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Network\MlgSrv001\Egnyte\Shared\Mechalogica\DIV2 - DISSEMINATION\Dept 6-Consultation\Projects\Approved\Mechalogica\Machine Vision\KernelStudy\"/>
    </mc:Choice>
  </mc:AlternateContent>
  <xr:revisionPtr revIDLastSave="0" documentId="13_ncr:1_{91240E55-685C-49CB-8274-2BA7B533B7A1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Convolution" sheetId="1" r:id="rId1"/>
  </sheets>
  <definedNames>
    <definedName name="BinThreshPCT">Convolution!$CV$67</definedName>
    <definedName name="scrBinThreshVAL">Convolution!$CX$67</definedName>
    <definedName name="scrCol1VAL_Gain">Convolution!$CF$25</definedName>
    <definedName name="scrCol1VAL_Ofst">Convolution!$CF$15</definedName>
    <definedName name="scrCol2VAL_Gain">Convolution!$CG$25</definedName>
    <definedName name="scrCol2VAL_Ofst">Convolution!$CG$15</definedName>
    <definedName name="scrCol3VAL_Gain">Convolution!$CH$25</definedName>
    <definedName name="scrCol3VAL_Ofst">Convolution!$CH$15</definedName>
    <definedName name="scrCol4VAL_Gain">Convolution!$CI$25</definedName>
    <definedName name="scrCol4VAL_Ofst">Convolution!$CI$15</definedName>
    <definedName name="scrCol5VAL_Gain">Convolution!$CJ$25</definedName>
    <definedName name="scrCol5VAL_Ofst">Convolution!$CJ$15</definedName>
    <definedName name="scrRow1VAL_Gain">Convolution!$CM$18</definedName>
    <definedName name="scrRow1VAL_Ofst">Convolution!$CC$18</definedName>
    <definedName name="scrRow2VAL_Gain">Convolution!$CM$19</definedName>
    <definedName name="scrRow2VAL_Ofst">Convolution!$CC$19</definedName>
    <definedName name="scrRow3VAL_Gain">Convolution!$CM$20</definedName>
    <definedName name="scrRow3VAL_Ofst">Convolution!$CC$20</definedName>
    <definedName name="scrRow4VAL_Gain">Convolution!$CM$21</definedName>
    <definedName name="scrRow4VAL_Ofst">Convolution!$CC$21</definedName>
    <definedName name="scrRow5VAL_Gain">Convolution!$CM$22</definedName>
    <definedName name="scrRow5VAL_Ofst">Convolution!$CC$22</definedName>
    <definedName name="sld1VAL">Convolution!$CT$12</definedName>
    <definedName name="sld2VAL">Convolution!$CT$14</definedName>
    <definedName name="TransformKrnl3">Convolution!$AI$46:$AK$48</definedName>
    <definedName name="TransformKrnl3_COUNT">Convolution!$AJ$50</definedName>
    <definedName name="TransformKrnl5">Convolution!$AH$14:$AL$18</definedName>
    <definedName name="TransformKrnl5_COUNT">Convolution!$AJ$19</definedName>
    <definedName name="TransformKrnlMaster3">Convolution!$CG$19:$CI$21</definedName>
    <definedName name="TransformKrnlMaster5">Convolution!$CF$18:$CJ$22</definedName>
    <definedName name="TransformKrnlSeed">Convolution!$BY$11:$CC$15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E37" i="1" l="1" a="1"/>
  <c r="EF37" i="1" a="1"/>
  <c r="EG37" i="1" a="1"/>
  <c r="EH37" i="1" a="1"/>
  <c r="EI37" i="1" a="1"/>
  <c r="EJ37" i="1" a="1"/>
  <c r="EK37" i="1" a="1"/>
  <c r="EL37" i="1" a="1"/>
  <c r="EM37" i="1" a="1"/>
  <c r="EN37" i="1" a="1"/>
  <c r="EO37" i="1" a="1"/>
  <c r="EP37" i="1" a="1"/>
  <c r="EQ37" i="1" a="1"/>
  <c r="ER37" i="1" a="1"/>
  <c r="ES37" i="1" a="1"/>
  <c r="ET37" i="1" a="1"/>
  <c r="EU37" i="1" a="1"/>
  <c r="EV37" i="1" a="1"/>
  <c r="EW37" i="1" a="1"/>
  <c r="EX37" i="1" a="1"/>
  <c r="EY37" i="1" a="1"/>
  <c r="EZ37" i="1" a="1"/>
  <c r="FA37" i="1" a="1"/>
  <c r="FB37" i="1" a="1"/>
  <c r="FC37" i="1" a="1"/>
  <c r="FD37" i="1" a="1"/>
  <c r="FE37" i="1" a="1"/>
  <c r="EE38" i="1" a="1"/>
  <c r="EF38" i="1" a="1"/>
  <c r="EG38" i="1" a="1"/>
  <c r="EH38" i="1" a="1"/>
  <c r="EI38" i="1" a="1"/>
  <c r="EJ38" i="1" a="1"/>
  <c r="EK38" i="1" a="1"/>
  <c r="EL38" i="1" a="1"/>
  <c r="EM38" i="1" a="1"/>
  <c r="EN38" i="1" a="1"/>
  <c r="EO38" i="1" a="1"/>
  <c r="EP38" i="1" a="1"/>
  <c r="EQ38" i="1" a="1"/>
  <c r="ER38" i="1" a="1"/>
  <c r="ES38" i="1" a="1"/>
  <c r="ET38" i="1" a="1"/>
  <c r="EU38" i="1" a="1"/>
  <c r="EV38" i="1" a="1"/>
  <c r="EW38" i="1" a="1"/>
  <c r="EX38" i="1" a="1"/>
  <c r="EY38" i="1" a="1"/>
  <c r="EZ38" i="1" a="1"/>
  <c r="FA38" i="1" a="1"/>
  <c r="FB38" i="1" a="1"/>
  <c r="FC38" i="1" a="1"/>
  <c r="FD38" i="1" a="1"/>
  <c r="FE38" i="1" a="1"/>
  <c r="EE39" i="1" a="1"/>
  <c r="EF39" i="1" a="1"/>
  <c r="EG39" i="1" a="1"/>
  <c r="EH39" i="1" a="1"/>
  <c r="EI39" i="1" a="1"/>
  <c r="EJ39" i="1" a="1"/>
  <c r="EK39" i="1" a="1"/>
  <c r="EL39" i="1" a="1"/>
  <c r="EM39" i="1" a="1"/>
  <c r="EN39" i="1" a="1"/>
  <c r="EO39" i="1" a="1"/>
  <c r="EP39" i="1" a="1"/>
  <c r="EQ39" i="1" a="1"/>
  <c r="ER39" i="1" a="1"/>
  <c r="ES39" i="1" a="1"/>
  <c r="ET39" i="1" a="1"/>
  <c r="EU39" i="1" a="1"/>
  <c r="EV39" i="1" a="1"/>
  <c r="EW39" i="1" a="1"/>
  <c r="EX39" i="1" a="1"/>
  <c r="EY39" i="1" a="1"/>
  <c r="EZ39" i="1" a="1"/>
  <c r="FA39" i="1" a="1"/>
  <c r="FB39" i="1" a="1"/>
  <c r="FC39" i="1" a="1"/>
  <c r="FD39" i="1" a="1"/>
  <c r="FE39" i="1" a="1"/>
  <c r="EE40" i="1" a="1"/>
  <c r="EF40" i="1" a="1"/>
  <c r="EG40" i="1" a="1"/>
  <c r="EH40" i="1" a="1"/>
  <c r="EI40" i="1" a="1"/>
  <c r="EJ40" i="1" a="1"/>
  <c r="EK40" i="1" a="1"/>
  <c r="EL40" i="1" a="1"/>
  <c r="EM40" i="1" a="1"/>
  <c r="EN40" i="1" a="1"/>
  <c r="EO40" i="1" a="1"/>
  <c r="EP40" i="1" a="1"/>
  <c r="EQ40" i="1" a="1"/>
  <c r="ER40" i="1" a="1"/>
  <c r="ES40" i="1" a="1"/>
  <c r="ET40" i="1" a="1"/>
  <c r="EU40" i="1" a="1"/>
  <c r="EV40" i="1" a="1"/>
  <c r="EW40" i="1" a="1"/>
  <c r="EX40" i="1" a="1"/>
  <c r="EY40" i="1" a="1"/>
  <c r="EZ40" i="1" a="1"/>
  <c r="FA40" i="1" a="1"/>
  <c r="FB40" i="1" a="1"/>
  <c r="FC40" i="1" a="1"/>
  <c r="FD40" i="1" a="1"/>
  <c r="FE40" i="1" a="1"/>
  <c r="EE41" i="1" a="1"/>
  <c r="EF41" i="1" a="1"/>
  <c r="EG41" i="1" a="1"/>
  <c r="EH41" i="1" a="1"/>
  <c r="EI41" i="1" a="1"/>
  <c r="EJ41" i="1" a="1"/>
  <c r="EK41" i="1" a="1"/>
  <c r="EL41" i="1" a="1"/>
  <c r="EM41" i="1" a="1"/>
  <c r="EN41" i="1" a="1"/>
  <c r="EO41" i="1" a="1"/>
  <c r="EP41" i="1" a="1"/>
  <c r="EQ41" i="1" a="1"/>
  <c r="ER41" i="1" a="1"/>
  <c r="ES41" i="1" a="1"/>
  <c r="ET41" i="1" a="1"/>
  <c r="EU41" i="1" a="1"/>
  <c r="EV41" i="1" a="1"/>
  <c r="EW41" i="1" a="1"/>
  <c r="EX41" i="1" a="1"/>
  <c r="EY41" i="1" a="1"/>
  <c r="EZ41" i="1" a="1"/>
  <c r="FA41" i="1" a="1"/>
  <c r="FB41" i="1" a="1"/>
  <c r="FC41" i="1" a="1"/>
  <c r="FD41" i="1" a="1"/>
  <c r="FE41" i="1" a="1"/>
  <c r="EE42" i="1" a="1"/>
  <c r="EF42" i="1" a="1"/>
  <c r="EG42" i="1" a="1"/>
  <c r="EH42" i="1" a="1"/>
  <c r="EI42" i="1" a="1"/>
  <c r="EJ42" i="1" a="1"/>
  <c r="EK42" i="1" a="1"/>
  <c r="EL42" i="1" a="1"/>
  <c r="EM42" i="1" a="1"/>
  <c r="EN42" i="1" a="1"/>
  <c r="EO42" i="1" a="1"/>
  <c r="EP42" i="1" a="1"/>
  <c r="EQ42" i="1" a="1"/>
  <c r="ER42" i="1" a="1"/>
  <c r="ES42" i="1" a="1"/>
  <c r="ET42" i="1" a="1"/>
  <c r="EU42" i="1" a="1"/>
  <c r="EV42" i="1" a="1"/>
  <c r="EW42" i="1" a="1"/>
  <c r="EX42" i="1" a="1"/>
  <c r="EY42" i="1" a="1"/>
  <c r="EZ42" i="1" a="1"/>
  <c r="FA42" i="1" a="1"/>
  <c r="FB42" i="1" a="1"/>
  <c r="FC42" i="1" a="1"/>
  <c r="FD42" i="1" a="1"/>
  <c r="FE42" i="1" a="1"/>
  <c r="EE43" i="1" a="1"/>
  <c r="EF43" i="1" a="1"/>
  <c r="EG43" i="1" a="1"/>
  <c r="EH43" i="1" a="1"/>
  <c r="EI43" i="1" a="1"/>
  <c r="EJ43" i="1" a="1"/>
  <c r="EK43" i="1" a="1"/>
  <c r="EL43" i="1" a="1"/>
  <c r="EM43" i="1" a="1"/>
  <c r="EN43" i="1" a="1"/>
  <c r="EO43" i="1" a="1"/>
  <c r="EP43" i="1" a="1"/>
  <c r="EQ43" i="1" a="1"/>
  <c r="ER43" i="1" a="1"/>
  <c r="ES43" i="1" a="1"/>
  <c r="ET43" i="1" a="1"/>
  <c r="EU43" i="1" a="1"/>
  <c r="EV43" i="1" a="1"/>
  <c r="EW43" i="1" a="1"/>
  <c r="EX43" i="1" a="1"/>
  <c r="EY43" i="1" a="1"/>
  <c r="EZ43" i="1" a="1"/>
  <c r="FA43" i="1" a="1"/>
  <c r="FB43" i="1" a="1"/>
  <c r="FC43" i="1" a="1"/>
  <c r="FD43" i="1" a="1"/>
  <c r="FE43" i="1" a="1"/>
  <c r="EE44" i="1" a="1"/>
  <c r="EF44" i="1" a="1"/>
  <c r="EG44" i="1" a="1"/>
  <c r="EH44" i="1" a="1"/>
  <c r="EI44" i="1" a="1"/>
  <c r="EJ44" i="1" a="1"/>
  <c r="EK44" i="1" a="1"/>
  <c r="EL44" i="1" a="1"/>
  <c r="EM44" i="1" a="1"/>
  <c r="EN44" i="1" a="1"/>
  <c r="EO44" i="1" a="1"/>
  <c r="EP44" i="1" a="1"/>
  <c r="EQ44" i="1" a="1"/>
  <c r="ER44" i="1" a="1"/>
  <c r="ES44" i="1" a="1"/>
  <c r="ET44" i="1" a="1"/>
  <c r="EU44" i="1" a="1"/>
  <c r="EV44" i="1" a="1"/>
  <c r="EW44" i="1" a="1"/>
  <c r="EX44" i="1" a="1"/>
  <c r="EY44" i="1" a="1"/>
  <c r="EZ44" i="1" a="1"/>
  <c r="FA44" i="1" a="1"/>
  <c r="FB44" i="1" a="1"/>
  <c r="FC44" i="1" a="1"/>
  <c r="FD44" i="1" a="1"/>
  <c r="FE44" i="1" a="1"/>
  <c r="EE45" i="1" a="1"/>
  <c r="EF45" i="1" a="1"/>
  <c r="EG45" i="1" a="1"/>
  <c r="EH45" i="1" a="1"/>
  <c r="EI45" i="1" a="1"/>
  <c r="EJ45" i="1" a="1"/>
  <c r="EK45" i="1" a="1"/>
  <c r="EL45" i="1" a="1"/>
  <c r="EM45" i="1" a="1"/>
  <c r="EN45" i="1" a="1"/>
  <c r="EO45" i="1" a="1"/>
  <c r="EP45" i="1" a="1"/>
  <c r="EQ45" i="1" a="1"/>
  <c r="ER45" i="1" a="1"/>
  <c r="ES45" i="1" a="1"/>
  <c r="ET45" i="1" a="1"/>
  <c r="EU45" i="1" a="1"/>
  <c r="EV45" i="1" a="1"/>
  <c r="EW45" i="1" a="1"/>
  <c r="EX45" i="1" a="1"/>
  <c r="EY45" i="1" a="1"/>
  <c r="EZ45" i="1" a="1"/>
  <c r="FA45" i="1" a="1"/>
  <c r="FB45" i="1" a="1"/>
  <c r="FC45" i="1" a="1"/>
  <c r="FD45" i="1" a="1"/>
  <c r="FE45" i="1" a="1"/>
  <c r="EE46" i="1" a="1"/>
  <c r="EF46" i="1" a="1"/>
  <c r="EG46" i="1" a="1"/>
  <c r="EH46" i="1" a="1"/>
  <c r="EI46" i="1" a="1"/>
  <c r="EJ46" i="1" a="1"/>
  <c r="EK46" i="1" a="1"/>
  <c r="EL46" i="1" a="1"/>
  <c r="EM46" i="1" a="1"/>
  <c r="EN46" i="1" a="1"/>
  <c r="EO46" i="1" a="1"/>
  <c r="EP46" i="1" a="1"/>
  <c r="EQ46" i="1" a="1"/>
  <c r="ER46" i="1" a="1"/>
  <c r="ES46" i="1" a="1"/>
  <c r="ET46" i="1" a="1"/>
  <c r="EU46" i="1" a="1"/>
  <c r="EV46" i="1" a="1"/>
  <c r="EW46" i="1" a="1"/>
  <c r="EX46" i="1" a="1"/>
  <c r="EY46" i="1" a="1"/>
  <c r="EZ46" i="1" a="1"/>
  <c r="FA46" i="1" a="1"/>
  <c r="FB46" i="1" a="1"/>
  <c r="FC46" i="1" a="1"/>
  <c r="FD46" i="1" a="1"/>
  <c r="FE46" i="1" a="1"/>
  <c r="EE47" i="1" a="1"/>
  <c r="EF47" i="1" a="1"/>
  <c r="EG47" i="1" a="1"/>
  <c r="EH47" i="1" a="1"/>
  <c r="EI47" i="1" a="1"/>
  <c r="EJ47" i="1" a="1"/>
  <c r="EK47" i="1" a="1"/>
  <c r="EL47" i="1" a="1"/>
  <c r="EM47" i="1" a="1"/>
  <c r="EN47" i="1" a="1"/>
  <c r="EO47" i="1" a="1"/>
  <c r="EP47" i="1" a="1"/>
  <c r="EQ47" i="1" a="1"/>
  <c r="ER47" i="1" a="1"/>
  <c r="ES47" i="1" a="1"/>
  <c r="ET47" i="1" a="1"/>
  <c r="EU47" i="1" a="1"/>
  <c r="EV47" i="1" a="1"/>
  <c r="EW47" i="1" a="1"/>
  <c r="EX47" i="1" a="1"/>
  <c r="EY47" i="1" a="1"/>
  <c r="EZ47" i="1" a="1"/>
  <c r="FA47" i="1" a="1"/>
  <c r="FB47" i="1" a="1"/>
  <c r="FC47" i="1" a="1"/>
  <c r="FD47" i="1" a="1"/>
  <c r="FE47" i="1" a="1"/>
  <c r="EE48" i="1" a="1"/>
  <c r="EF48" i="1" a="1"/>
  <c r="EG48" i="1" a="1"/>
  <c r="EH48" i="1" a="1"/>
  <c r="EI48" i="1" a="1"/>
  <c r="EJ48" i="1" a="1"/>
  <c r="EK48" i="1" a="1"/>
  <c r="EL48" i="1" a="1"/>
  <c r="EM48" i="1" a="1"/>
  <c r="EN48" i="1" a="1"/>
  <c r="EO48" i="1" a="1"/>
  <c r="EP48" i="1" a="1"/>
  <c r="EQ48" i="1" a="1"/>
  <c r="ER48" i="1" a="1"/>
  <c r="ES48" i="1" a="1"/>
  <c r="ET48" i="1" a="1"/>
  <c r="EU48" i="1" a="1"/>
  <c r="EV48" i="1" a="1"/>
  <c r="EW48" i="1" a="1"/>
  <c r="EX48" i="1" a="1"/>
  <c r="EY48" i="1" a="1"/>
  <c r="EZ48" i="1" a="1"/>
  <c r="FA48" i="1" a="1"/>
  <c r="FB48" i="1" a="1"/>
  <c r="FC48" i="1" a="1"/>
  <c r="FD48" i="1" a="1"/>
  <c r="FE48" i="1" a="1"/>
  <c r="EE49" i="1" a="1"/>
  <c r="EF49" i="1" a="1"/>
  <c r="EG49" i="1" a="1"/>
  <c r="EH49" i="1" a="1"/>
  <c r="EI49" i="1" a="1"/>
  <c r="EJ49" i="1" a="1"/>
  <c r="EK49" i="1" a="1"/>
  <c r="EL49" i="1" a="1"/>
  <c r="EM49" i="1" a="1"/>
  <c r="EN49" i="1" a="1"/>
  <c r="EO49" i="1" a="1"/>
  <c r="EP49" i="1" a="1"/>
  <c r="EQ49" i="1" a="1"/>
  <c r="ER49" i="1" a="1"/>
  <c r="ES49" i="1" a="1"/>
  <c r="ET49" i="1" a="1"/>
  <c r="EU49" i="1" a="1"/>
  <c r="EV49" i="1" a="1"/>
  <c r="EW49" i="1" a="1"/>
  <c r="EX49" i="1" a="1"/>
  <c r="EY49" i="1" a="1"/>
  <c r="EZ49" i="1" a="1"/>
  <c r="FA49" i="1" a="1"/>
  <c r="FB49" i="1" a="1"/>
  <c r="FC49" i="1" a="1"/>
  <c r="FD49" i="1" a="1"/>
  <c r="FE49" i="1" a="1"/>
  <c r="EE50" i="1" a="1"/>
  <c r="EF50" i="1" a="1"/>
  <c r="EG50" i="1" a="1"/>
  <c r="EH50" i="1" a="1"/>
  <c r="EI50" i="1" a="1"/>
  <c r="EJ50" i="1" a="1"/>
  <c r="EK50" i="1" a="1"/>
  <c r="EL50" i="1" a="1"/>
  <c r="EM50" i="1" a="1"/>
  <c r="EN50" i="1" a="1"/>
  <c r="EO50" i="1" a="1"/>
  <c r="EP50" i="1" a="1"/>
  <c r="EQ50" i="1" a="1"/>
  <c r="ER50" i="1" a="1"/>
  <c r="ES50" i="1" a="1"/>
  <c r="ET50" i="1" a="1"/>
  <c r="EU50" i="1" a="1"/>
  <c r="EV50" i="1" a="1"/>
  <c r="EW50" i="1" a="1"/>
  <c r="EX50" i="1" a="1"/>
  <c r="EY50" i="1" a="1"/>
  <c r="EZ50" i="1" a="1"/>
  <c r="FA50" i="1" a="1"/>
  <c r="FB50" i="1" a="1"/>
  <c r="FC50" i="1" a="1"/>
  <c r="FD50" i="1" a="1"/>
  <c r="FE50" i="1" a="1"/>
  <c r="EE51" i="1" a="1"/>
  <c r="EF51" i="1" a="1"/>
  <c r="EG51" i="1" a="1"/>
  <c r="EH51" i="1" a="1"/>
  <c r="EI51" i="1" a="1"/>
  <c r="EJ51" i="1" a="1"/>
  <c r="EK51" i="1" a="1"/>
  <c r="EL51" i="1" a="1"/>
  <c r="EM51" i="1" a="1"/>
  <c r="EN51" i="1" a="1"/>
  <c r="EO51" i="1" a="1"/>
  <c r="EP51" i="1" a="1"/>
  <c r="EQ51" i="1" a="1"/>
  <c r="ER51" i="1" a="1"/>
  <c r="ES51" i="1" a="1"/>
  <c r="ET51" i="1" a="1"/>
  <c r="EU51" i="1" a="1"/>
  <c r="EV51" i="1" a="1"/>
  <c r="EW51" i="1" a="1"/>
  <c r="EX51" i="1" a="1"/>
  <c r="EY51" i="1" a="1"/>
  <c r="EZ51" i="1" a="1"/>
  <c r="FA51" i="1" a="1"/>
  <c r="FB51" i="1" a="1"/>
  <c r="FC51" i="1" a="1"/>
  <c r="FD51" i="1" a="1"/>
  <c r="FE51" i="1" a="1"/>
  <c r="EE52" i="1" a="1"/>
  <c r="EF52" i="1" a="1"/>
  <c r="EG52" i="1" a="1"/>
  <c r="EH52" i="1" a="1"/>
  <c r="EI52" i="1" a="1"/>
  <c r="EJ52" i="1" a="1"/>
  <c r="EK52" i="1" a="1"/>
  <c r="EL52" i="1" a="1"/>
  <c r="EM52" i="1" a="1"/>
  <c r="EN52" i="1" a="1"/>
  <c r="EO52" i="1" a="1"/>
  <c r="EP52" i="1" a="1"/>
  <c r="EQ52" i="1" a="1"/>
  <c r="ER52" i="1" a="1"/>
  <c r="ES52" i="1" a="1"/>
  <c r="ET52" i="1" a="1"/>
  <c r="EU52" i="1" a="1"/>
  <c r="EV52" i="1" a="1"/>
  <c r="EW52" i="1" a="1"/>
  <c r="EX52" i="1" a="1"/>
  <c r="EY52" i="1" a="1"/>
  <c r="EZ52" i="1" a="1"/>
  <c r="FA52" i="1" a="1"/>
  <c r="FB52" i="1" a="1"/>
  <c r="FC52" i="1" a="1"/>
  <c r="FD52" i="1" a="1"/>
  <c r="FE52" i="1" a="1"/>
  <c r="EE53" i="1" a="1"/>
  <c r="EF53" i="1" a="1"/>
  <c r="EG53" i="1" a="1"/>
  <c r="EH53" i="1" a="1"/>
  <c r="EI53" i="1" a="1"/>
  <c r="EJ53" i="1" a="1"/>
  <c r="EK53" i="1" a="1"/>
  <c r="EL53" i="1" a="1"/>
  <c r="EM53" i="1" a="1"/>
  <c r="EN53" i="1" a="1"/>
  <c r="EO53" i="1" a="1"/>
  <c r="EP53" i="1" a="1"/>
  <c r="EQ53" i="1" a="1"/>
  <c r="ER53" i="1" a="1"/>
  <c r="ES53" i="1" a="1"/>
  <c r="ET53" i="1" a="1"/>
  <c r="EU53" i="1" a="1"/>
  <c r="EV53" i="1" a="1"/>
  <c r="EW53" i="1" a="1"/>
  <c r="EX53" i="1" a="1"/>
  <c r="EY53" i="1" a="1"/>
  <c r="EZ53" i="1" a="1"/>
  <c r="FA53" i="1" a="1"/>
  <c r="FB53" i="1" a="1"/>
  <c r="FC53" i="1" a="1"/>
  <c r="FD53" i="1" a="1"/>
  <c r="FE53" i="1" a="1"/>
  <c r="EE54" i="1" a="1"/>
  <c r="EF54" i="1" a="1"/>
  <c r="EG54" i="1" a="1"/>
  <c r="EH54" i="1" a="1"/>
  <c r="EI54" i="1" a="1"/>
  <c r="EJ54" i="1" a="1"/>
  <c r="EK54" i="1" a="1"/>
  <c r="EL54" i="1" a="1"/>
  <c r="EM54" i="1" a="1"/>
  <c r="EN54" i="1" a="1"/>
  <c r="EO54" i="1" a="1"/>
  <c r="EP54" i="1" a="1"/>
  <c r="EQ54" i="1" a="1"/>
  <c r="ER54" i="1" a="1"/>
  <c r="ES54" i="1" a="1"/>
  <c r="ET54" i="1" a="1"/>
  <c r="EU54" i="1" a="1"/>
  <c r="EV54" i="1" a="1"/>
  <c r="EW54" i="1" a="1"/>
  <c r="EX54" i="1" a="1"/>
  <c r="EY54" i="1" a="1"/>
  <c r="EZ54" i="1" a="1"/>
  <c r="FA54" i="1" a="1"/>
  <c r="FB54" i="1" a="1"/>
  <c r="FC54" i="1" a="1"/>
  <c r="FD54" i="1" a="1"/>
  <c r="FE54" i="1" a="1"/>
  <c r="EE55" i="1" a="1"/>
  <c r="EF55" i="1" a="1"/>
  <c r="EG55" i="1" a="1"/>
  <c r="EH55" i="1" a="1"/>
  <c r="EI55" i="1" a="1"/>
  <c r="EJ55" i="1" a="1"/>
  <c r="EK55" i="1" a="1"/>
  <c r="EL55" i="1" a="1"/>
  <c r="EM55" i="1" a="1"/>
  <c r="EN55" i="1" a="1"/>
  <c r="EO55" i="1" a="1"/>
  <c r="EP55" i="1" a="1"/>
  <c r="EQ55" i="1" a="1"/>
  <c r="ER55" i="1" a="1"/>
  <c r="ES55" i="1" a="1"/>
  <c r="ET55" i="1" a="1"/>
  <c r="EU55" i="1" a="1"/>
  <c r="EV55" i="1" a="1"/>
  <c r="EW55" i="1" a="1"/>
  <c r="EX55" i="1" a="1"/>
  <c r="EY55" i="1" a="1"/>
  <c r="EZ55" i="1" a="1"/>
  <c r="FA55" i="1" a="1"/>
  <c r="FB55" i="1" a="1"/>
  <c r="FC55" i="1" a="1"/>
  <c r="FD55" i="1" a="1"/>
  <c r="FE55" i="1" a="1"/>
  <c r="EE56" i="1" a="1"/>
  <c r="EF56" i="1" a="1"/>
  <c r="EG56" i="1" a="1"/>
  <c r="EH56" i="1" a="1"/>
  <c r="EI56" i="1" a="1"/>
  <c r="EJ56" i="1" a="1"/>
  <c r="EK56" i="1" a="1"/>
  <c r="EL56" i="1" a="1"/>
  <c r="EM56" i="1" a="1"/>
  <c r="EN56" i="1" a="1"/>
  <c r="EO56" i="1" a="1"/>
  <c r="EP56" i="1" a="1"/>
  <c r="EQ56" i="1" a="1"/>
  <c r="ER56" i="1" a="1"/>
  <c r="ES56" i="1" a="1"/>
  <c r="ET56" i="1" a="1"/>
  <c r="EU56" i="1" a="1"/>
  <c r="EV56" i="1" a="1"/>
  <c r="EW56" i="1" a="1"/>
  <c r="EX56" i="1" a="1"/>
  <c r="EY56" i="1" a="1"/>
  <c r="EZ56" i="1" a="1"/>
  <c r="FA56" i="1" a="1"/>
  <c r="FB56" i="1" a="1"/>
  <c r="FC56" i="1" a="1"/>
  <c r="FD56" i="1" a="1"/>
  <c r="FE56" i="1" a="1"/>
  <c r="EE57" i="1" a="1"/>
  <c r="EF57" i="1" a="1"/>
  <c r="EG57" i="1" a="1"/>
  <c r="EH57" i="1" a="1"/>
  <c r="EI57" i="1" a="1"/>
  <c r="EJ57" i="1" a="1"/>
  <c r="EK57" i="1" a="1"/>
  <c r="EL57" i="1" a="1"/>
  <c r="EM57" i="1" a="1"/>
  <c r="EN57" i="1" a="1"/>
  <c r="EO57" i="1" a="1"/>
  <c r="EP57" i="1" a="1"/>
  <c r="EQ57" i="1" a="1"/>
  <c r="ER57" i="1" a="1"/>
  <c r="ES57" i="1" a="1"/>
  <c r="ET57" i="1" a="1"/>
  <c r="EU57" i="1" a="1"/>
  <c r="EV57" i="1" a="1"/>
  <c r="EW57" i="1" a="1"/>
  <c r="EX57" i="1" a="1"/>
  <c r="EY57" i="1" a="1"/>
  <c r="EZ57" i="1" a="1"/>
  <c r="FA57" i="1" a="1"/>
  <c r="FB57" i="1" a="1"/>
  <c r="FC57" i="1" a="1"/>
  <c r="FD57" i="1" a="1"/>
  <c r="FE57" i="1" a="1"/>
  <c r="EE58" i="1" a="1"/>
  <c r="EF58" i="1" a="1"/>
  <c r="EG58" i="1" a="1"/>
  <c r="EH58" i="1" a="1"/>
  <c r="EI58" i="1" a="1"/>
  <c r="EJ58" i="1" a="1"/>
  <c r="EK58" i="1" a="1"/>
  <c r="EL58" i="1" a="1"/>
  <c r="EM58" i="1" a="1"/>
  <c r="EN58" i="1" a="1"/>
  <c r="EO58" i="1" a="1"/>
  <c r="EP58" i="1" a="1"/>
  <c r="EQ58" i="1" a="1"/>
  <c r="ER58" i="1" a="1"/>
  <c r="ES58" i="1" a="1"/>
  <c r="ET58" i="1" a="1"/>
  <c r="EU58" i="1" a="1"/>
  <c r="EV58" i="1" a="1"/>
  <c r="EW58" i="1" a="1"/>
  <c r="EX58" i="1" a="1"/>
  <c r="EY58" i="1" a="1"/>
  <c r="EZ58" i="1" a="1"/>
  <c r="FA58" i="1" a="1"/>
  <c r="FB58" i="1" a="1"/>
  <c r="FC58" i="1" a="1"/>
  <c r="FD58" i="1" a="1"/>
  <c r="FE58" i="1" a="1"/>
  <c r="EE59" i="1" a="1"/>
  <c r="EF59" i="1" a="1"/>
  <c r="EG59" i="1" a="1"/>
  <c r="EH59" i="1" a="1"/>
  <c r="EI59" i="1" a="1"/>
  <c r="EJ59" i="1" a="1"/>
  <c r="EK59" i="1" a="1"/>
  <c r="EL59" i="1" a="1"/>
  <c r="EM59" i="1" a="1"/>
  <c r="EN59" i="1" a="1"/>
  <c r="EO59" i="1" a="1"/>
  <c r="EP59" i="1" a="1"/>
  <c r="EQ59" i="1" a="1"/>
  <c r="ER59" i="1" a="1"/>
  <c r="ES59" i="1" a="1"/>
  <c r="ET59" i="1" a="1"/>
  <c r="EU59" i="1" a="1"/>
  <c r="EV59" i="1" a="1"/>
  <c r="EW59" i="1" a="1"/>
  <c r="EX59" i="1" a="1"/>
  <c r="EY59" i="1" a="1"/>
  <c r="EZ59" i="1" a="1"/>
  <c r="FA59" i="1" a="1"/>
  <c r="FB59" i="1" a="1"/>
  <c r="FC59" i="1" a="1"/>
  <c r="FD59" i="1" a="1"/>
  <c r="FE59" i="1" a="1"/>
  <c r="EE60" i="1" a="1"/>
  <c r="EF60" i="1" a="1"/>
  <c r="EG60" i="1" a="1"/>
  <c r="EH60" i="1" a="1"/>
  <c r="EI60" i="1" a="1"/>
  <c r="EJ60" i="1" a="1"/>
  <c r="EK60" i="1" a="1"/>
  <c r="EL60" i="1" a="1"/>
  <c r="EM60" i="1" a="1"/>
  <c r="EN60" i="1" a="1"/>
  <c r="EO60" i="1" a="1"/>
  <c r="EP60" i="1" a="1"/>
  <c r="EQ60" i="1" a="1"/>
  <c r="ER60" i="1" a="1"/>
  <c r="ES60" i="1" a="1"/>
  <c r="ET60" i="1" a="1"/>
  <c r="EU60" i="1" a="1"/>
  <c r="EV60" i="1" a="1"/>
  <c r="EW60" i="1" a="1"/>
  <c r="EX60" i="1" a="1"/>
  <c r="EY60" i="1" a="1"/>
  <c r="EZ60" i="1" a="1"/>
  <c r="FA60" i="1" a="1"/>
  <c r="FB60" i="1" a="1"/>
  <c r="FC60" i="1" a="1"/>
  <c r="FD60" i="1" a="1"/>
  <c r="FE60" i="1" a="1"/>
  <c r="EE61" i="1" a="1"/>
  <c r="EF61" i="1" a="1"/>
  <c r="EG61" i="1" a="1"/>
  <c r="EH61" i="1" a="1"/>
  <c r="EI61" i="1" a="1"/>
  <c r="EJ61" i="1" a="1"/>
  <c r="EK61" i="1" a="1"/>
  <c r="EL61" i="1" a="1"/>
  <c r="EM61" i="1" a="1"/>
  <c r="EN61" i="1" a="1"/>
  <c r="EO61" i="1" a="1"/>
  <c r="EP61" i="1" a="1"/>
  <c r="EQ61" i="1" a="1"/>
  <c r="ER61" i="1" a="1"/>
  <c r="ES61" i="1" a="1"/>
  <c r="ET61" i="1" a="1"/>
  <c r="EU61" i="1" a="1"/>
  <c r="EV61" i="1" a="1"/>
  <c r="EW61" i="1" a="1"/>
  <c r="EX61" i="1" a="1"/>
  <c r="EY61" i="1" a="1"/>
  <c r="EZ61" i="1" a="1"/>
  <c r="FA61" i="1" a="1"/>
  <c r="FB61" i="1" a="1"/>
  <c r="FC61" i="1" a="1"/>
  <c r="FD61" i="1" a="1"/>
  <c r="FE61" i="1" a="1"/>
  <c r="EE62" i="1" a="1"/>
  <c r="EF62" i="1" a="1"/>
  <c r="EG62" i="1" a="1"/>
  <c r="EH62" i="1" a="1"/>
  <c r="EI62" i="1" a="1"/>
  <c r="EJ62" i="1" a="1"/>
  <c r="EK62" i="1" a="1"/>
  <c r="EL62" i="1" a="1"/>
  <c r="EM62" i="1" a="1"/>
  <c r="EN62" i="1" a="1"/>
  <c r="EO62" i="1" a="1"/>
  <c r="EP62" i="1" a="1"/>
  <c r="EQ62" i="1" a="1"/>
  <c r="ER62" i="1" a="1"/>
  <c r="ES62" i="1" a="1"/>
  <c r="ET62" i="1" a="1"/>
  <c r="EU62" i="1" a="1"/>
  <c r="EV62" i="1" a="1"/>
  <c r="EW62" i="1" a="1"/>
  <c r="EX62" i="1" a="1"/>
  <c r="EY62" i="1" a="1"/>
  <c r="EZ62" i="1" a="1"/>
  <c r="FA62" i="1" a="1"/>
  <c r="FB62" i="1" a="1"/>
  <c r="FC62" i="1" a="1"/>
  <c r="FD62" i="1" a="1"/>
  <c r="FE62" i="1" a="1"/>
  <c r="ED38" i="1" a="1"/>
  <c r="ED39" i="1" a="1"/>
  <c r="ED40" i="1" a="1"/>
  <c r="ED41" i="1" a="1"/>
  <c r="ED42" i="1" a="1"/>
  <c r="ED43" i="1" a="1"/>
  <c r="ED44" i="1" a="1"/>
  <c r="ED45" i="1" a="1"/>
  <c r="ED46" i="1" a="1"/>
  <c r="ED47" i="1" a="1"/>
  <c r="ED48" i="1" a="1"/>
  <c r="ED49" i="1" a="1"/>
  <c r="ED50" i="1" a="1"/>
  <c r="ED51" i="1" a="1"/>
  <c r="ED52" i="1" a="1"/>
  <c r="ED53" i="1" a="1"/>
  <c r="ED54" i="1" a="1"/>
  <c r="ED55" i="1" a="1"/>
  <c r="ED56" i="1" a="1"/>
  <c r="ED57" i="1" a="1"/>
  <c r="ED58" i="1" a="1"/>
  <c r="ED59" i="1" a="1"/>
  <c r="ED60" i="1" a="1"/>
  <c r="ED61" i="1" a="1"/>
  <c r="ED62" i="1" a="1"/>
  <c r="ED37" i="1" a="1"/>
  <c r="CV67" i="1"/>
  <c r="CM15" i="1"/>
  <c r="CJ16" i="1" l="1"/>
  <c r="CI16" i="1"/>
  <c r="CH16" i="1"/>
  <c r="CG16" i="1"/>
  <c r="CF16" i="1"/>
  <c r="CJ24" i="1"/>
  <c r="CI24" i="1"/>
  <c r="CH24" i="1"/>
  <c r="CG24" i="1"/>
  <c r="CF24" i="1"/>
  <c r="CD22" i="1"/>
  <c r="CD21" i="1"/>
  <c r="CD20" i="1"/>
  <c r="CD19" i="1"/>
  <c r="CD18" i="1"/>
  <c r="CL22" i="1"/>
  <c r="CL21" i="1"/>
  <c r="CL20" i="1"/>
  <c r="CL19" i="1"/>
  <c r="CL18" i="1"/>
  <c r="CG2" i="1"/>
  <c r="CH2" i="1"/>
  <c r="CI2" i="1"/>
  <c r="CJ2" i="1"/>
  <c r="CF2" i="1"/>
  <c r="CF18" i="1" l="1"/>
  <c r="CJ20" i="1"/>
  <c r="CI20" i="1"/>
  <c r="CG20" i="1"/>
  <c r="CH20" i="1"/>
  <c r="CF20" i="1"/>
  <c r="CJ18" i="1"/>
  <c r="CI18" i="1"/>
  <c r="CH18" i="1"/>
  <c r="CG18" i="1"/>
  <c r="CI19" i="1"/>
  <c r="CH19" i="1"/>
  <c r="CG19" i="1"/>
  <c r="CF19" i="1"/>
  <c r="CJ19" i="1"/>
  <c r="CG21" i="1"/>
  <c r="CF21" i="1"/>
  <c r="CJ21" i="1"/>
  <c r="CI21" i="1"/>
  <c r="CH21" i="1"/>
  <c r="CJ22" i="1"/>
  <c r="CI22" i="1"/>
  <c r="CH22" i="1"/>
  <c r="CG22" i="1"/>
  <c r="CF22" i="1"/>
  <c r="AJ47" i="1" l="1"/>
  <c r="AI46" i="1"/>
  <c r="AI48" i="1"/>
  <c r="AJ46" i="1"/>
  <c r="AI47" i="1"/>
  <c r="AJ48" i="1"/>
  <c r="AK47" i="1"/>
  <c r="AK46" i="1"/>
  <c r="AK48" i="1"/>
  <c r="AL48" i="1"/>
  <c r="AL47" i="1"/>
  <c r="AT63" i="1" l="1" a="1"/>
  <c r="BB63" i="1" a="1"/>
  <c r="BJ63" i="1" a="1"/>
  <c r="AP64" i="1" a="1"/>
  <c r="AP64" i="1" s="1"/>
  <c r="AX64" i="1" a="1"/>
  <c r="AX64" i="1" s="1"/>
  <c r="BF64" i="1" a="1"/>
  <c r="BF64" i="1" s="1"/>
  <c r="BN64" i="1" a="1"/>
  <c r="BN64" i="1" s="1"/>
  <c r="BP39" i="1" a="1"/>
  <c r="BP39" i="1" s="1"/>
  <c r="BP43" i="1" a="1"/>
  <c r="BP47" i="1" a="1"/>
  <c r="BP51" i="1" a="1"/>
  <c r="BP55" i="1" a="1"/>
  <c r="BP59" i="1" a="1"/>
  <c r="BP59" i="1" s="1"/>
  <c r="AU63" i="1" a="1"/>
  <c r="AU63" i="1" s="1"/>
  <c r="BC63" i="1" a="1"/>
  <c r="BC63" i="1" s="1"/>
  <c r="BK63" i="1" a="1"/>
  <c r="BK63" i="1" s="1"/>
  <c r="AQ64" i="1" a="1"/>
  <c r="AQ64" i="1" s="1"/>
  <c r="AY64" i="1" a="1"/>
  <c r="AY64" i="1" s="1"/>
  <c r="BG64" i="1" a="1"/>
  <c r="BO64" i="1" a="1"/>
  <c r="BO40" i="1" a="1"/>
  <c r="BO44" i="1" a="1"/>
  <c r="BO44" i="1" s="1"/>
  <c r="BO48" i="1" a="1"/>
  <c r="BO48" i="1" s="1"/>
  <c r="BO52" i="1" a="1"/>
  <c r="BO52" i="1" s="1"/>
  <c r="BO56" i="1" a="1"/>
  <c r="BO56" i="1" s="1"/>
  <c r="BO60" i="1" a="1"/>
  <c r="BO60" i="1" s="1"/>
  <c r="AV63" i="1" a="1"/>
  <c r="BD63" i="1" a="1"/>
  <c r="BL63" i="1" a="1"/>
  <c r="AR64" i="1" a="1"/>
  <c r="AR64" i="1" s="1"/>
  <c r="AZ64" i="1" a="1"/>
  <c r="AZ64" i="1" s="1"/>
  <c r="BH64" i="1" a="1"/>
  <c r="BH64" i="1" s="1"/>
  <c r="BP64" i="1" a="1"/>
  <c r="BP40" i="1" a="1"/>
  <c r="BP44" i="1" a="1"/>
  <c r="BP48" i="1" a="1"/>
  <c r="BP52" i="1" a="1"/>
  <c r="BP56" i="1" a="1"/>
  <c r="BP56" i="1" s="1"/>
  <c r="BP60" i="1" a="1"/>
  <c r="BP60" i="1" s="1"/>
  <c r="AO63" i="1" a="1"/>
  <c r="AO63" i="1" s="1"/>
  <c r="AW63" i="1" a="1"/>
  <c r="BE63" i="1" a="1"/>
  <c r="BM63" i="1" a="1"/>
  <c r="AS64" i="1" a="1"/>
  <c r="AS64" i="1" s="1"/>
  <c r="BA64" i="1" a="1"/>
  <c r="BI64" i="1" a="1"/>
  <c r="BI64" i="1" s="1"/>
  <c r="BO37" i="1" a="1"/>
  <c r="BO37" i="1" s="1"/>
  <c r="BO41" i="1" a="1"/>
  <c r="BO41" i="1" s="1"/>
  <c r="BO45" i="1" a="1"/>
  <c r="BO49" i="1" a="1"/>
  <c r="BO53" i="1" a="1"/>
  <c r="BO53" i="1" s="1"/>
  <c r="BO57" i="1" a="1"/>
  <c r="BO61" i="1" a="1"/>
  <c r="AQ63" i="1" a="1"/>
  <c r="AQ63" i="1" s="1"/>
  <c r="AY63" i="1" a="1"/>
  <c r="AY63" i="1" s="1"/>
  <c r="BG63" i="1" a="1"/>
  <c r="BG63" i="1" s="1"/>
  <c r="BO63" i="1" a="1"/>
  <c r="AU64" i="1" a="1"/>
  <c r="AU64" i="1" s="1"/>
  <c r="BC64" i="1" a="1"/>
  <c r="BK64" i="1" a="1"/>
  <c r="BO38" i="1" a="1"/>
  <c r="BO42" i="1" a="1"/>
  <c r="BO42" i="1" s="1"/>
  <c r="BO46" i="1" a="1"/>
  <c r="BO46" i="1" s="1"/>
  <c r="BO50" i="1" a="1"/>
  <c r="BO50" i="1" s="1"/>
  <c r="BO54" i="1" a="1"/>
  <c r="BO58" i="1" a="1"/>
  <c r="BO58" i="1" s="1"/>
  <c r="BO62" i="1" a="1"/>
  <c r="AX63" i="1" a="1"/>
  <c r="AX63" i="1" s="1"/>
  <c r="AO64" i="1" a="1"/>
  <c r="AO64" i="1" s="1"/>
  <c r="BL64" i="1" a="1"/>
  <c r="BL64" i="1" s="1"/>
  <c r="BP45" i="1" a="1"/>
  <c r="BP45" i="1" s="1"/>
  <c r="BO55" i="1" a="1"/>
  <c r="BO55" i="1" s="1"/>
  <c r="AZ63" i="1" a="1"/>
  <c r="AZ63" i="1" s="1"/>
  <c r="AT64" i="1" a="1"/>
  <c r="BM64" i="1" a="1"/>
  <c r="BM64" i="1" s="1"/>
  <c r="BP46" i="1" a="1"/>
  <c r="BP46" i="1" s="1"/>
  <c r="BP57" i="1" a="1"/>
  <c r="BP57" i="1" s="1"/>
  <c r="BA63" i="1" a="1"/>
  <c r="BA63" i="1" s="1"/>
  <c r="AV64" i="1" a="1"/>
  <c r="AV64" i="1" s="1"/>
  <c r="BP37" i="1" a="1"/>
  <c r="BP37" i="1" s="1"/>
  <c r="BO47" i="1" a="1"/>
  <c r="BP58" i="1" a="1"/>
  <c r="BP58" i="1" s="1"/>
  <c r="BF63" i="1" a="1"/>
  <c r="BF63" i="1" s="1"/>
  <c r="AW64" i="1" a="1"/>
  <c r="BP38" i="1" a="1"/>
  <c r="BP38" i="1" s="1"/>
  <c r="BP49" i="1" a="1"/>
  <c r="BP49" i="1" s="1"/>
  <c r="BO59" i="1" a="1"/>
  <c r="BO59" i="1" s="1"/>
  <c r="BH63" i="1" a="1"/>
  <c r="BH63" i="1" s="1"/>
  <c r="BB64" i="1" a="1"/>
  <c r="BB64" i="1" s="1"/>
  <c r="BO39" i="1" a="1"/>
  <c r="BO39" i="1" s="1"/>
  <c r="BP50" i="1" a="1"/>
  <c r="BP50" i="1" s="1"/>
  <c r="BP61" i="1" a="1"/>
  <c r="AS63" i="1" a="1"/>
  <c r="AS63" i="1" s="1"/>
  <c r="BP63" i="1" a="1"/>
  <c r="BP63" i="1" s="1"/>
  <c r="BJ64" i="1" a="1"/>
  <c r="BJ64" i="1" s="1"/>
  <c r="BO43" i="1" a="1"/>
  <c r="BO43" i="1" s="1"/>
  <c r="BP54" i="1" a="1"/>
  <c r="BP54" i="1" s="1"/>
  <c r="AR63" i="1" a="1"/>
  <c r="BP53" i="1" a="1"/>
  <c r="BP53" i="1" s="1"/>
  <c r="BI63" i="1" a="1"/>
  <c r="BI63" i="1" s="1"/>
  <c r="BP62" i="1" a="1"/>
  <c r="BP62" i="1" s="1"/>
  <c r="AP63" i="1" a="1"/>
  <c r="AP63" i="1" s="1"/>
  <c r="BN63" i="1" a="1"/>
  <c r="BN63" i="1" s="1"/>
  <c r="BD64" i="1" a="1"/>
  <c r="BD64" i="1" s="1"/>
  <c r="BE64" i="1" a="1"/>
  <c r="BE64" i="1" s="1"/>
  <c r="BO51" i="1" a="1"/>
  <c r="BO51" i="1" s="1"/>
  <c r="BP41" i="1" a="1"/>
  <c r="BP41" i="1" s="1"/>
  <c r="BP42" i="1" a="1"/>
  <c r="BP42" i="1" s="1"/>
  <c r="BP52" i="1"/>
  <c r="AV63" i="1"/>
  <c r="BP40" i="1"/>
  <c r="BO38" i="1"/>
  <c r="BD63" i="1"/>
  <c r="BP44" i="1"/>
  <c r="BL63" i="1"/>
  <c r="BP64" i="1"/>
  <c r="BP48" i="1"/>
  <c r="AR63" i="1"/>
  <c r="BP47" i="1"/>
  <c r="BG64" i="1"/>
  <c r="BP55" i="1"/>
  <c r="BP51" i="1"/>
  <c r="BO62" i="1"/>
  <c r="AT64" i="1"/>
  <c r="BC64" i="1"/>
  <c r="BM63" i="1"/>
  <c r="BA64" i="1"/>
  <c r="BE63" i="1"/>
  <c r="BO49" i="1"/>
  <c r="AT63" i="1"/>
  <c r="BK64" i="1"/>
  <c r="BP61" i="1"/>
  <c r="BO54" i="1"/>
  <c r="BO45" i="1"/>
  <c r="BJ63" i="1"/>
  <c r="BB63" i="1"/>
  <c r="AW63" i="1"/>
  <c r="BO47" i="1"/>
  <c r="BO40" i="1"/>
  <c r="BP43" i="1"/>
  <c r="AW64" i="1"/>
  <c r="BO64" i="1"/>
  <c r="BO61" i="1"/>
  <c r="BO57" i="1"/>
  <c r="BO63" i="1"/>
  <c r="AJ50" i="1"/>
  <c r="AT37" i="1" a="1"/>
  <c r="AT37" i="1" s="1"/>
  <c r="BB37" i="1" a="1"/>
  <c r="BB37" i="1" s="1"/>
  <c r="BJ37" i="1" a="1"/>
  <c r="BJ37" i="1" s="1"/>
  <c r="AS38" i="1" a="1"/>
  <c r="AS38" i="1" s="1"/>
  <c r="BA38" i="1" a="1"/>
  <c r="BA38" i="1" s="1"/>
  <c r="BI38" i="1" a="1"/>
  <c r="BI38" i="1" s="1"/>
  <c r="AR39" i="1" a="1"/>
  <c r="AR39" i="1" s="1"/>
  <c r="AZ39" i="1" a="1"/>
  <c r="AZ39" i="1" s="1"/>
  <c r="BH39" i="1" a="1"/>
  <c r="BH39" i="1" s="1"/>
  <c r="AU37" i="1" a="1"/>
  <c r="AU37" i="1" s="1"/>
  <c r="BC37" i="1" a="1"/>
  <c r="BC37" i="1" s="1"/>
  <c r="BK37" i="1" a="1"/>
  <c r="BK37" i="1" s="1"/>
  <c r="AT38" i="1" a="1"/>
  <c r="AT38" i="1" s="1"/>
  <c r="BB38" i="1" a="1"/>
  <c r="BB38" i="1" s="1"/>
  <c r="BJ38" i="1" a="1"/>
  <c r="BJ38" i="1" s="1"/>
  <c r="AS39" i="1" a="1"/>
  <c r="AS39" i="1" s="1"/>
  <c r="BA39" i="1" a="1"/>
  <c r="BA39" i="1" s="1"/>
  <c r="BI39" i="1" a="1"/>
  <c r="BI39" i="1" s="1"/>
  <c r="AV37" i="1" a="1"/>
  <c r="AV37" i="1" s="1"/>
  <c r="BD37" i="1" a="1"/>
  <c r="BD37" i="1" s="1"/>
  <c r="BL37" i="1" a="1"/>
  <c r="AU38" i="1" a="1"/>
  <c r="AU38" i="1" s="1"/>
  <c r="BC38" i="1" a="1"/>
  <c r="BC38" i="1" s="1"/>
  <c r="BK38" i="1" a="1"/>
  <c r="BK38" i="1" s="1"/>
  <c r="AT39" i="1" a="1"/>
  <c r="AT39" i="1" s="1"/>
  <c r="BB39" i="1" a="1"/>
  <c r="BB39" i="1" s="1"/>
  <c r="BJ39" i="1" a="1"/>
  <c r="BJ39" i="1" s="1"/>
  <c r="AP37" i="1" a="1"/>
  <c r="AX37" i="1" a="1"/>
  <c r="AX37" i="1" s="1"/>
  <c r="BF37" i="1" a="1"/>
  <c r="BF37" i="1" s="1"/>
  <c r="BN37" i="1" a="1"/>
  <c r="BN37" i="1" s="1"/>
  <c r="AW38" i="1" a="1"/>
  <c r="AW38" i="1" s="1"/>
  <c r="BE38" i="1" a="1"/>
  <c r="BE38" i="1" s="1"/>
  <c r="BM38" i="1" a="1"/>
  <c r="BM38" i="1" s="1"/>
  <c r="AV39" i="1" a="1"/>
  <c r="AV39" i="1" s="1"/>
  <c r="BD39" i="1" a="1"/>
  <c r="BD39" i="1" s="1"/>
  <c r="AR37" i="1" a="1"/>
  <c r="AR37" i="1" s="1"/>
  <c r="AZ37" i="1" a="1"/>
  <c r="AZ37" i="1" s="1"/>
  <c r="BH37" i="1" a="1"/>
  <c r="BH37" i="1" s="1"/>
  <c r="AQ38" i="1" a="1"/>
  <c r="AQ38" i="1" s="1"/>
  <c r="AY38" i="1" a="1"/>
  <c r="AY38" i="1" s="1"/>
  <c r="BG38" i="1" a="1"/>
  <c r="BG38" i="1" s="1"/>
  <c r="AP39" i="1" a="1"/>
  <c r="AP39" i="1" s="1"/>
  <c r="AX39" i="1" a="1"/>
  <c r="AX39" i="1" s="1"/>
  <c r="BF39" i="1" a="1"/>
  <c r="BF39" i="1" s="1"/>
  <c r="BN39" i="1" a="1"/>
  <c r="BN39" i="1" s="1"/>
  <c r="BE37" i="1" a="1"/>
  <c r="BE37" i="1" s="1"/>
  <c r="AZ38" i="1" a="1"/>
  <c r="AZ38" i="1" s="1"/>
  <c r="AW39" i="1" a="1"/>
  <c r="AW39" i="1" s="1"/>
  <c r="AP40" i="1" a="1"/>
  <c r="AP40" i="1" s="1"/>
  <c r="AX40" i="1" a="1"/>
  <c r="BF40" i="1" a="1"/>
  <c r="BF40" i="1" s="1"/>
  <c r="BN40" i="1" a="1"/>
  <c r="BN40" i="1" s="1"/>
  <c r="AW41" i="1" a="1"/>
  <c r="AW41" i="1" s="1"/>
  <c r="BE41" i="1" a="1"/>
  <c r="BE41" i="1" s="1"/>
  <c r="BM41" i="1" a="1"/>
  <c r="BM41" i="1" s="1"/>
  <c r="AV42" i="1" a="1"/>
  <c r="AV42" i="1" s="1"/>
  <c r="BD42" i="1" a="1"/>
  <c r="BD42" i="1" s="1"/>
  <c r="BL42" i="1" a="1"/>
  <c r="BL42" i="1" s="1"/>
  <c r="AU43" i="1" a="1"/>
  <c r="AU43" i="1" s="1"/>
  <c r="BC43" i="1" a="1"/>
  <c r="BC43" i="1" s="1"/>
  <c r="BK43" i="1" a="1"/>
  <c r="BK43" i="1" s="1"/>
  <c r="AT44" i="1" a="1"/>
  <c r="AT44" i="1" s="1"/>
  <c r="BB44" i="1" a="1"/>
  <c r="BB44" i="1" s="1"/>
  <c r="BJ44" i="1" a="1"/>
  <c r="BJ44" i="1" s="1"/>
  <c r="AS45" i="1" a="1"/>
  <c r="AS45" i="1" s="1"/>
  <c r="BA45" i="1" a="1"/>
  <c r="BA45" i="1" s="1"/>
  <c r="BI45" i="1" a="1"/>
  <c r="AR46" i="1" a="1"/>
  <c r="AR46" i="1" s="1"/>
  <c r="AZ46" i="1" a="1"/>
  <c r="AZ46" i="1" s="1"/>
  <c r="BH46" i="1" a="1"/>
  <c r="BH46" i="1" s="1"/>
  <c r="AQ47" i="1" a="1"/>
  <c r="AQ47" i="1" s="1"/>
  <c r="AY47" i="1" a="1"/>
  <c r="AY47" i="1" s="1"/>
  <c r="BG47" i="1" a="1"/>
  <c r="BG47" i="1" s="1"/>
  <c r="AP48" i="1" a="1"/>
  <c r="AP48" i="1" s="1"/>
  <c r="AX48" i="1" a="1"/>
  <c r="AX48" i="1" s="1"/>
  <c r="BF48" i="1" a="1"/>
  <c r="BF48" i="1" s="1"/>
  <c r="BN48" i="1" a="1"/>
  <c r="BN48" i="1" s="1"/>
  <c r="AW49" i="1" a="1"/>
  <c r="AW49" i="1" s="1"/>
  <c r="BE49" i="1" a="1"/>
  <c r="BE49" i="1" s="1"/>
  <c r="BM49" i="1" a="1"/>
  <c r="BM49" i="1" s="1"/>
  <c r="AV50" i="1" a="1"/>
  <c r="AV50" i="1" s="1"/>
  <c r="BD50" i="1" a="1"/>
  <c r="BD50" i="1" s="1"/>
  <c r="BL50" i="1" a="1"/>
  <c r="BL50" i="1" s="1"/>
  <c r="AU51" i="1" a="1"/>
  <c r="AU51" i="1" s="1"/>
  <c r="BC51" i="1" a="1"/>
  <c r="BC51" i="1" s="1"/>
  <c r="BK51" i="1" a="1"/>
  <c r="BK51" i="1" s="1"/>
  <c r="AT52" i="1" a="1"/>
  <c r="AT52" i="1" s="1"/>
  <c r="BB52" i="1" a="1"/>
  <c r="BJ52" i="1" a="1"/>
  <c r="BJ52" i="1" s="1"/>
  <c r="AS53" i="1" a="1"/>
  <c r="AS53" i="1" s="1"/>
  <c r="BA53" i="1" a="1"/>
  <c r="BA53" i="1" s="1"/>
  <c r="BI53" i="1" a="1"/>
  <c r="BI53" i="1" s="1"/>
  <c r="AR54" i="1" a="1"/>
  <c r="AR54" i="1" s="1"/>
  <c r="AZ54" i="1" a="1"/>
  <c r="AZ54" i="1" s="1"/>
  <c r="BH54" i="1" a="1"/>
  <c r="BH54" i="1" s="1"/>
  <c r="AQ55" i="1" a="1"/>
  <c r="AQ55" i="1" s="1"/>
  <c r="AY55" i="1" a="1"/>
  <c r="AY55" i="1" s="1"/>
  <c r="BG55" i="1" a="1"/>
  <c r="BG55" i="1" s="1"/>
  <c r="AP56" i="1" a="1"/>
  <c r="AP56" i="1" s="1"/>
  <c r="AX56" i="1" a="1"/>
  <c r="AX56" i="1" s="1"/>
  <c r="BF56" i="1" a="1"/>
  <c r="BF56" i="1" s="1"/>
  <c r="BN56" i="1" a="1"/>
  <c r="BN56" i="1" s="1"/>
  <c r="AW57" i="1" a="1"/>
  <c r="AW57" i="1" s="1"/>
  <c r="BE57" i="1" a="1"/>
  <c r="BE57" i="1" s="1"/>
  <c r="BM57" i="1" a="1"/>
  <c r="BM57" i="1" s="1"/>
  <c r="AV58" i="1" a="1"/>
  <c r="AV58" i="1" s="1"/>
  <c r="BD58" i="1" a="1"/>
  <c r="BD58" i="1" s="1"/>
  <c r="BL58" i="1" a="1"/>
  <c r="BL58" i="1" s="1"/>
  <c r="AU59" i="1" a="1"/>
  <c r="AU59" i="1" s="1"/>
  <c r="BC59" i="1" a="1"/>
  <c r="BC59" i="1" s="1"/>
  <c r="BK59" i="1" a="1"/>
  <c r="BK59" i="1" s="1"/>
  <c r="AT60" i="1" a="1"/>
  <c r="AT60" i="1" s="1"/>
  <c r="BB60" i="1" a="1"/>
  <c r="BB60" i="1" s="1"/>
  <c r="BJ60" i="1" a="1"/>
  <c r="AS61" i="1" a="1"/>
  <c r="AS61" i="1" s="1"/>
  <c r="BA61" i="1" a="1"/>
  <c r="BA61" i="1" s="1"/>
  <c r="BI61" i="1" a="1"/>
  <c r="BI61" i="1" s="1"/>
  <c r="AR62" i="1" a="1"/>
  <c r="AR62" i="1" s="1"/>
  <c r="AZ62" i="1" a="1"/>
  <c r="AZ62" i="1" s="1"/>
  <c r="BH62" i="1" a="1"/>
  <c r="BH62" i="1" s="1"/>
  <c r="AO39" i="1" a="1"/>
  <c r="AO39" i="1" s="1"/>
  <c r="AO47" i="1" a="1"/>
  <c r="AO47" i="1" s="1"/>
  <c r="AO55" i="1" a="1"/>
  <c r="AO55" i="1" s="1"/>
  <c r="AO37" i="1" a="1"/>
  <c r="AO37" i="1" s="1"/>
  <c r="BG37" i="1" a="1"/>
  <c r="BG37" i="1" s="1"/>
  <c r="BD38" i="1" a="1"/>
  <c r="BD38" i="1" s="1"/>
  <c r="AY39" i="1" a="1"/>
  <c r="AY39" i="1" s="1"/>
  <c r="AQ40" i="1" a="1"/>
  <c r="AQ40" i="1" s="1"/>
  <c r="AY40" i="1" a="1"/>
  <c r="AY40" i="1" s="1"/>
  <c r="BG40" i="1" a="1"/>
  <c r="BG40" i="1" s="1"/>
  <c r="AP41" i="1" a="1"/>
  <c r="AX41" i="1" a="1"/>
  <c r="AX41" i="1" s="1"/>
  <c r="BF41" i="1" a="1"/>
  <c r="BF41" i="1" s="1"/>
  <c r="BN41" i="1" a="1"/>
  <c r="BN41" i="1" s="1"/>
  <c r="AW42" i="1" a="1"/>
  <c r="AW42" i="1" s="1"/>
  <c r="BE42" i="1" a="1"/>
  <c r="BE42" i="1" s="1"/>
  <c r="BM42" i="1" a="1"/>
  <c r="BM42" i="1" s="1"/>
  <c r="AV43" i="1" a="1"/>
  <c r="AV43" i="1" s="1"/>
  <c r="BD43" i="1" a="1"/>
  <c r="BD43" i="1" s="1"/>
  <c r="BL43" i="1" a="1"/>
  <c r="BL43" i="1" s="1"/>
  <c r="AU44" i="1" a="1"/>
  <c r="AU44" i="1" s="1"/>
  <c r="BC44" i="1" a="1"/>
  <c r="BC44" i="1" s="1"/>
  <c r="BK44" i="1" a="1"/>
  <c r="BK44" i="1" s="1"/>
  <c r="AT45" i="1" a="1"/>
  <c r="AT45" i="1" s="1"/>
  <c r="BB45" i="1" a="1"/>
  <c r="BB45" i="1" s="1"/>
  <c r="BJ45" i="1" a="1"/>
  <c r="BJ45" i="1" s="1"/>
  <c r="AS46" i="1" a="1"/>
  <c r="AS46" i="1" s="1"/>
  <c r="BA46" i="1" a="1"/>
  <c r="BA46" i="1" s="1"/>
  <c r="BI46" i="1" a="1"/>
  <c r="BI46" i="1" s="1"/>
  <c r="AR47" i="1" a="1"/>
  <c r="AR47" i="1" s="1"/>
  <c r="AZ47" i="1" a="1"/>
  <c r="AZ47" i="1" s="1"/>
  <c r="BH47" i="1" a="1"/>
  <c r="BH47" i="1" s="1"/>
  <c r="AQ48" i="1" a="1"/>
  <c r="AQ48" i="1" s="1"/>
  <c r="AY48" i="1" a="1"/>
  <c r="AY48" i="1" s="1"/>
  <c r="BG48" i="1" a="1"/>
  <c r="BG48" i="1" s="1"/>
  <c r="AP49" i="1" a="1"/>
  <c r="AP49" i="1" s="1"/>
  <c r="AX49" i="1" a="1"/>
  <c r="AX49" i="1" s="1"/>
  <c r="BF49" i="1" a="1"/>
  <c r="BF49" i="1" s="1"/>
  <c r="BN49" i="1" a="1"/>
  <c r="BN49" i="1" s="1"/>
  <c r="AW50" i="1" a="1"/>
  <c r="AW50" i="1" s="1"/>
  <c r="BE50" i="1" a="1"/>
  <c r="BE50" i="1" s="1"/>
  <c r="BM50" i="1" a="1"/>
  <c r="BM50" i="1" s="1"/>
  <c r="AV51" i="1" a="1"/>
  <c r="AV51" i="1" s="1"/>
  <c r="BD51" i="1" a="1"/>
  <c r="BD51" i="1" s="1"/>
  <c r="BL51" i="1" a="1"/>
  <c r="BL51" i="1" s="1"/>
  <c r="AU52" i="1" a="1"/>
  <c r="AU52" i="1" s="1"/>
  <c r="BC52" i="1" a="1"/>
  <c r="BC52" i="1" s="1"/>
  <c r="BK52" i="1" a="1"/>
  <c r="BK52" i="1" s="1"/>
  <c r="AT53" i="1" a="1"/>
  <c r="AT53" i="1" s="1"/>
  <c r="BB53" i="1" a="1"/>
  <c r="BB53" i="1" s="1"/>
  <c r="BJ53" i="1" a="1"/>
  <c r="BJ53" i="1" s="1"/>
  <c r="AS54" i="1" a="1"/>
  <c r="AS54" i="1" s="1"/>
  <c r="BA54" i="1" a="1"/>
  <c r="BA54" i="1" s="1"/>
  <c r="BI54" i="1" a="1"/>
  <c r="BI54" i="1" s="1"/>
  <c r="AR55" i="1" a="1"/>
  <c r="AR55" i="1" s="1"/>
  <c r="AZ55" i="1" a="1"/>
  <c r="AZ55" i="1" s="1"/>
  <c r="BH55" i="1" a="1"/>
  <c r="BH55" i="1" s="1"/>
  <c r="AQ56" i="1" a="1"/>
  <c r="AQ56" i="1" s="1"/>
  <c r="AY56" i="1" a="1"/>
  <c r="BG56" i="1" a="1"/>
  <c r="BG56" i="1" s="1"/>
  <c r="AP57" i="1" a="1"/>
  <c r="AP57" i="1" s="1"/>
  <c r="AX57" i="1" a="1"/>
  <c r="AX57" i="1" s="1"/>
  <c r="BF57" i="1" a="1"/>
  <c r="BF57" i="1" s="1"/>
  <c r="BN57" i="1" a="1"/>
  <c r="BN57" i="1" s="1"/>
  <c r="AW58" i="1" a="1"/>
  <c r="AW58" i="1" s="1"/>
  <c r="BE58" i="1" a="1"/>
  <c r="BE58" i="1" s="1"/>
  <c r="BM58" i="1" a="1"/>
  <c r="BM58" i="1" s="1"/>
  <c r="AV59" i="1" a="1"/>
  <c r="AV59" i="1" s="1"/>
  <c r="BD59" i="1" a="1"/>
  <c r="BD59" i="1" s="1"/>
  <c r="BL59" i="1" a="1"/>
  <c r="BL59" i="1" s="1"/>
  <c r="AU60" i="1" a="1"/>
  <c r="AU60" i="1" s="1"/>
  <c r="BC60" i="1" a="1"/>
  <c r="BC60" i="1" s="1"/>
  <c r="BK60" i="1" a="1"/>
  <c r="BK60" i="1" s="1"/>
  <c r="AT61" i="1" a="1"/>
  <c r="AT61" i="1" s="1"/>
  <c r="BI37" i="1" a="1"/>
  <c r="BI37" i="1" s="1"/>
  <c r="BF38" i="1" a="1"/>
  <c r="BF38" i="1" s="1"/>
  <c r="BC39" i="1" a="1"/>
  <c r="BC39" i="1" s="1"/>
  <c r="AR40" i="1" a="1"/>
  <c r="AR40" i="1" s="1"/>
  <c r="AZ40" i="1" a="1"/>
  <c r="AZ40" i="1" s="1"/>
  <c r="BH40" i="1" a="1"/>
  <c r="BH40" i="1" s="1"/>
  <c r="AQ41" i="1" a="1"/>
  <c r="AQ41" i="1" s="1"/>
  <c r="AY41" i="1" a="1"/>
  <c r="AY41" i="1" s="1"/>
  <c r="BG41" i="1" a="1"/>
  <c r="BG41" i="1" s="1"/>
  <c r="AP42" i="1" a="1"/>
  <c r="AP42" i="1" s="1"/>
  <c r="AX42" i="1" a="1"/>
  <c r="AX42" i="1" s="1"/>
  <c r="BF42" i="1" a="1"/>
  <c r="BF42" i="1" s="1"/>
  <c r="BN42" i="1" a="1"/>
  <c r="BN42" i="1" s="1"/>
  <c r="AW43" i="1" a="1"/>
  <c r="AW43" i="1" s="1"/>
  <c r="BE43" i="1" a="1"/>
  <c r="BE43" i="1" s="1"/>
  <c r="BM43" i="1" a="1"/>
  <c r="BM43" i="1" s="1"/>
  <c r="AV44" i="1" a="1"/>
  <c r="AV44" i="1" s="1"/>
  <c r="BD44" i="1" a="1"/>
  <c r="BD44" i="1" s="1"/>
  <c r="BL44" i="1" a="1"/>
  <c r="BL44" i="1" s="1"/>
  <c r="AU45" i="1" a="1"/>
  <c r="AU45" i="1" s="1"/>
  <c r="BC45" i="1" a="1"/>
  <c r="BC45" i="1" s="1"/>
  <c r="BK45" i="1" a="1"/>
  <c r="AT46" i="1" a="1"/>
  <c r="AT46" i="1" s="1"/>
  <c r="BB46" i="1" a="1"/>
  <c r="BB46" i="1" s="1"/>
  <c r="BJ46" i="1" a="1"/>
  <c r="AS47" i="1" a="1"/>
  <c r="AS47" i="1" s="1"/>
  <c r="BA47" i="1" a="1"/>
  <c r="BA47" i="1" s="1"/>
  <c r="BI47" i="1" a="1"/>
  <c r="BI47" i="1" s="1"/>
  <c r="AR48" i="1" a="1"/>
  <c r="AR48" i="1" s="1"/>
  <c r="AZ48" i="1" a="1"/>
  <c r="AZ48" i="1" s="1"/>
  <c r="BH48" i="1" a="1"/>
  <c r="BH48" i="1" s="1"/>
  <c r="AQ49" i="1" a="1"/>
  <c r="AQ49" i="1" s="1"/>
  <c r="AY49" i="1" a="1"/>
  <c r="BG49" i="1" a="1"/>
  <c r="BG49" i="1" s="1"/>
  <c r="AP50" i="1" a="1"/>
  <c r="AP50" i="1" s="1"/>
  <c r="AX50" i="1" a="1"/>
  <c r="AX50" i="1" s="1"/>
  <c r="BF50" i="1" a="1"/>
  <c r="BF50" i="1" s="1"/>
  <c r="BN50" i="1" a="1"/>
  <c r="BN50" i="1" s="1"/>
  <c r="AW51" i="1" a="1"/>
  <c r="AW51" i="1" s="1"/>
  <c r="BE51" i="1" a="1"/>
  <c r="BM51" i="1" a="1"/>
  <c r="BM51" i="1" s="1"/>
  <c r="AV52" i="1" a="1"/>
  <c r="AV52" i="1" s="1"/>
  <c r="BD52" i="1" a="1"/>
  <c r="BD52" i="1" s="1"/>
  <c r="BL52" i="1" a="1"/>
  <c r="BL52" i="1" s="1"/>
  <c r="AU53" i="1" a="1"/>
  <c r="AU53" i="1" s="1"/>
  <c r="BC53" i="1" a="1"/>
  <c r="BC53" i="1" s="1"/>
  <c r="BK53" i="1" a="1"/>
  <c r="BK53" i="1" s="1"/>
  <c r="AT54" i="1" a="1"/>
  <c r="AT54" i="1" s="1"/>
  <c r="BB54" i="1" a="1"/>
  <c r="BB54" i="1" s="1"/>
  <c r="BJ54" i="1" a="1"/>
  <c r="BJ54" i="1" s="1"/>
  <c r="AS55" i="1" a="1"/>
  <c r="AS55" i="1" s="1"/>
  <c r="BA55" i="1" a="1"/>
  <c r="BA55" i="1" s="1"/>
  <c r="BI55" i="1" a="1"/>
  <c r="BI55" i="1" s="1"/>
  <c r="AR56" i="1" a="1"/>
  <c r="AZ56" i="1" a="1"/>
  <c r="AZ56" i="1" s="1"/>
  <c r="BH56" i="1" a="1"/>
  <c r="BH56" i="1" s="1"/>
  <c r="AQ57" i="1" a="1"/>
  <c r="AQ57" i="1" s="1"/>
  <c r="AY57" i="1" a="1"/>
  <c r="AY57" i="1" s="1"/>
  <c r="BG57" i="1" a="1"/>
  <c r="AP58" i="1" a="1"/>
  <c r="AP58" i="1" s="1"/>
  <c r="AX58" i="1" a="1"/>
  <c r="AX58" i="1" s="1"/>
  <c r="BF58" i="1" a="1"/>
  <c r="BF58" i="1" s="1"/>
  <c r="BN58" i="1" a="1"/>
  <c r="BN58" i="1" s="1"/>
  <c r="AW59" i="1" a="1"/>
  <c r="AW59" i="1" s="1"/>
  <c r="BE59" i="1" a="1"/>
  <c r="BM59" i="1" a="1"/>
  <c r="BM59" i="1" s="1"/>
  <c r="AV60" i="1" a="1"/>
  <c r="AV60" i="1" s="1"/>
  <c r="BD60" i="1" a="1"/>
  <c r="BD60" i="1" s="1"/>
  <c r="BL60" i="1" a="1"/>
  <c r="BL60" i="1" s="1"/>
  <c r="AU61" i="1" a="1"/>
  <c r="AU61" i="1" s="1"/>
  <c r="BC61" i="1" a="1"/>
  <c r="BK61" i="1" a="1"/>
  <c r="BK61" i="1" s="1"/>
  <c r="AT62" i="1" a="1"/>
  <c r="AT62" i="1" s="1"/>
  <c r="BB62" i="1" a="1"/>
  <c r="BB62" i="1" s="1"/>
  <c r="BJ62" i="1" a="1"/>
  <c r="AO41" i="1" a="1"/>
  <c r="AO41" i="1" s="1"/>
  <c r="AO49" i="1" a="1"/>
  <c r="AO49" i="1" s="1"/>
  <c r="AO57" i="1" a="1"/>
  <c r="AO57" i="1" s="1"/>
  <c r="AQ37" i="1" a="1"/>
  <c r="AQ37" i="1" s="1"/>
  <c r="BM37" i="1" a="1"/>
  <c r="BH38" i="1" a="1"/>
  <c r="BH38" i="1" s="1"/>
  <c r="BE39" i="1" a="1"/>
  <c r="BE39" i="1" s="1"/>
  <c r="AS40" i="1" a="1"/>
  <c r="AS40" i="1" s="1"/>
  <c r="BA40" i="1" a="1"/>
  <c r="BA40" i="1" s="1"/>
  <c r="BI40" i="1" a="1"/>
  <c r="BI40" i="1" s="1"/>
  <c r="AR41" i="1" a="1"/>
  <c r="AR41" i="1" s="1"/>
  <c r="AZ41" i="1" a="1"/>
  <c r="AZ41" i="1" s="1"/>
  <c r="BH41" i="1" a="1"/>
  <c r="BH41" i="1" s="1"/>
  <c r="AQ42" i="1" a="1"/>
  <c r="AQ42" i="1" s="1"/>
  <c r="AY42" i="1" a="1"/>
  <c r="AY42" i="1" s="1"/>
  <c r="BG42" i="1" a="1"/>
  <c r="BG42" i="1" s="1"/>
  <c r="AP43" i="1" a="1"/>
  <c r="AP43" i="1" s="1"/>
  <c r="AX43" i="1" a="1"/>
  <c r="AX43" i="1" s="1"/>
  <c r="BF43" i="1" a="1"/>
  <c r="BF43" i="1" s="1"/>
  <c r="BN43" i="1" a="1"/>
  <c r="BN43" i="1" s="1"/>
  <c r="AW44" i="1" a="1"/>
  <c r="AW44" i="1" s="1"/>
  <c r="BE44" i="1" a="1"/>
  <c r="BE44" i="1" s="1"/>
  <c r="BM44" i="1" a="1"/>
  <c r="BM44" i="1" s="1"/>
  <c r="AV45" i="1" a="1"/>
  <c r="AV45" i="1" s="1"/>
  <c r="BD45" i="1" a="1"/>
  <c r="BD45" i="1" s="1"/>
  <c r="BL45" i="1" a="1"/>
  <c r="BL45" i="1" s="1"/>
  <c r="AU46" i="1" a="1"/>
  <c r="AU46" i="1" s="1"/>
  <c r="BC46" i="1" a="1"/>
  <c r="BC46" i="1" s="1"/>
  <c r="BK46" i="1" a="1"/>
  <c r="BK46" i="1" s="1"/>
  <c r="AT47" i="1" a="1"/>
  <c r="AT47" i="1" s="1"/>
  <c r="BB47" i="1" a="1"/>
  <c r="BB47" i="1" s="1"/>
  <c r="BJ47" i="1" a="1"/>
  <c r="BJ47" i="1" s="1"/>
  <c r="AS48" i="1" a="1"/>
  <c r="AS48" i="1" s="1"/>
  <c r="BA48" i="1" a="1"/>
  <c r="BA48" i="1" s="1"/>
  <c r="BI48" i="1" a="1"/>
  <c r="BI48" i="1" s="1"/>
  <c r="AR49" i="1" a="1"/>
  <c r="AR49" i="1" s="1"/>
  <c r="AZ49" i="1" a="1"/>
  <c r="AZ49" i="1" s="1"/>
  <c r="BH49" i="1" a="1"/>
  <c r="BH49" i="1" s="1"/>
  <c r="AQ50" i="1" a="1"/>
  <c r="AQ50" i="1" s="1"/>
  <c r="AY50" i="1" a="1"/>
  <c r="AY50" i="1" s="1"/>
  <c r="BG50" i="1" a="1"/>
  <c r="BG50" i="1" s="1"/>
  <c r="AP51" i="1" a="1"/>
  <c r="AP51" i="1" s="1"/>
  <c r="AX51" i="1" a="1"/>
  <c r="AX51" i="1" s="1"/>
  <c r="BF51" i="1" a="1"/>
  <c r="BF51" i="1" s="1"/>
  <c r="BN51" i="1" a="1"/>
  <c r="BN51" i="1" s="1"/>
  <c r="AW52" i="1" a="1"/>
  <c r="BE52" i="1" a="1"/>
  <c r="BE52" i="1" s="1"/>
  <c r="BM52" i="1" a="1"/>
  <c r="BM52" i="1" s="1"/>
  <c r="AV53" i="1" a="1"/>
  <c r="AV53" i="1" s="1"/>
  <c r="BD53" i="1" a="1"/>
  <c r="BD53" i="1" s="1"/>
  <c r="BL53" i="1" a="1"/>
  <c r="AU54" i="1" a="1"/>
  <c r="AU54" i="1" s="1"/>
  <c r="BC54" i="1" a="1"/>
  <c r="BC54" i="1" s="1"/>
  <c r="BK54" i="1" a="1"/>
  <c r="AT55" i="1" a="1"/>
  <c r="AT55" i="1" s="1"/>
  <c r="BB55" i="1" a="1"/>
  <c r="BB55" i="1" s="1"/>
  <c r="BJ55" i="1" a="1"/>
  <c r="BJ55" i="1" s="1"/>
  <c r="AS56" i="1" a="1"/>
  <c r="AS56" i="1" s="1"/>
  <c r="BA56" i="1" a="1"/>
  <c r="BA56" i="1" s="1"/>
  <c r="BI56" i="1" a="1"/>
  <c r="BI56" i="1" s="1"/>
  <c r="AR57" i="1" a="1"/>
  <c r="AR57" i="1" s="1"/>
  <c r="AZ57" i="1" a="1"/>
  <c r="AZ57" i="1" s="1"/>
  <c r="BH57" i="1" a="1"/>
  <c r="BH57" i="1" s="1"/>
  <c r="AQ58" i="1" a="1"/>
  <c r="AQ58" i="1" s="1"/>
  <c r="AY58" i="1" a="1"/>
  <c r="AY58" i="1" s="1"/>
  <c r="BG58" i="1" a="1"/>
  <c r="BG58" i="1" s="1"/>
  <c r="AP59" i="1" a="1"/>
  <c r="AP59" i="1" s="1"/>
  <c r="AX59" i="1" a="1"/>
  <c r="AX59" i="1" s="1"/>
  <c r="BF59" i="1" a="1"/>
  <c r="BF59" i="1" s="1"/>
  <c r="BN59" i="1" a="1"/>
  <c r="BN59" i="1" s="1"/>
  <c r="AW60" i="1" a="1"/>
  <c r="AW60" i="1" s="1"/>
  <c r="BE60" i="1" a="1"/>
  <c r="BE60" i="1" s="1"/>
  <c r="BM60" i="1" a="1"/>
  <c r="BM60" i="1" s="1"/>
  <c r="AS37" i="1" a="1"/>
  <c r="AS37" i="1" s="1"/>
  <c r="AP38" i="1" a="1"/>
  <c r="AP38" i="1" s="1"/>
  <c r="BL38" i="1" a="1"/>
  <c r="BL38" i="1" s="1"/>
  <c r="BG39" i="1" a="1"/>
  <c r="BG39" i="1" s="1"/>
  <c r="AT40" i="1" a="1"/>
  <c r="AT40" i="1" s="1"/>
  <c r="BB40" i="1" a="1"/>
  <c r="BB40" i="1" s="1"/>
  <c r="BJ40" i="1" a="1"/>
  <c r="BJ40" i="1" s="1"/>
  <c r="AS41" i="1" a="1"/>
  <c r="AS41" i="1" s="1"/>
  <c r="BA41" i="1" a="1"/>
  <c r="BA41" i="1" s="1"/>
  <c r="BI41" i="1" a="1"/>
  <c r="AR42" i="1" a="1"/>
  <c r="AR42" i="1" s="1"/>
  <c r="AZ42" i="1" a="1"/>
  <c r="AZ42" i="1" s="1"/>
  <c r="BH42" i="1" a="1"/>
  <c r="BH42" i="1" s="1"/>
  <c r="AQ43" i="1" a="1"/>
  <c r="AQ43" i="1" s="1"/>
  <c r="AY43" i="1" a="1"/>
  <c r="AY43" i="1" s="1"/>
  <c r="BG43" i="1" a="1"/>
  <c r="BG43" i="1" s="1"/>
  <c r="AP44" i="1" a="1"/>
  <c r="AP44" i="1" s="1"/>
  <c r="AX44" i="1" a="1"/>
  <c r="AX44" i="1" s="1"/>
  <c r="BF44" i="1" a="1"/>
  <c r="BF44" i="1" s="1"/>
  <c r="BN44" i="1" a="1"/>
  <c r="BN44" i="1" s="1"/>
  <c r="AW45" i="1" a="1"/>
  <c r="AW45" i="1" s="1"/>
  <c r="BE45" i="1" a="1"/>
  <c r="BE45" i="1" s="1"/>
  <c r="BM45" i="1" a="1"/>
  <c r="BM45" i="1" s="1"/>
  <c r="AV46" i="1" a="1"/>
  <c r="AV46" i="1" s="1"/>
  <c r="BD46" i="1" a="1"/>
  <c r="BD46" i="1" s="1"/>
  <c r="BL46" i="1" a="1"/>
  <c r="BL46" i="1" s="1"/>
  <c r="AU47" i="1" a="1"/>
  <c r="AU47" i="1" s="1"/>
  <c r="BC47" i="1" a="1"/>
  <c r="BK47" i="1" a="1"/>
  <c r="BK47" i="1" s="1"/>
  <c r="AT48" i="1" a="1"/>
  <c r="AT48" i="1" s="1"/>
  <c r="BB48" i="1" a="1"/>
  <c r="BB48" i="1" s="1"/>
  <c r="BJ48" i="1" a="1"/>
  <c r="BJ48" i="1" s="1"/>
  <c r="AS49" i="1" a="1"/>
  <c r="AS49" i="1" s="1"/>
  <c r="BA49" i="1" a="1"/>
  <c r="BA49" i="1" s="1"/>
  <c r="BI49" i="1" a="1"/>
  <c r="BI49" i="1" s="1"/>
  <c r="AR50" i="1" a="1"/>
  <c r="AR50" i="1" s="1"/>
  <c r="AZ50" i="1" a="1"/>
  <c r="AZ50" i="1" s="1"/>
  <c r="BH50" i="1" a="1"/>
  <c r="BH50" i="1" s="1"/>
  <c r="AQ51" i="1" a="1"/>
  <c r="AQ51" i="1" s="1"/>
  <c r="AY51" i="1" a="1"/>
  <c r="AY51" i="1" s="1"/>
  <c r="BG51" i="1" a="1"/>
  <c r="BG51" i="1" s="1"/>
  <c r="AP52" i="1" a="1"/>
  <c r="AP52" i="1" s="1"/>
  <c r="AX52" i="1" a="1"/>
  <c r="AX52" i="1" s="1"/>
  <c r="BF52" i="1" a="1"/>
  <c r="BF52" i="1" s="1"/>
  <c r="BN52" i="1" a="1"/>
  <c r="BN52" i="1" s="1"/>
  <c r="AW53" i="1" a="1"/>
  <c r="AW53" i="1" s="1"/>
  <c r="BE53" i="1" a="1"/>
  <c r="BE53" i="1" s="1"/>
  <c r="BM53" i="1" a="1"/>
  <c r="BM53" i="1" s="1"/>
  <c r="AV54" i="1" a="1"/>
  <c r="AV54" i="1" s="1"/>
  <c r="BD54" i="1" a="1"/>
  <c r="BD54" i="1" s="1"/>
  <c r="BL54" i="1" a="1"/>
  <c r="BL54" i="1" s="1"/>
  <c r="AU55" i="1" a="1"/>
  <c r="AU55" i="1" s="1"/>
  <c r="BC55" i="1" a="1"/>
  <c r="BK55" i="1" a="1"/>
  <c r="BK55" i="1" s="1"/>
  <c r="AT56" i="1" a="1"/>
  <c r="AT56" i="1" s="1"/>
  <c r="BB56" i="1" a="1"/>
  <c r="BB56" i="1" s="1"/>
  <c r="BJ56" i="1" a="1"/>
  <c r="BJ56" i="1" s="1"/>
  <c r="AS57" i="1" a="1"/>
  <c r="AS57" i="1" s="1"/>
  <c r="BA57" i="1" a="1"/>
  <c r="BA57" i="1" s="1"/>
  <c r="BI57" i="1" a="1"/>
  <c r="BI57" i="1" s="1"/>
  <c r="AR58" i="1" a="1"/>
  <c r="AR58" i="1" s="1"/>
  <c r="AZ58" i="1" a="1"/>
  <c r="AZ58" i="1" s="1"/>
  <c r="BH58" i="1" a="1"/>
  <c r="BH58" i="1" s="1"/>
  <c r="AQ59" i="1" a="1"/>
  <c r="AQ59" i="1" s="1"/>
  <c r="AY59" i="1" a="1"/>
  <c r="AY59" i="1" s="1"/>
  <c r="BG59" i="1" a="1"/>
  <c r="BG59" i="1" s="1"/>
  <c r="AP60" i="1" a="1"/>
  <c r="AP60" i="1" s="1"/>
  <c r="AX60" i="1" a="1"/>
  <c r="AX60" i="1" s="1"/>
  <c r="BF60" i="1" a="1"/>
  <c r="BF60" i="1" s="1"/>
  <c r="BN60" i="1" a="1"/>
  <c r="BN60" i="1" s="1"/>
  <c r="AW61" i="1" a="1"/>
  <c r="AW61" i="1" s="1"/>
  <c r="BE61" i="1" a="1"/>
  <c r="BE61" i="1" s="1"/>
  <c r="BM61" i="1" a="1"/>
  <c r="BM61" i="1" s="1"/>
  <c r="AV62" i="1" a="1"/>
  <c r="AV62" i="1" s="1"/>
  <c r="BD62" i="1" a="1"/>
  <c r="BD62" i="1" s="1"/>
  <c r="BL62" i="1" a="1"/>
  <c r="AW37" i="1" a="1"/>
  <c r="AW37" i="1" s="1"/>
  <c r="AR38" i="1" a="1"/>
  <c r="AR38" i="1" s="1"/>
  <c r="BN38" i="1" a="1"/>
  <c r="BN38" i="1" s="1"/>
  <c r="BK39" i="1" a="1"/>
  <c r="BK39" i="1" s="1"/>
  <c r="AU40" i="1" a="1"/>
  <c r="AU40" i="1" s="1"/>
  <c r="BC40" i="1" a="1"/>
  <c r="BC40" i="1" s="1"/>
  <c r="BK40" i="1" a="1"/>
  <c r="BK40" i="1" s="1"/>
  <c r="AT41" i="1" a="1"/>
  <c r="AT41" i="1" s="1"/>
  <c r="BB41" i="1" a="1"/>
  <c r="BB41" i="1" s="1"/>
  <c r="BJ41" i="1" a="1"/>
  <c r="BJ41" i="1" s="1"/>
  <c r="AS42" i="1" a="1"/>
  <c r="AS42" i="1" s="1"/>
  <c r="BA42" i="1" a="1"/>
  <c r="BA42" i="1" s="1"/>
  <c r="BI42" i="1" a="1"/>
  <c r="BI42" i="1" s="1"/>
  <c r="AR43" i="1" a="1"/>
  <c r="AR43" i="1" s="1"/>
  <c r="AZ43" i="1" a="1"/>
  <c r="AZ43" i="1" s="1"/>
  <c r="BH43" i="1" a="1"/>
  <c r="BH43" i="1" s="1"/>
  <c r="AQ44" i="1" a="1"/>
  <c r="AY44" i="1" a="1"/>
  <c r="AY44" i="1" s="1"/>
  <c r="BG44" i="1" a="1"/>
  <c r="BG44" i="1" s="1"/>
  <c r="AP45" i="1" a="1"/>
  <c r="AP45" i="1" s="1"/>
  <c r="AX45" i="1" a="1"/>
  <c r="AX45" i="1" s="1"/>
  <c r="BF45" i="1" a="1"/>
  <c r="BF45" i="1" s="1"/>
  <c r="BN45" i="1" a="1"/>
  <c r="BN45" i="1" s="1"/>
  <c r="AW46" i="1" a="1"/>
  <c r="AW46" i="1" s="1"/>
  <c r="BE46" i="1" a="1"/>
  <c r="BE46" i="1" s="1"/>
  <c r="BM46" i="1" a="1"/>
  <c r="BM46" i="1" s="1"/>
  <c r="AV47" i="1" a="1"/>
  <c r="AV47" i="1" s="1"/>
  <c r="BD47" i="1" a="1"/>
  <c r="BD47" i="1" s="1"/>
  <c r="BL47" i="1" a="1"/>
  <c r="BL47" i="1" s="1"/>
  <c r="AU48" i="1" a="1"/>
  <c r="BC48" i="1" a="1"/>
  <c r="BC48" i="1" s="1"/>
  <c r="BK48" i="1" a="1"/>
  <c r="BK48" i="1" s="1"/>
  <c r="AT49" i="1" a="1"/>
  <c r="AT49" i="1" s="1"/>
  <c r="BB49" i="1" a="1"/>
  <c r="BB49" i="1" s="1"/>
  <c r="BJ49" i="1" a="1"/>
  <c r="BJ49" i="1" s="1"/>
  <c r="AS50" i="1" a="1"/>
  <c r="AS50" i="1" s="1"/>
  <c r="BA50" i="1" a="1"/>
  <c r="BA50" i="1" s="1"/>
  <c r="BI50" i="1" a="1"/>
  <c r="BI50" i="1" s="1"/>
  <c r="AR51" i="1" a="1"/>
  <c r="AR51" i="1" s="1"/>
  <c r="AZ51" i="1" a="1"/>
  <c r="AZ51" i="1" s="1"/>
  <c r="BH51" i="1" a="1"/>
  <c r="BH51" i="1" s="1"/>
  <c r="AQ52" i="1" a="1"/>
  <c r="AQ52" i="1" s="1"/>
  <c r="AY52" i="1" a="1"/>
  <c r="AY52" i="1" s="1"/>
  <c r="BG52" i="1" a="1"/>
  <c r="BG52" i="1" s="1"/>
  <c r="AP53" i="1" a="1"/>
  <c r="AP53" i="1" s="1"/>
  <c r="AX53" i="1" a="1"/>
  <c r="BF53" i="1" a="1"/>
  <c r="BN53" i="1" a="1"/>
  <c r="BN53" i="1" s="1"/>
  <c r="AW54" i="1" a="1"/>
  <c r="AW54" i="1" s="1"/>
  <c r="BE54" i="1" a="1"/>
  <c r="BE54" i="1" s="1"/>
  <c r="BM54" i="1" a="1"/>
  <c r="BM54" i="1" s="1"/>
  <c r="AV55" i="1" a="1"/>
  <c r="AV55" i="1" s="1"/>
  <c r="BD55" i="1" a="1"/>
  <c r="BD55" i="1" s="1"/>
  <c r="BL55" i="1" a="1"/>
  <c r="BL55" i="1" s="1"/>
  <c r="AU56" i="1" a="1"/>
  <c r="AU56" i="1" s="1"/>
  <c r="BC56" i="1" a="1"/>
  <c r="BC56" i="1" s="1"/>
  <c r="BK56" i="1" a="1"/>
  <c r="AT57" i="1" a="1"/>
  <c r="AT57" i="1" s="1"/>
  <c r="BB57" i="1" a="1"/>
  <c r="BB57" i="1" s="1"/>
  <c r="BJ57" i="1" a="1"/>
  <c r="BJ57" i="1" s="1"/>
  <c r="AS58" i="1" a="1"/>
  <c r="AS58" i="1" s="1"/>
  <c r="BA58" i="1" a="1"/>
  <c r="BI58" i="1" a="1"/>
  <c r="BI58" i="1" s="1"/>
  <c r="AR59" i="1" a="1"/>
  <c r="AR59" i="1" s="1"/>
  <c r="AZ59" i="1" a="1"/>
  <c r="AZ59" i="1" s="1"/>
  <c r="BH59" i="1" a="1"/>
  <c r="BH59" i="1" s="1"/>
  <c r="AQ60" i="1" a="1"/>
  <c r="AQ60" i="1" s="1"/>
  <c r="AY60" i="1" a="1"/>
  <c r="AY60" i="1" s="1"/>
  <c r="BG60" i="1" a="1"/>
  <c r="BG60" i="1" s="1"/>
  <c r="AP61" i="1" a="1"/>
  <c r="AP61" i="1" s="1"/>
  <c r="AX61" i="1" a="1"/>
  <c r="AX61" i="1" s="1"/>
  <c r="BF61" i="1" a="1"/>
  <c r="BF61" i="1" s="1"/>
  <c r="BN61" i="1" a="1"/>
  <c r="BN61" i="1" s="1"/>
  <c r="AW62" i="1" a="1"/>
  <c r="AW62" i="1" s="1"/>
  <c r="BE62" i="1" a="1"/>
  <c r="BE62" i="1" s="1"/>
  <c r="BM62" i="1" a="1"/>
  <c r="BM62" i="1" s="1"/>
  <c r="AY37" i="1" a="1"/>
  <c r="AY37" i="1" s="1"/>
  <c r="AV38" i="1" a="1"/>
  <c r="AQ39" i="1" a="1"/>
  <c r="AQ39" i="1" s="1"/>
  <c r="BL39" i="1" a="1"/>
  <c r="BL39" i="1" s="1"/>
  <c r="AV40" i="1" a="1"/>
  <c r="AV40" i="1" s="1"/>
  <c r="BD40" i="1" a="1"/>
  <c r="BD40" i="1" s="1"/>
  <c r="BL40" i="1" a="1"/>
  <c r="BL40" i="1" s="1"/>
  <c r="AU41" i="1" a="1"/>
  <c r="AU41" i="1" s="1"/>
  <c r="BC41" i="1" a="1"/>
  <c r="BC41" i="1" s="1"/>
  <c r="BK41" i="1" a="1"/>
  <c r="AT42" i="1" a="1"/>
  <c r="AT42" i="1" s="1"/>
  <c r="BB42" i="1" a="1"/>
  <c r="BB42" i="1" s="1"/>
  <c r="BJ42" i="1" a="1"/>
  <c r="BJ42" i="1" s="1"/>
  <c r="AS43" i="1" a="1"/>
  <c r="AS43" i="1" s="1"/>
  <c r="BA43" i="1" a="1"/>
  <c r="BA43" i="1" s="1"/>
  <c r="BI43" i="1" a="1"/>
  <c r="BI43" i="1" s="1"/>
  <c r="AR44" i="1" a="1"/>
  <c r="AR44" i="1" s="1"/>
  <c r="AZ44" i="1" a="1"/>
  <c r="AZ44" i="1" s="1"/>
  <c r="BH44" i="1" a="1"/>
  <c r="BH44" i="1" s="1"/>
  <c r="AQ45" i="1" a="1"/>
  <c r="AY45" i="1" a="1"/>
  <c r="AY45" i="1" s="1"/>
  <c r="BG45" i="1" a="1"/>
  <c r="BG45" i="1" s="1"/>
  <c r="AP46" i="1" a="1"/>
  <c r="AP46" i="1" s="1"/>
  <c r="AX46" i="1" a="1"/>
  <c r="AX46" i="1" s="1"/>
  <c r="BF46" i="1" a="1"/>
  <c r="BF46" i="1" s="1"/>
  <c r="BN46" i="1" a="1"/>
  <c r="BN46" i="1" s="1"/>
  <c r="AW47" i="1" a="1"/>
  <c r="AW47" i="1" s="1"/>
  <c r="BE47" i="1" a="1"/>
  <c r="BE47" i="1" s="1"/>
  <c r="BM47" i="1" a="1"/>
  <c r="BM47" i="1" s="1"/>
  <c r="AV48" i="1" a="1"/>
  <c r="AV48" i="1" s="1"/>
  <c r="BD48" i="1" a="1"/>
  <c r="BD48" i="1" s="1"/>
  <c r="BL48" i="1" a="1"/>
  <c r="BL48" i="1" s="1"/>
  <c r="AU49" i="1" a="1"/>
  <c r="AU49" i="1" s="1"/>
  <c r="BC49" i="1" a="1"/>
  <c r="BC49" i="1" s="1"/>
  <c r="BK49" i="1" a="1"/>
  <c r="BK49" i="1" s="1"/>
  <c r="AT50" i="1" a="1"/>
  <c r="AT50" i="1" s="1"/>
  <c r="BB50" i="1" a="1"/>
  <c r="BB50" i="1" s="1"/>
  <c r="BJ50" i="1" a="1"/>
  <c r="BJ50" i="1" s="1"/>
  <c r="AS51" i="1" a="1"/>
  <c r="AS51" i="1" s="1"/>
  <c r="BA51" i="1" a="1"/>
  <c r="BA51" i="1" s="1"/>
  <c r="BI51" i="1" a="1"/>
  <c r="BI51" i="1" s="1"/>
  <c r="AR52" i="1" a="1"/>
  <c r="AR52" i="1" s="1"/>
  <c r="AZ52" i="1" a="1"/>
  <c r="AZ52" i="1" s="1"/>
  <c r="BH52" i="1" a="1"/>
  <c r="BH52" i="1" s="1"/>
  <c r="AQ53" i="1" a="1"/>
  <c r="AQ53" i="1" s="1"/>
  <c r="AY53" i="1" a="1"/>
  <c r="AY53" i="1" s="1"/>
  <c r="BG53" i="1" a="1"/>
  <c r="BG53" i="1" s="1"/>
  <c r="AP54" i="1" a="1"/>
  <c r="AP54" i="1" s="1"/>
  <c r="AX54" i="1" a="1"/>
  <c r="AX54" i="1" s="1"/>
  <c r="BF54" i="1" a="1"/>
  <c r="BF54" i="1" s="1"/>
  <c r="BN54" i="1" a="1"/>
  <c r="BN54" i="1" s="1"/>
  <c r="AW55" i="1" a="1"/>
  <c r="AW55" i="1" s="1"/>
  <c r="BE55" i="1" a="1"/>
  <c r="BE55" i="1" s="1"/>
  <c r="BM55" i="1" a="1"/>
  <c r="BM55" i="1" s="1"/>
  <c r="AV56" i="1" a="1"/>
  <c r="AV56" i="1" s="1"/>
  <c r="BD56" i="1" a="1"/>
  <c r="BD56" i="1" s="1"/>
  <c r="BL56" i="1" a="1"/>
  <c r="BL56" i="1" s="1"/>
  <c r="AU57" i="1" a="1"/>
  <c r="AU57" i="1" s="1"/>
  <c r="BC57" i="1" a="1"/>
  <c r="BC57" i="1" s="1"/>
  <c r="BK57" i="1" a="1"/>
  <c r="BK57" i="1" s="1"/>
  <c r="AT58" i="1" a="1"/>
  <c r="AT58" i="1" s="1"/>
  <c r="BB58" i="1" a="1"/>
  <c r="BB58" i="1" s="1"/>
  <c r="BJ58" i="1" a="1"/>
  <c r="BJ58" i="1" s="1"/>
  <c r="AS59" i="1" a="1"/>
  <c r="AS59" i="1" s="1"/>
  <c r="BA59" i="1" a="1"/>
  <c r="BA59" i="1" s="1"/>
  <c r="BI59" i="1" a="1"/>
  <c r="BI59" i="1" s="1"/>
  <c r="AR60" i="1" a="1"/>
  <c r="AR60" i="1" s="1"/>
  <c r="AZ60" i="1" a="1"/>
  <c r="AZ60" i="1" s="1"/>
  <c r="BH60" i="1" a="1"/>
  <c r="BH60" i="1" s="1"/>
  <c r="AQ61" i="1" a="1"/>
  <c r="AQ61" i="1" s="1"/>
  <c r="AY61" i="1" a="1"/>
  <c r="AY61" i="1" s="1"/>
  <c r="BG61" i="1" a="1"/>
  <c r="BG61" i="1" s="1"/>
  <c r="AP62" i="1" a="1"/>
  <c r="AP62" i="1" s="1"/>
  <c r="AX62" i="1" a="1"/>
  <c r="AX62" i="1" s="1"/>
  <c r="BF62" i="1" a="1"/>
  <c r="BF62" i="1" s="1"/>
  <c r="BN62" i="1" a="1"/>
  <c r="BN62" i="1" s="1"/>
  <c r="AO45" i="1" a="1"/>
  <c r="AO45" i="1" s="1"/>
  <c r="AO53" i="1" a="1"/>
  <c r="AO53" i="1" s="1"/>
  <c r="AO61" i="1" a="1"/>
  <c r="AO61" i="1" s="1"/>
  <c r="BA37" i="1" a="1"/>
  <c r="BA37" i="1" s="1"/>
  <c r="BD41" i="1" a="1"/>
  <c r="BD41" i="1" s="1"/>
  <c r="AS44" i="1" a="1"/>
  <c r="AS44" i="1" s="1"/>
  <c r="BG46" i="1" a="1"/>
  <c r="BG46" i="1" s="1"/>
  <c r="AV49" i="1" a="1"/>
  <c r="AV49" i="1" s="1"/>
  <c r="BJ51" i="1" a="1"/>
  <c r="AY54" i="1" a="1"/>
  <c r="AY54" i="1" s="1"/>
  <c r="BM56" i="1" a="1"/>
  <c r="BM56" i="1" s="1"/>
  <c r="BB59" i="1" a="1"/>
  <c r="BB59" i="1" s="1"/>
  <c r="BB61" i="1" a="1"/>
  <c r="BB61" i="1" s="1"/>
  <c r="AY62" i="1" a="1"/>
  <c r="AY62" i="1" s="1"/>
  <c r="AO42" i="1" a="1"/>
  <c r="AO42" i="1" s="1"/>
  <c r="AO54" i="1" a="1"/>
  <c r="AX38" i="1" a="1"/>
  <c r="BL41" i="1" a="1"/>
  <c r="BL41" i="1" s="1"/>
  <c r="BA44" i="1" a="1"/>
  <c r="BA44" i="1" s="1"/>
  <c r="AP47" i="1" a="1"/>
  <c r="AP47" i="1" s="1"/>
  <c r="BD49" i="1" a="1"/>
  <c r="BD49" i="1" s="1"/>
  <c r="AS52" i="1" a="1"/>
  <c r="AS52" i="1" s="1"/>
  <c r="BG54" i="1" a="1"/>
  <c r="BG54" i="1" s="1"/>
  <c r="AV57" i="1" a="1"/>
  <c r="AV57" i="1" s="1"/>
  <c r="BJ59" i="1" a="1"/>
  <c r="BD61" i="1" a="1"/>
  <c r="BD61" i="1" s="1"/>
  <c r="BA62" i="1" a="1"/>
  <c r="BA62" i="1" s="1"/>
  <c r="AO43" i="1" a="1"/>
  <c r="AO43" i="1" s="1"/>
  <c r="AO56" i="1" a="1"/>
  <c r="AO56" i="1" s="1"/>
  <c r="AU39" i="1" a="1"/>
  <c r="AU39" i="1" s="1"/>
  <c r="AU42" i="1" a="1"/>
  <c r="AU42" i="1" s="1"/>
  <c r="BI44" i="1" a="1"/>
  <c r="BI44" i="1" s="1"/>
  <c r="AX47" i="1" a="1"/>
  <c r="AX47" i="1" s="1"/>
  <c r="BL49" i="1" a="1"/>
  <c r="BL49" i="1" s="1"/>
  <c r="BA52" i="1" a="1"/>
  <c r="BA52" i="1" s="1"/>
  <c r="AP55" i="1" a="1"/>
  <c r="AP55" i="1" s="1"/>
  <c r="BD57" i="1" a="1"/>
  <c r="BD57" i="1" s="1"/>
  <c r="AS60" i="1" a="1"/>
  <c r="AS60" i="1" s="1"/>
  <c r="BH61" i="1" a="1"/>
  <c r="BH61" i="1" s="1"/>
  <c r="BC62" i="1" a="1"/>
  <c r="BC62" i="1" s="1"/>
  <c r="AO44" i="1" a="1"/>
  <c r="AO58" i="1" a="1"/>
  <c r="AO58" i="1" s="1"/>
  <c r="BM39" i="1" a="1"/>
  <c r="BM39" i="1" s="1"/>
  <c r="BC42" i="1" a="1"/>
  <c r="BC42" i="1" s="1"/>
  <c r="AR45" i="1" a="1"/>
  <c r="AR45" i="1" s="1"/>
  <c r="BF47" i="1" a="1"/>
  <c r="BF47" i="1" s="1"/>
  <c r="AU50" i="1" a="1"/>
  <c r="AU50" i="1" s="1"/>
  <c r="BI52" i="1" a="1"/>
  <c r="BI52" i="1" s="1"/>
  <c r="AX55" i="1" a="1"/>
  <c r="AX55" i="1" s="1"/>
  <c r="BL57" i="1" a="1"/>
  <c r="BL57" i="1" s="1"/>
  <c r="BA60" i="1" a="1"/>
  <c r="BA60" i="1" s="1"/>
  <c r="BJ61" i="1" a="1"/>
  <c r="BJ61" i="1" s="1"/>
  <c r="BG62" i="1" a="1"/>
  <c r="BG62" i="1" s="1"/>
  <c r="AO46" i="1" a="1"/>
  <c r="AO46" i="1" s="1"/>
  <c r="AO59" i="1" a="1"/>
  <c r="AO59" i="1" s="1"/>
  <c r="AW40" i="1" a="1"/>
  <c r="AW40" i="1" s="1"/>
  <c r="BK42" i="1" a="1"/>
  <c r="BK42" i="1" s="1"/>
  <c r="AZ45" i="1" a="1"/>
  <c r="AZ45" i="1" s="1"/>
  <c r="BN47" i="1" a="1"/>
  <c r="BN47" i="1" s="1"/>
  <c r="BC50" i="1" a="1"/>
  <c r="BC50" i="1" s="1"/>
  <c r="AR53" i="1" a="1"/>
  <c r="AR53" i="1" s="1"/>
  <c r="BF55" i="1" a="1"/>
  <c r="BF55" i="1" s="1"/>
  <c r="AU58" i="1" a="1"/>
  <c r="AU58" i="1" s="1"/>
  <c r="BI60" i="1" a="1"/>
  <c r="BI60" i="1" s="1"/>
  <c r="BL61" i="1" a="1"/>
  <c r="BL61" i="1" s="1"/>
  <c r="BI62" i="1" a="1"/>
  <c r="BI62" i="1" s="1"/>
  <c r="AO48" i="1" a="1"/>
  <c r="AO48" i="1" s="1"/>
  <c r="AO60" i="1" a="1"/>
  <c r="AO60" i="1" s="1"/>
  <c r="BE40" i="1" a="1"/>
  <c r="BE40" i="1" s="1"/>
  <c r="AT43" i="1" a="1"/>
  <c r="AT43" i="1" s="1"/>
  <c r="BH45" i="1" a="1"/>
  <c r="BH45" i="1" s="1"/>
  <c r="AW48" i="1" a="1"/>
  <c r="AW48" i="1" s="1"/>
  <c r="BK50" i="1" a="1"/>
  <c r="BK50" i="1" s="1"/>
  <c r="AZ53" i="1" a="1"/>
  <c r="AZ53" i="1" s="1"/>
  <c r="BN55" i="1" a="1"/>
  <c r="BN55" i="1" s="1"/>
  <c r="BC58" i="1" a="1"/>
  <c r="BC58" i="1" s="1"/>
  <c r="AR61" i="1" a="1"/>
  <c r="AR61" i="1" s="1"/>
  <c r="AQ62" i="1" a="1"/>
  <c r="AQ62" i="1" s="1"/>
  <c r="BK62" i="1" a="1"/>
  <c r="BK62" i="1" s="1"/>
  <c r="AO50" i="1" a="1"/>
  <c r="AO50" i="1" s="1"/>
  <c r="AO62" i="1" a="1"/>
  <c r="AO62" i="1" s="1"/>
  <c r="BM40" i="1" a="1"/>
  <c r="BM40" i="1" s="1"/>
  <c r="BB43" i="1" a="1"/>
  <c r="BB43" i="1" s="1"/>
  <c r="AQ46" i="1" a="1"/>
  <c r="AQ46" i="1" s="1"/>
  <c r="BE48" i="1" a="1"/>
  <c r="BE48" i="1" s="1"/>
  <c r="AT51" i="1" a="1"/>
  <c r="AT51" i="1" s="1"/>
  <c r="BH53" i="1" a="1"/>
  <c r="BH53" i="1" s="1"/>
  <c r="AW56" i="1" a="1"/>
  <c r="AW56" i="1" s="1"/>
  <c r="BK58" i="1" a="1"/>
  <c r="BK58" i="1" s="1"/>
  <c r="AV61" i="1" a="1"/>
  <c r="AV61" i="1" s="1"/>
  <c r="AS62" i="1" a="1"/>
  <c r="AS62" i="1" s="1"/>
  <c r="AO38" i="1" a="1"/>
  <c r="AO38" i="1" s="1"/>
  <c r="AO51" i="1" a="1"/>
  <c r="AO51" i="1" s="1"/>
  <c r="AT59" i="1" a="1"/>
  <c r="AT59" i="1" s="1"/>
  <c r="AV41" i="1" a="1"/>
  <c r="AV41" i="1" s="1"/>
  <c r="AZ61" i="1" a="1"/>
  <c r="AZ61" i="1" s="1"/>
  <c r="BJ43" i="1" a="1"/>
  <c r="BJ43" i="1" s="1"/>
  <c r="AU62" i="1" a="1"/>
  <c r="AU62" i="1" s="1"/>
  <c r="AQ54" i="1" a="1"/>
  <c r="AQ54" i="1" s="1"/>
  <c r="AY46" i="1" a="1"/>
  <c r="AY46" i="1" s="1"/>
  <c r="AO40" i="1" a="1"/>
  <c r="AO40" i="1" s="1"/>
  <c r="BM48" i="1" a="1"/>
  <c r="BM48" i="1" s="1"/>
  <c r="AO52" i="1" a="1"/>
  <c r="AO52" i="1" s="1"/>
  <c r="BB51" i="1" a="1"/>
  <c r="BB51" i="1" s="1"/>
  <c r="BE56" i="1" a="1"/>
  <c r="BE56" i="1" s="1"/>
  <c r="BL37" i="1"/>
  <c r="AU48" i="1"/>
  <c r="AP37" i="1"/>
  <c r="BB52" i="1"/>
  <c r="BC55" i="1"/>
  <c r="AY56" i="1"/>
  <c r="BJ60" i="1"/>
  <c r="BK54" i="1"/>
  <c r="AW52" i="1"/>
  <c r="BC61" i="1"/>
  <c r="AV38" i="1"/>
  <c r="AO44" i="1"/>
  <c r="BK45" i="1"/>
  <c r="BG57" i="1"/>
  <c r="BE59" i="1"/>
  <c r="BF53" i="1"/>
  <c r="BI45" i="1"/>
  <c r="BK41" i="1"/>
  <c r="BE51" i="1"/>
  <c r="AO54" i="1"/>
  <c r="AQ45" i="1"/>
  <c r="BK56" i="1"/>
  <c r="BL62" i="1"/>
  <c r="BL53" i="1"/>
  <c r="BM37" i="1"/>
  <c r="BC47" i="1"/>
  <c r="AX53" i="1"/>
  <c r="AQ44" i="1"/>
  <c r="AP41" i="1"/>
  <c r="AX40" i="1"/>
  <c r="AR56" i="1"/>
  <c r="AY49" i="1"/>
  <c r="BJ51" i="1"/>
  <c r="BI41" i="1"/>
  <c r="BJ59" i="1"/>
  <c r="BJ46" i="1"/>
  <c r="BJ62" i="1"/>
  <c r="BA58" i="1"/>
  <c r="AX38" i="1"/>
  <c r="CM25" i="1"/>
  <c r="EA60" i="1" l="1" a="1"/>
  <c r="EA38" i="1" a="1"/>
  <c r="EA38" i="1" s="1"/>
  <c r="EA49" i="1" a="1"/>
  <c r="EA39" i="1" a="1"/>
  <c r="EA39" i="1" s="1"/>
  <c r="EA43" i="1" a="1"/>
  <c r="EA43" i="1" s="1"/>
  <c r="EA48" i="1" a="1"/>
  <c r="EA44" i="1" a="1"/>
  <c r="EA44" i="1" s="1"/>
  <c r="EA51" i="1" a="1"/>
  <c r="EA51" i="1" s="1"/>
  <c r="EA37" i="1" a="1"/>
  <c r="EA37" i="1" s="1"/>
  <c r="EA50" i="1" a="1"/>
  <c r="EA50" i="1" s="1"/>
  <c r="EA52" i="1" a="1"/>
  <c r="EA52" i="1" s="1"/>
  <c r="EA56" i="1" a="1"/>
  <c r="EA56" i="1" s="1"/>
  <c r="EA57" i="1" a="1"/>
  <c r="EA57" i="1" s="1"/>
  <c r="EA58" i="1" a="1"/>
  <c r="EA58" i="1" s="1"/>
  <c r="EA53" i="1" a="1"/>
  <c r="EA53" i="1" s="1"/>
  <c r="EA46" i="1" a="1"/>
  <c r="EA46" i="1" s="1"/>
  <c r="EA45" i="1" a="1"/>
  <c r="EA45" i="1" s="1"/>
  <c r="EA47" i="1" a="1"/>
  <c r="EA47" i="1" s="1"/>
  <c r="EA62" i="1" a="1"/>
  <c r="EA62" i="1" s="1"/>
  <c r="EA41" i="1" a="1"/>
  <c r="EA41" i="1" s="1"/>
  <c r="EA40" i="1" a="1"/>
  <c r="EA40" i="1" s="1"/>
  <c r="EA42" i="1" a="1"/>
  <c r="EA42" i="1" s="1"/>
  <c r="EA54" i="1" a="1"/>
  <c r="EA54" i="1" s="1"/>
  <c r="EA55" i="1" a="1"/>
  <c r="EA55" i="1" s="1"/>
  <c r="EA59" i="1" a="1"/>
  <c r="EA59" i="1" s="1"/>
  <c r="EA61" i="1" a="1"/>
  <c r="EA61" i="1" s="1"/>
  <c r="EA49" i="1"/>
  <c r="EA60" i="1"/>
  <c r="EA48" i="1"/>
  <c r="DZ54" i="1" a="1"/>
  <c r="DZ51" i="1" a="1"/>
  <c r="DZ51" i="1" s="1"/>
  <c r="FE52" i="1" s="1"/>
  <c r="DV62" i="1" a="1"/>
  <c r="DV62" i="1" s="1"/>
  <c r="DZ57" i="1" a="1"/>
  <c r="DZ57" i="1" s="1"/>
  <c r="DT37" i="1" a="1"/>
  <c r="DT37" i="1" s="1"/>
  <c r="DZ61" i="1" a="1"/>
  <c r="DS37" i="1" a="1"/>
  <c r="DS37" i="1" s="1"/>
  <c r="DZ50" i="1" a="1"/>
  <c r="DZ50" i="1" s="1"/>
  <c r="DD62" i="1" a="1"/>
  <c r="DD62" i="1" s="1"/>
  <c r="DJ55" i="1" a="1"/>
  <c r="DK37" i="1" a="1"/>
  <c r="DK37" i="1" s="1"/>
  <c r="DY62" i="1" a="1"/>
  <c r="DY62" i="1" s="1"/>
  <c r="DE37" i="1" a="1"/>
  <c r="DE37" i="1" s="1"/>
  <c r="DZ43" i="1" a="1"/>
  <c r="DY42" i="1" a="1"/>
  <c r="DY42" i="1" s="1"/>
  <c r="DH62" i="1" a="1"/>
  <c r="DH62" i="1" s="1"/>
  <c r="DY47" i="1" a="1"/>
  <c r="DY47" i="1" s="1"/>
  <c r="CZ38" i="1" a="1"/>
  <c r="CZ38" i="1" s="1"/>
  <c r="DP62" i="1" a="1"/>
  <c r="DP62" i="1" s="1"/>
  <c r="DZ45" i="1" a="1"/>
  <c r="DU46" i="1" a="1"/>
  <c r="DU46" i="1" s="1"/>
  <c r="DZ52" i="1" a="1"/>
  <c r="DL39" i="1" a="1"/>
  <c r="DL39" i="1" s="1"/>
  <c r="DB48" i="1" a="1"/>
  <c r="DB48" i="1" s="1"/>
  <c r="DQ62" i="1" a="1"/>
  <c r="DQ62" i="1" s="1"/>
  <c r="DN44" i="1" a="1"/>
  <c r="DN44" i="1" s="1"/>
  <c r="DI54" i="1" a="1"/>
  <c r="DI54" i="1" s="1"/>
  <c r="DC44" i="1" a="1"/>
  <c r="DC44" i="1" s="1"/>
  <c r="DY45" i="1" a="1"/>
  <c r="DY45" i="1" s="1"/>
  <c r="DV55" i="1" a="1"/>
  <c r="DJ42" i="1" a="1"/>
  <c r="DJ42" i="1" s="1"/>
  <c r="DM62" i="1" a="1"/>
  <c r="DM62" i="1" s="1"/>
  <c r="DZ41" i="1" a="1"/>
  <c r="DZ41" i="1" s="1"/>
  <c r="DD37" i="1" a="1"/>
  <c r="DD37" i="1" s="1"/>
  <c r="DC62" i="1" a="1"/>
  <c r="DC62" i="1" s="1"/>
  <c r="CZ54" i="1" a="1"/>
  <c r="CZ54" i="1" s="1"/>
  <c r="DD39" i="1" a="1"/>
  <c r="DD39" i="1" s="1"/>
  <c r="DI43" i="1" a="1"/>
  <c r="DY61" i="1" a="1"/>
  <c r="DY61" i="1" s="1"/>
  <c r="DD48" i="1" a="1"/>
  <c r="DD48" i="1" s="1"/>
  <c r="DN55" i="1" a="1"/>
  <c r="DN55" i="1" s="1"/>
  <c r="DX62" i="1" a="1"/>
  <c r="DX62" i="1" s="1"/>
  <c r="DF37" i="1" a="1"/>
  <c r="DF37" i="1" s="1"/>
  <c r="DO59" i="1" a="1"/>
  <c r="DO59" i="1" s="1"/>
  <c r="DO51" i="1" a="1"/>
  <c r="DO51" i="1" s="1"/>
  <c r="DS62" i="1" a="1"/>
  <c r="DV58" i="1" a="1"/>
  <c r="DV58" i="1" s="1"/>
  <c r="DX44" i="1" a="1"/>
  <c r="DX44" i="1" s="1"/>
  <c r="CZ56" i="1" a="1"/>
  <c r="CZ56" i="1" s="1"/>
  <c r="DO62" i="1" a="1"/>
  <c r="DO62" i="1" s="1"/>
  <c r="DI62" i="1" a="1"/>
  <c r="DI62" i="1" s="1"/>
  <c r="DK47" i="1" a="1"/>
  <c r="DK47" i="1" s="1"/>
  <c r="DC47" i="1" a="1"/>
  <c r="DC47" i="1" s="1"/>
  <c r="DB56" i="1" a="1"/>
  <c r="DN60" i="1" a="1"/>
  <c r="DN60" i="1" s="1"/>
  <c r="DP53" i="1" a="1"/>
  <c r="DP53" i="1" s="1"/>
  <c r="CZ49" i="1" a="1"/>
  <c r="CZ49" i="1" s="1"/>
  <c r="DT62" i="1" a="1"/>
  <c r="DY43" i="1" a="1"/>
  <c r="DY43" i="1" s="1"/>
  <c r="DE62" i="1" a="1"/>
  <c r="DE62" i="1" s="1"/>
  <c r="DZ49" i="1" a="1"/>
  <c r="DZ49" i="1" s="1"/>
  <c r="DY48" i="1" a="1"/>
  <c r="DZ47" i="1" a="1"/>
  <c r="DZ47" i="1" s="1"/>
  <c r="DU62" i="1" a="1"/>
  <c r="DU62" i="1" s="1"/>
  <c r="DY59" i="1" a="1"/>
  <c r="DY59" i="1" s="1"/>
  <c r="DZ37" i="1" a="1"/>
  <c r="DZ37" i="1" s="1"/>
  <c r="DK51" i="1" a="1"/>
  <c r="DK51" i="1" s="1"/>
  <c r="DC55" i="1" a="1"/>
  <c r="DC55" i="1" s="1"/>
  <c r="DZ56" i="1" a="1"/>
  <c r="DZ56" i="1" s="1"/>
  <c r="DZ48" i="1" a="1"/>
  <c r="DM61" i="1" a="1"/>
  <c r="DM61" i="1" s="1"/>
  <c r="DH57" i="1" a="1"/>
  <c r="DH57" i="1" s="1"/>
  <c r="DE52" i="1" a="1"/>
  <c r="DE52" i="1" s="1"/>
  <c r="DP49" i="1" a="1"/>
  <c r="DP49" i="1" s="1"/>
  <c r="DB47" i="1" a="1"/>
  <c r="DB47" i="1" s="1"/>
  <c r="DM44" i="1" a="1"/>
  <c r="DM44" i="1" s="1"/>
  <c r="DF44" i="1" a="1"/>
  <c r="DF44" i="1" s="1"/>
  <c r="DY41" i="1" a="1"/>
  <c r="DV43" i="1" a="1"/>
  <c r="DV43" i="1" s="1"/>
  <c r="DN56" i="1" a="1"/>
  <c r="DN56" i="1" s="1"/>
  <c r="DX37" i="1" a="1"/>
  <c r="DX37" i="1" s="1"/>
  <c r="DZ59" i="1" a="1"/>
  <c r="DZ59" i="1" s="1"/>
  <c r="DL55" i="1" a="1"/>
  <c r="DL55" i="1" s="1"/>
  <c r="DZ60" i="1" a="1"/>
  <c r="DZ60" i="1" s="1"/>
  <c r="DZ44" i="1" a="1"/>
  <c r="DZ44" i="1" s="1"/>
  <c r="DQ56" i="1" a="1"/>
  <c r="DY40" i="1" a="1"/>
  <c r="DY40" i="1" s="1"/>
  <c r="DE60" i="1" a="1"/>
  <c r="DE60" i="1" s="1"/>
  <c r="DJ60" i="1" a="1"/>
  <c r="DJ60" i="1" s="1"/>
  <c r="DY57" i="1" a="1"/>
  <c r="DG62" i="1" a="1"/>
  <c r="DG62" i="1" s="1"/>
  <c r="DG45" i="1" a="1"/>
  <c r="DG45" i="1" s="1"/>
  <c r="DZ40" i="1" a="1"/>
  <c r="DZ40" i="1" s="1"/>
  <c r="DD41" i="1" a="1"/>
  <c r="DO52" i="1" a="1"/>
  <c r="DO52" i="1" s="1"/>
  <c r="DP51" i="1" a="1"/>
  <c r="DP51" i="1" s="1"/>
  <c r="DO38" i="1" a="1"/>
  <c r="DO38" i="1" s="1"/>
  <c r="DU38" i="1" a="1"/>
  <c r="DU38" i="1" s="1"/>
  <c r="DC49" i="1" a="1"/>
  <c r="DC49" i="1" s="1"/>
  <c r="DI51" i="1" a="1"/>
  <c r="DI51" i="1" s="1"/>
  <c r="DW62" i="1" a="1"/>
  <c r="DW62" i="1" s="1"/>
  <c r="DL57" i="1" a="1"/>
  <c r="DW46" i="1" a="1"/>
  <c r="DW46" i="1" s="1"/>
  <c r="DY49" i="1" a="1"/>
  <c r="DY49" i="1" s="1"/>
  <c r="CZ50" i="1" a="1"/>
  <c r="CZ50" i="1" s="1"/>
  <c r="DJ62" i="1" a="1"/>
  <c r="DJ62" i="1" s="1"/>
  <c r="DB51" i="1" a="1"/>
  <c r="DB51" i="1" s="1"/>
  <c r="DY44" i="1" a="1"/>
  <c r="DY44" i="1" s="1"/>
  <c r="DY52" i="1" a="1"/>
  <c r="DY52" i="1" s="1"/>
  <c r="DT41" i="1" a="1"/>
  <c r="DY50" i="1" a="1"/>
  <c r="DY50" i="1" s="1"/>
  <c r="DR38" i="1" a="1"/>
  <c r="DR38" i="1" s="1"/>
  <c r="DR62" i="1" a="1"/>
  <c r="DR62" i="1" s="1"/>
  <c r="DQ37" i="1" a="1"/>
  <c r="DQ37" i="1" s="1"/>
  <c r="DY39" i="1" a="1"/>
  <c r="DY39" i="1" s="1"/>
  <c r="DL62" i="1" a="1"/>
  <c r="DL62" i="1" s="1"/>
  <c r="DH42" i="1" a="1"/>
  <c r="DH42" i="1" s="1"/>
  <c r="DS55" i="1" a="1"/>
  <c r="DS47" i="1" a="1"/>
  <c r="DS47" i="1" s="1"/>
  <c r="DW50" i="1" a="1"/>
  <c r="DW50" i="1" s="1"/>
  <c r="DL48" i="1" a="1"/>
  <c r="DL48" i="1" s="1"/>
  <c r="DJ37" i="1" a="1"/>
  <c r="DJ37" i="1" s="1"/>
  <c r="DN62" i="1" a="1"/>
  <c r="DN62" i="1" s="1"/>
  <c r="DZ42" i="1" a="1"/>
  <c r="DZ42" i="1" s="1"/>
  <c r="DW54" i="1" a="1"/>
  <c r="DW54" i="1" s="1"/>
  <c r="DY38" i="1" a="1"/>
  <c r="DY60" i="1" a="1"/>
  <c r="DY60" i="1" s="1"/>
  <c r="DE47" i="1" a="1"/>
  <c r="DE47" i="1" s="1"/>
  <c r="DQ44" i="1" a="1"/>
  <c r="DQ44" i="1" s="1"/>
  <c r="DB41" i="1" a="1"/>
  <c r="DY58" i="1" a="1"/>
  <c r="DY58" i="1" s="1"/>
  <c r="DW57" i="1" a="1"/>
  <c r="DW57" i="1" s="1"/>
  <c r="DI37" i="1" a="1"/>
  <c r="DI37" i="1" s="1"/>
  <c r="DI48" i="1" a="1"/>
  <c r="DB62" i="1" a="1"/>
  <c r="DB62" i="1" s="1"/>
  <c r="DT54" i="1" a="1"/>
  <c r="DT54" i="1" s="1"/>
  <c r="DG43" i="1" a="1"/>
  <c r="DG43" i="1" s="1"/>
  <c r="DJ39" i="1" a="1"/>
  <c r="DK62" i="1" a="1"/>
  <c r="DK62" i="1" s="1"/>
  <c r="DF62" i="1" a="1"/>
  <c r="DF62" i="1" s="1"/>
  <c r="DX60" i="1" a="1"/>
  <c r="DX60" i="1" s="1"/>
  <c r="CZ40" i="1" a="1"/>
  <c r="DZ58" i="1" a="1"/>
  <c r="DZ58" i="1" s="1"/>
  <c r="DY51" i="1" a="1"/>
  <c r="DY51" i="1" s="1"/>
  <c r="DP37" i="1" a="1"/>
  <c r="DP37" i="1" s="1"/>
  <c r="DY53" i="1" a="1"/>
  <c r="DY53" i="1" s="1"/>
  <c r="FD54" i="1" s="1"/>
  <c r="DZ53" i="1" a="1"/>
  <c r="DZ53" i="1" s="1"/>
  <c r="DY55" i="1" a="1"/>
  <c r="DY55" i="1" s="1"/>
  <c r="DA52" i="1" a="1"/>
  <c r="DA52" i="1" s="1"/>
  <c r="CZ52" i="1" a="1"/>
  <c r="DA53" i="1" a="1"/>
  <c r="DA53" i="1" s="1"/>
  <c r="CZ53" i="1" a="1"/>
  <c r="CZ53" i="1" s="1"/>
  <c r="DY54" i="1" a="1"/>
  <c r="DY54" i="1" s="1"/>
  <c r="CZ45" i="1" a="1"/>
  <c r="CZ45" i="1" s="1"/>
  <c r="CZ51" i="1" a="1"/>
  <c r="CZ51" i="1" s="1"/>
  <c r="CZ42" i="1" a="1"/>
  <c r="CZ42" i="1" s="1"/>
  <c r="DZ46" i="1" a="1"/>
  <c r="DZ46" i="1" s="1"/>
  <c r="DA39" i="1" a="1"/>
  <c r="CZ39" i="1" a="1"/>
  <c r="CZ39" i="1" s="1"/>
  <c r="DA61" i="1" a="1"/>
  <c r="DA61" i="1" s="1"/>
  <c r="CZ61" i="1" a="1"/>
  <c r="CZ61" i="1" s="1"/>
  <c r="DA44" i="1" a="1"/>
  <c r="DA44" i="1" s="1"/>
  <c r="CZ44" i="1" a="1"/>
  <c r="CZ44" i="1" s="1"/>
  <c r="DM38" i="1" a="1"/>
  <c r="DM38" i="1" s="1"/>
  <c r="DM37" i="1" a="1"/>
  <c r="DM37" i="1" s="1"/>
  <c r="CZ62" i="1" a="1"/>
  <c r="DA62" i="1" a="1"/>
  <c r="DS54" i="1" a="1"/>
  <c r="DS54" i="1" s="1"/>
  <c r="DY56" i="1" a="1"/>
  <c r="DY56" i="1" s="1"/>
  <c r="DY46" i="1" a="1"/>
  <c r="DY46" i="1" s="1"/>
  <c r="CZ59" i="1" a="1"/>
  <c r="CZ59" i="1" s="1"/>
  <c r="DA60" i="1" a="1"/>
  <c r="DA60" i="1" s="1"/>
  <c r="CZ60" i="1" a="1"/>
  <c r="CZ60" i="1" s="1"/>
  <c r="DA43" i="1" a="1"/>
  <c r="CZ43" i="1" a="1"/>
  <c r="CZ43" i="1" s="1"/>
  <c r="DZ55" i="1" a="1"/>
  <c r="DZ55" i="1" s="1"/>
  <c r="FE56" i="1" s="1"/>
  <c r="DO50" i="1" a="1"/>
  <c r="DO50" i="1" s="1"/>
  <c r="DK61" i="1" a="1"/>
  <c r="DK61" i="1" s="1"/>
  <c r="EP62" i="1" s="1"/>
  <c r="DX55" i="1" a="1"/>
  <c r="DX55" i="1" s="1"/>
  <c r="DQ49" i="1" a="1"/>
  <c r="DQ49" i="1" s="1"/>
  <c r="DQ45" i="1" a="1"/>
  <c r="DQ45" i="1" s="1"/>
  <c r="DD49" i="1" a="1"/>
  <c r="DI61" i="1" a="1"/>
  <c r="DI61" i="1" s="1"/>
  <c r="DE54" i="1" a="1"/>
  <c r="DE54" i="1" s="1"/>
  <c r="DA57" i="1" a="1"/>
  <c r="DA57" i="1" s="1"/>
  <c r="DG56" i="1" a="1"/>
  <c r="DV53" i="1" a="1"/>
  <c r="DV53" i="1" s="1"/>
  <c r="DI41" i="1" a="1"/>
  <c r="DI41" i="1" s="1"/>
  <c r="DN38" i="1" a="1"/>
  <c r="DN38" i="1" s="1"/>
  <c r="DB54" i="1" a="1"/>
  <c r="DW59" i="1" a="1"/>
  <c r="DW59" i="1" s="1"/>
  <c r="DV47" i="1" a="1"/>
  <c r="DV47" i="1" s="1"/>
  <c r="DG59" i="1" a="1"/>
  <c r="DG59" i="1" s="1"/>
  <c r="DK50" i="1" a="1"/>
  <c r="DK50" i="1" s="1"/>
  <c r="EP51" i="1" s="1"/>
  <c r="DL40" i="1" a="1"/>
  <c r="DL40" i="1" s="1"/>
  <c r="DN51" i="1" a="1"/>
  <c r="DN51" i="1" s="1"/>
  <c r="DD52" i="1" a="1"/>
  <c r="DD52" i="1" s="1"/>
  <c r="DJ45" i="1" a="1"/>
  <c r="DO45" i="1" a="1"/>
  <c r="DO45" i="1" s="1"/>
  <c r="DU59" i="1" a="1"/>
  <c r="DU59" i="1" s="1"/>
  <c r="DR42" i="1" a="1"/>
  <c r="DR42" i="1" s="1"/>
  <c r="DG57" i="1" a="1"/>
  <c r="DG57" i="1" s="1"/>
  <c r="DH43" i="1" a="1"/>
  <c r="DH43" i="1" s="1"/>
  <c r="DS61" i="1" a="1"/>
  <c r="DS61" i="1" s="1"/>
  <c r="DD58" i="1" a="1"/>
  <c r="DD58" i="1" s="1"/>
  <c r="DS42" i="1" a="1"/>
  <c r="DE43" i="1" a="1"/>
  <c r="DE43" i="1" s="1"/>
  <c r="DN42" i="1" a="1"/>
  <c r="DN42" i="1" s="1"/>
  <c r="DS39" i="1" a="1"/>
  <c r="DS39" i="1" s="1"/>
  <c r="DM40" i="1" a="1"/>
  <c r="DP59" i="1" a="1"/>
  <c r="DP59" i="1" s="1"/>
  <c r="DQ61" i="1" a="1"/>
  <c r="DQ61" i="1" s="1"/>
  <c r="DP54" i="1" a="1"/>
  <c r="DP54" i="1" s="1"/>
  <c r="DL51" i="1" a="1"/>
  <c r="DT60" i="1" a="1"/>
  <c r="DT60" i="1" s="1"/>
  <c r="DD59" i="1" a="1"/>
  <c r="DD59" i="1" s="1"/>
  <c r="DI59" i="1" a="1"/>
  <c r="DI59" i="1" s="1"/>
  <c r="DC52" i="1" a="1"/>
  <c r="DC52" i="1" s="1"/>
  <c r="EH53" i="1" s="1"/>
  <c r="DP60" i="1" a="1"/>
  <c r="DP60" i="1" s="1"/>
  <c r="DJ48" i="1" a="1"/>
  <c r="DJ48" i="1" s="1"/>
  <c r="DG39" i="1" a="1"/>
  <c r="DG39" i="1" s="1"/>
  <c r="DG53" i="1" a="1"/>
  <c r="DR41" i="1" a="1"/>
  <c r="DU43" i="1" a="1"/>
  <c r="DU43" i="1" s="1"/>
  <c r="DH60" i="1" a="1"/>
  <c r="DH60" i="1" s="1"/>
  <c r="DX51" i="1" a="1"/>
  <c r="DT51" i="1" a="1"/>
  <c r="DT51" i="1" s="1"/>
  <c r="DB38" i="1" a="1"/>
  <c r="DB38" i="1" s="1"/>
  <c r="DG46" i="1" a="1"/>
  <c r="DG46" i="1" s="1"/>
  <c r="DT45" i="1" a="1"/>
  <c r="DX53" i="1" a="1"/>
  <c r="DF56" i="1" a="1"/>
  <c r="DF56" i="1" s="1"/>
  <c r="DB42" i="1" a="1"/>
  <c r="DB42" i="1" s="1"/>
  <c r="DV59" i="1" a="1"/>
  <c r="DP42" i="1" a="1"/>
  <c r="DP42" i="1" s="1"/>
  <c r="DT40" i="1" a="1"/>
  <c r="DT40" i="1" s="1"/>
  <c r="DF51" i="1" a="1"/>
  <c r="DW51" i="1" a="1"/>
  <c r="DW51" i="1" s="1"/>
  <c r="DW44" i="1" a="1"/>
  <c r="DW44" i="1" s="1"/>
  <c r="DC45" i="1" a="1"/>
  <c r="DC45" i="1" s="1"/>
  <c r="DN59" i="1" a="1"/>
  <c r="DQ50" i="1" a="1"/>
  <c r="DQ50" i="1" s="1"/>
  <c r="EV51" i="1" s="1"/>
  <c r="DR43" i="1" a="1"/>
  <c r="DR43" i="1" s="1"/>
  <c r="DB52" i="1" a="1"/>
  <c r="DB52" i="1" s="1"/>
  <c r="DK44" i="1" a="1"/>
  <c r="DH47" i="1" a="1"/>
  <c r="DH47" i="1" s="1"/>
  <c r="DA40" i="1" a="1"/>
  <c r="DA40" i="1" s="1"/>
  <c r="DK49" i="1" a="1"/>
  <c r="DK49" i="1" s="1"/>
  <c r="DB50" i="1" a="1"/>
  <c r="DL53" i="1" a="1"/>
  <c r="DL53" i="1" s="1"/>
  <c r="EQ54" i="1" s="1"/>
  <c r="DK40" i="1" a="1"/>
  <c r="DK40" i="1" s="1"/>
  <c r="DI56" i="1" a="1"/>
  <c r="DI56" i="1" s="1"/>
  <c r="DO55" i="1" a="1"/>
  <c r="DC38" i="1" a="1"/>
  <c r="DT53" i="1" a="1"/>
  <c r="DT53" i="1" s="1"/>
  <c r="DP52" i="1" a="1"/>
  <c r="DP52" i="1" s="1"/>
  <c r="DR45" i="1" a="1"/>
  <c r="DJ43" i="1" a="1"/>
  <c r="DJ43" i="1" s="1"/>
  <c r="EO44" i="1" s="1"/>
  <c r="DF60" i="1" a="1"/>
  <c r="DF60" i="1" s="1"/>
  <c r="DM60" i="1" a="1"/>
  <c r="DM60" i="1" s="1"/>
  <c r="DH56" i="1" a="1"/>
  <c r="DO39" i="1" a="1"/>
  <c r="DO39" i="1" s="1"/>
  <c r="DD50" i="1" a="1"/>
  <c r="DD50" i="1" s="1"/>
  <c r="DG61" i="1" a="1"/>
  <c r="DG61" i="1" s="1"/>
  <c r="DH52" i="1" a="1"/>
  <c r="DX46" i="1" a="1"/>
  <c r="DX46" i="1" s="1"/>
  <c r="DG47" i="1" a="1"/>
  <c r="DG47" i="1" s="1"/>
  <c r="DO49" i="1" a="1"/>
  <c r="DO49" i="1" s="1"/>
  <c r="DX40" i="1" a="1"/>
  <c r="DX40" i="1" s="1"/>
  <c r="DU47" i="1" a="1"/>
  <c r="DU47" i="1" s="1"/>
  <c r="DL42" i="1" a="1"/>
  <c r="DL42" i="1" s="1"/>
  <c r="DC41" i="1" a="1"/>
  <c r="DC41" i="1" s="1"/>
  <c r="DF41" i="1" a="1"/>
  <c r="DW56" i="1" a="1"/>
  <c r="DW56" i="1" s="1"/>
  <c r="FB57" i="1" s="1"/>
  <c r="DI44" i="1" a="1"/>
  <c r="DI44" i="1" s="1"/>
  <c r="DL56" i="1" a="1"/>
  <c r="DL56" i="1" s="1"/>
  <c r="DV60" i="1" a="1"/>
  <c r="DC54" i="1" a="1"/>
  <c r="DC54" i="1" s="1"/>
  <c r="DM54" i="1" a="1"/>
  <c r="DM54" i="1" s="1"/>
  <c r="DD57" i="1" a="1"/>
  <c r="DD57" i="1" s="1"/>
  <c r="DF50" i="1" a="1"/>
  <c r="DD43" i="1" a="1"/>
  <c r="DD43" i="1" s="1"/>
  <c r="DL49" i="1" a="1"/>
  <c r="DL49" i="1" s="1"/>
  <c r="DJ54" i="1" a="1"/>
  <c r="DJ54" i="1" s="1"/>
  <c r="DR57" i="1" a="1"/>
  <c r="DR57" i="1" s="1"/>
  <c r="DR50" i="1" a="1"/>
  <c r="DR50" i="1" s="1"/>
  <c r="DS46" i="1" a="1"/>
  <c r="DS46" i="1" s="1"/>
  <c r="DV44" i="1" a="1"/>
  <c r="DV44" i="1" s="1"/>
  <c r="DX54" i="1" a="1"/>
  <c r="DJ52" i="1" a="1"/>
  <c r="DJ52" i="1" s="1"/>
  <c r="EO53" i="1" s="1"/>
  <c r="DC46" i="1" a="1"/>
  <c r="DC46" i="1" s="1"/>
  <c r="DO46" i="1" a="1"/>
  <c r="DO46" i="1" s="1"/>
  <c r="DN52" i="1" a="1"/>
  <c r="DC60" i="1" a="1"/>
  <c r="DC60" i="1" s="1"/>
  <c r="DE46" i="1" a="1"/>
  <c r="DE46" i="1" s="1"/>
  <c r="DF53" i="1" a="1"/>
  <c r="DF53" i="1" s="1"/>
  <c r="DJ46" i="1" a="1"/>
  <c r="DI38" i="1" a="1"/>
  <c r="DI38" i="1" s="1"/>
  <c r="EN39" i="1" s="1"/>
  <c r="DT49" i="1" a="1"/>
  <c r="DT49" i="1" s="1"/>
  <c r="DR54" i="1" a="1"/>
  <c r="DR54" i="1" s="1"/>
  <c r="DC59" i="1" a="1"/>
  <c r="DB40" i="1" a="1"/>
  <c r="DB40" i="1" s="1"/>
  <c r="DX43" i="1" a="1"/>
  <c r="DX43" i="1" s="1"/>
  <c r="DE59" i="1" a="1"/>
  <c r="DE59" i="1" s="1"/>
  <c r="DL58" i="1" a="1"/>
  <c r="DR53" i="1" a="1"/>
  <c r="DR53" i="1" s="1"/>
  <c r="DR40" i="1" a="1"/>
  <c r="DR40" i="1" s="1"/>
  <c r="DL43" i="1" a="1"/>
  <c r="DL43" i="1" s="1"/>
  <c r="DP56" i="1" a="1"/>
  <c r="DT43" i="1" a="1"/>
  <c r="DT43" i="1" s="1"/>
  <c r="DW55" i="1" a="1"/>
  <c r="DW55" i="1" s="1"/>
  <c r="DS59" i="1" a="1"/>
  <c r="DS59" i="1" s="1"/>
  <c r="DH54" i="1" a="1"/>
  <c r="DS57" i="1" a="1"/>
  <c r="DS57" i="1" s="1"/>
  <c r="DK59" i="1" a="1"/>
  <c r="DK59" i="1" s="1"/>
  <c r="DK57" i="1" a="1"/>
  <c r="DK57" i="1" s="1"/>
  <c r="DM58" i="1" a="1"/>
  <c r="DM58" i="1" s="1"/>
  <c r="DI45" i="1" a="1"/>
  <c r="DI45" i="1" s="1"/>
  <c r="DK60" i="1" a="1"/>
  <c r="DK60" i="1" s="1"/>
  <c r="DN50" i="1" a="1"/>
  <c r="DN50" i="1" s="1"/>
  <c r="DU51" i="1" a="1"/>
  <c r="DT59" i="1" a="1"/>
  <c r="DT59" i="1" s="1"/>
  <c r="DN53" i="1" a="1"/>
  <c r="DN53" i="1" s="1"/>
  <c r="DK45" i="1" a="1"/>
  <c r="DK45" i="1" s="1"/>
  <c r="DH46" i="1" a="1"/>
  <c r="DW47" i="1" a="1"/>
  <c r="DW47" i="1" s="1"/>
  <c r="DV48" i="1" a="1"/>
  <c r="DV48" i="1" s="1"/>
  <c r="DH38" i="1" a="1"/>
  <c r="DH38" i="1" s="1"/>
  <c r="DI47" i="1" a="1"/>
  <c r="DL38" i="1" a="1"/>
  <c r="DL38" i="1" s="1"/>
  <c r="DV40" i="1" a="1"/>
  <c r="DV40" i="1" s="1"/>
  <c r="DZ62" i="1" a="1"/>
  <c r="DZ62" i="1" s="1"/>
  <c r="DI55" i="1" a="1"/>
  <c r="DS41" i="1" a="1"/>
  <c r="DS41" i="1" s="1"/>
  <c r="DP43" i="1" a="1"/>
  <c r="DP43" i="1" s="1"/>
  <c r="DS43" i="1" a="1"/>
  <c r="DS43" i="1" s="1"/>
  <c r="DE38" i="1" a="1"/>
  <c r="DE38" i="1" s="1"/>
  <c r="DX49" i="1" a="1"/>
  <c r="DX49" i="1" s="1"/>
  <c r="FC50" i="1" s="1"/>
  <c r="DL44" i="1" a="1"/>
  <c r="DL44" i="1" s="1"/>
  <c r="DT46" i="1" a="1"/>
  <c r="DT46" i="1" s="1"/>
  <c r="DH59" i="1" a="1"/>
  <c r="DH59" i="1" s="1"/>
  <c r="DX45" i="1" a="1"/>
  <c r="DX45" i="1" s="1"/>
  <c r="DM51" i="1" a="1"/>
  <c r="DM51" i="1" s="1"/>
  <c r="DX56" i="1" a="1"/>
  <c r="DX56" i="1" s="1"/>
  <c r="DI57" i="1" a="1"/>
  <c r="DA41" i="1" a="1"/>
  <c r="DA41" i="1" s="1"/>
  <c r="DW40" i="1" a="1"/>
  <c r="DW40" i="1" s="1"/>
  <c r="DM46" i="1" a="1"/>
  <c r="DM46" i="1" s="1"/>
  <c r="DM57" i="1" a="1"/>
  <c r="DJ40" i="1" a="1"/>
  <c r="DP57" i="1" a="1"/>
  <c r="DP57" i="1" s="1"/>
  <c r="DE55" i="1" a="1"/>
  <c r="DE55" i="1" s="1"/>
  <c r="DL41" i="1" a="1"/>
  <c r="DL41" i="1" s="1"/>
  <c r="DW38" i="1" a="1"/>
  <c r="DW38" i="1" s="1"/>
  <c r="FB39" i="1" s="1"/>
  <c r="DM52" i="1" a="1"/>
  <c r="DM52" i="1" s="1"/>
  <c r="DU57" i="1" a="1"/>
  <c r="DU57" i="1" s="1"/>
  <c r="DG42" i="1" a="1"/>
  <c r="DG42" i="1" s="1"/>
  <c r="DB55" i="1" a="1"/>
  <c r="DB55" i="1" s="1"/>
  <c r="DG38" i="1" a="1"/>
  <c r="DG38" i="1" s="1"/>
  <c r="DF47" i="1" a="1"/>
  <c r="DF47" i="1" s="1"/>
  <c r="DI46" i="1" a="1"/>
  <c r="DG55" i="1" a="1"/>
  <c r="DG55" i="1" s="1"/>
  <c r="DQ52" i="1" a="1"/>
  <c r="DQ52" i="1" s="1"/>
  <c r="DJ59" i="1" a="1"/>
  <c r="DJ59" i="1" s="1"/>
  <c r="DS38" i="1" a="1"/>
  <c r="DG41" i="1" a="1"/>
  <c r="DG41" i="1" s="1"/>
  <c r="DX42" i="1" a="1"/>
  <c r="DX42" i="1" s="1"/>
  <c r="DU52" i="1" a="1"/>
  <c r="DU52" i="1" s="1"/>
  <c r="DN57" i="1" a="1"/>
  <c r="DN57" i="1" s="1"/>
  <c r="DA59" i="1" a="1"/>
  <c r="DA59" i="1" s="1"/>
  <c r="DN43" i="1" a="1"/>
  <c r="DN43" i="1" s="1"/>
  <c r="DV49" i="1" a="1"/>
  <c r="DV49" i="1" s="1"/>
  <c r="DO61" i="1" a="1"/>
  <c r="DO61" i="1" s="1"/>
  <c r="DQ59" i="1" a="1"/>
  <c r="DQ59" i="1" s="1"/>
  <c r="DO40" i="1" a="1"/>
  <c r="DO40" i="1" s="1"/>
  <c r="DE44" i="1" a="1"/>
  <c r="DE44" i="1" s="1"/>
  <c r="DN46" i="1" a="1"/>
  <c r="DL59" i="1" a="1"/>
  <c r="DL59" i="1" s="1"/>
  <c r="EQ60" i="1" s="1"/>
  <c r="DG51" i="1" a="1"/>
  <c r="DG51" i="1" s="1"/>
  <c r="DD40" i="1" a="1"/>
  <c r="DD40" i="1" s="1"/>
  <c r="DS60" i="1" a="1"/>
  <c r="DS60" i="1" s="1"/>
  <c r="DV39" i="1" a="1"/>
  <c r="DV39" i="1" s="1"/>
  <c r="DE57" i="1" a="1"/>
  <c r="DE57" i="1" s="1"/>
  <c r="DO60" i="1" a="1"/>
  <c r="DO60" i="1" s="1"/>
  <c r="DS48" i="1" a="1"/>
  <c r="DS48" i="1" s="1"/>
  <c r="DO58" i="1" a="1"/>
  <c r="DO58" i="1" s="1"/>
  <c r="ET59" i="1" s="1"/>
  <c r="DB49" i="1" a="1"/>
  <c r="DB49" i="1" s="1"/>
  <c r="DJ49" i="1" a="1"/>
  <c r="DJ49" i="1" s="1"/>
  <c r="DO56" i="1" a="1"/>
  <c r="DX52" i="1" a="1"/>
  <c r="DX52" i="1" s="1"/>
  <c r="DT56" i="1" a="1"/>
  <c r="DT56" i="1" s="1"/>
  <c r="DD44" i="1" a="1"/>
  <c r="DD44" i="1" s="1"/>
  <c r="DR58" i="1" a="1"/>
  <c r="DU49" i="1" a="1"/>
  <c r="DU49" i="1" s="1"/>
  <c r="EZ50" i="1" s="1"/>
  <c r="DT50" i="1" a="1"/>
  <c r="DT50" i="1" s="1"/>
  <c r="DB58" i="1" a="1"/>
  <c r="DB58" i="1" s="1"/>
  <c r="DG52" i="1" a="1"/>
  <c r="DG52" i="1" s="1"/>
  <c r="DE41" i="1" a="1"/>
  <c r="DE41" i="1" s="1"/>
  <c r="DU45" i="1" a="1"/>
  <c r="DU45" i="1" s="1"/>
  <c r="DT44" i="1" a="1"/>
  <c r="DT44" i="1" s="1"/>
  <c r="DQ47" i="1" a="1"/>
  <c r="DW45" i="1" a="1"/>
  <c r="DW45" i="1" s="1"/>
  <c r="FB46" i="1" s="1"/>
  <c r="DQ51" i="1" a="1"/>
  <c r="DQ51" i="1" s="1"/>
  <c r="DH40" i="1" a="1"/>
  <c r="DH40" i="1" s="1"/>
  <c r="CZ37" i="1" a="1"/>
  <c r="CZ37" i="1" s="1"/>
  <c r="DY37" i="1" a="1"/>
  <c r="DW37" i="1" a="1"/>
  <c r="DW37" i="1" s="1"/>
  <c r="DZ38" i="1" a="1"/>
  <c r="DZ38" i="1" s="1"/>
  <c r="DC37" i="1" a="1"/>
  <c r="DB60" i="1" a="1"/>
  <c r="DB60" i="1" s="1"/>
  <c r="DH41" i="1" a="1"/>
  <c r="DH41" i="1" s="1"/>
  <c r="DU55" i="1" a="1"/>
  <c r="DU55" i="1" s="1"/>
  <c r="DF52" i="1" a="1"/>
  <c r="DH50" i="1" a="1"/>
  <c r="DH50" i="1" s="1"/>
  <c r="DU41" i="1" a="1"/>
  <c r="DU41" i="1" s="1"/>
  <c r="CZ41" i="1" a="1"/>
  <c r="CZ41" i="1" s="1"/>
  <c r="DO37" i="1" a="1"/>
  <c r="DO37" i="1" s="1"/>
  <c r="DZ39" i="1" a="1"/>
  <c r="DZ39" i="1" s="1"/>
  <c r="FE40" i="1" s="1"/>
  <c r="DF55" i="1" a="1"/>
  <c r="DF55" i="1" s="1"/>
  <c r="DJ58" i="1" a="1"/>
  <c r="DJ58" i="1" s="1"/>
  <c r="DQ60" i="1" a="1"/>
  <c r="DQ60" i="1" s="1"/>
  <c r="DD51" i="1" a="1"/>
  <c r="DV57" i="1" a="1"/>
  <c r="DV57" i="1" s="1"/>
  <c r="DO43" i="1" a="1"/>
  <c r="DO43" i="1" s="1"/>
  <c r="DA38" i="1" a="1"/>
  <c r="DA38" i="1" s="1"/>
  <c r="DU48" i="1" a="1"/>
  <c r="DU48" i="1" s="1"/>
  <c r="EZ49" i="1" s="1"/>
  <c r="DK38" i="1" a="1"/>
  <c r="DK38" i="1" s="1"/>
  <c r="DB45" i="1" a="1"/>
  <c r="DB45" i="1" s="1"/>
  <c r="DL54" i="1" a="1"/>
  <c r="DL54" i="1" s="1"/>
  <c r="DA48" i="1" a="1"/>
  <c r="DT55" i="1" a="1"/>
  <c r="DT55" i="1" s="1"/>
  <c r="DK46" i="1" a="1"/>
  <c r="DK46" i="1" s="1"/>
  <c r="DM48" i="1" a="1"/>
  <c r="DG54" i="1" a="1"/>
  <c r="DG54" i="1" s="1"/>
  <c r="DN41" i="1" a="1"/>
  <c r="DN41" i="1" s="1"/>
  <c r="DB53" i="1" a="1"/>
  <c r="DB53" i="1" s="1"/>
  <c r="DV38" i="1" a="1"/>
  <c r="DV38" i="1" s="1"/>
  <c r="DM50" i="1" a="1"/>
  <c r="DM50" i="1" s="1"/>
  <c r="DA51" i="1" a="1"/>
  <c r="DA51" i="1" s="1"/>
  <c r="DV46" i="1" a="1"/>
  <c r="DV46" i="1" s="1"/>
  <c r="DK55" i="1" a="1"/>
  <c r="DR55" i="1" a="1"/>
  <c r="DR55" i="1" s="1"/>
  <c r="EW56" i="1" s="1"/>
  <c r="DW49" i="1" a="1"/>
  <c r="DW49" i="1" s="1"/>
  <c r="DM43" i="1" a="1"/>
  <c r="DM43" i="1" s="1"/>
  <c r="DE49" i="1" a="1"/>
  <c r="DA37" i="1" a="1"/>
  <c r="DA37" i="1" s="1"/>
  <c r="DG37" i="1" a="1"/>
  <c r="DG37" i="1" s="1"/>
  <c r="DV37" i="1" a="1"/>
  <c r="DV37" i="1" s="1"/>
  <c r="DL37" i="1" a="1"/>
  <c r="DL37" i="1" s="1"/>
  <c r="DT52" i="1" a="1"/>
  <c r="DT52" i="1" s="1"/>
  <c r="EY53" i="1" s="1"/>
  <c r="DA45" i="1" a="1"/>
  <c r="DA45" i="1" s="1"/>
  <c r="DS51" i="1" a="1"/>
  <c r="DS51" i="1" s="1"/>
  <c r="DA58" i="1" a="1"/>
  <c r="DA58" i="1" s="1"/>
  <c r="DT57" i="1" a="1"/>
  <c r="DT57" i="1" s="1"/>
  <c r="DI39" i="1" a="1"/>
  <c r="DI39" i="1" s="1"/>
  <c r="DI58" i="1" a="1"/>
  <c r="DI58" i="1" s="1"/>
  <c r="DH61" i="1" a="1"/>
  <c r="DD46" i="1" a="1"/>
  <c r="DD46" i="1" s="1"/>
  <c r="DQ42" i="1" a="1"/>
  <c r="DQ42" i="1" s="1"/>
  <c r="DF61" i="1" a="1"/>
  <c r="DF61" i="1" s="1"/>
  <c r="DE58" i="1" a="1"/>
  <c r="DE58" i="1" s="1"/>
  <c r="DL47" i="1" a="1"/>
  <c r="DL47" i="1" s="1"/>
  <c r="DQ58" i="1" a="1"/>
  <c r="DQ58" i="1" s="1"/>
  <c r="DD53" i="1" a="1"/>
  <c r="DD53" i="1" s="1"/>
  <c r="DU39" i="1" a="1"/>
  <c r="DF43" i="1" a="1"/>
  <c r="DF43" i="1" s="1"/>
  <c r="EK44" i="1" s="1"/>
  <c r="DO54" i="1" a="1"/>
  <c r="DO54" i="1" s="1"/>
  <c r="DU40" i="1" a="1"/>
  <c r="DU40" i="1" s="1"/>
  <c r="DK58" i="1" a="1"/>
  <c r="DK58" i="1" s="1"/>
  <c r="DX59" i="1" a="1"/>
  <c r="DM53" i="1" a="1"/>
  <c r="DM53" i="1" s="1"/>
  <c r="DW43" i="1" a="1"/>
  <c r="DW43" i="1" s="1"/>
  <c r="DP45" i="1" a="1"/>
  <c r="DP45" i="1" s="1"/>
  <c r="DF54" i="1" a="1"/>
  <c r="DF54" i="1" s="1"/>
  <c r="EK55" i="1" s="1"/>
  <c r="DD56" i="1" a="1"/>
  <c r="DD56" i="1" s="1"/>
  <c r="DB44" i="1" a="1"/>
  <c r="DB44" i="1" s="1"/>
  <c r="DM55" i="1" a="1"/>
  <c r="DM55" i="1" s="1"/>
  <c r="DE51" i="1" a="1"/>
  <c r="DE51" i="1" s="1"/>
  <c r="DD42" i="1" a="1"/>
  <c r="DD42" i="1" s="1"/>
  <c r="DF40" i="1" a="1"/>
  <c r="DF40" i="1" s="1"/>
  <c r="DR46" i="1" a="1"/>
  <c r="DG49" i="1" a="1"/>
  <c r="DG49" i="1" s="1"/>
  <c r="DE45" i="1" a="1"/>
  <c r="DE45" i="1" s="1"/>
  <c r="DM49" i="1" a="1"/>
  <c r="DM49" i="1" s="1"/>
  <c r="DN40" i="1" a="1"/>
  <c r="DN40" i="1" s="1"/>
  <c r="DK41" i="1" a="1"/>
  <c r="DK41" i="1" s="1"/>
  <c r="DI49" i="1" a="1"/>
  <c r="DI49" i="1" s="1"/>
  <c r="DM47" i="1" a="1"/>
  <c r="DM47" i="1" s="1"/>
  <c r="DI40" i="1" a="1"/>
  <c r="DI42" i="1" a="1"/>
  <c r="DI42" i="1" s="1"/>
  <c r="DO44" i="1" a="1"/>
  <c r="DO44" i="1" s="1"/>
  <c r="DU53" i="1" a="1"/>
  <c r="DU53" i="1" s="1"/>
  <c r="DU61" i="1" a="1"/>
  <c r="DU61" i="1" s="1"/>
  <c r="DR49" i="1" a="1"/>
  <c r="DR49" i="1" s="1"/>
  <c r="DI60" i="1" a="1"/>
  <c r="DI60" i="1" s="1"/>
  <c r="DG48" i="1" a="1"/>
  <c r="DG48" i="1" s="1"/>
  <c r="DS56" i="1" a="1"/>
  <c r="DS56" i="1" s="1"/>
  <c r="DT47" i="1" a="1"/>
  <c r="DT47" i="1" s="1"/>
  <c r="EY48" i="1" s="1"/>
  <c r="DJ41" i="1" a="1"/>
  <c r="DJ41" i="1" s="1"/>
  <c r="DB39" i="1" a="1"/>
  <c r="DB39" i="1" s="1"/>
  <c r="DX47" i="1" a="1"/>
  <c r="DX47" i="1" s="1"/>
  <c r="DW60" i="1" a="1"/>
  <c r="DO48" i="1" a="1"/>
  <c r="DO48" i="1" s="1"/>
  <c r="DP50" i="1" a="1"/>
  <c r="DP50" i="1" s="1"/>
  <c r="DP41" i="1" a="1"/>
  <c r="DP41" i="1" s="1"/>
  <c r="DK48" i="1" a="1"/>
  <c r="DK48" i="1" s="1"/>
  <c r="EP49" i="1" s="1"/>
  <c r="DE61" i="1" a="1"/>
  <c r="DE61" i="1" s="1"/>
  <c r="EJ62" i="1" s="1"/>
  <c r="DF49" i="1" a="1"/>
  <c r="DF49" i="1" s="1"/>
  <c r="DQ38" i="1" a="1"/>
  <c r="DQ38" i="1" s="1"/>
  <c r="DP39" i="1" a="1"/>
  <c r="DP39" i="1" s="1"/>
  <c r="DH45" i="1" a="1"/>
  <c r="DH45" i="1" s="1"/>
  <c r="DP58" i="1" a="1"/>
  <c r="DP58" i="1" s="1"/>
  <c r="DP61" i="1" a="1"/>
  <c r="DP61" i="1" s="1"/>
  <c r="DF39" i="1" a="1"/>
  <c r="DF39" i="1" s="1"/>
  <c r="EK40" i="1" s="1"/>
  <c r="DK39" i="1" a="1"/>
  <c r="DK39" i="1" s="1"/>
  <c r="DV45" i="1" a="1"/>
  <c r="DV45" i="1" s="1"/>
  <c r="DP55" i="1" a="1"/>
  <c r="DP55" i="1" s="1"/>
  <c r="DM42" i="1" a="1"/>
  <c r="DM42" i="1" s="1"/>
  <c r="DC56" i="1" a="1"/>
  <c r="DC56" i="1" s="1"/>
  <c r="DK53" i="1" a="1"/>
  <c r="DK53" i="1" s="1"/>
  <c r="DU60" i="1" a="1"/>
  <c r="DU60" i="1" s="1"/>
  <c r="DC40" i="1" a="1"/>
  <c r="DC40" i="1" s="1"/>
  <c r="EH41" i="1" s="1"/>
  <c r="DC42" i="1" a="1"/>
  <c r="DC42" i="1" s="1"/>
  <c r="DH44" i="1" a="1"/>
  <c r="DH44" i="1" s="1"/>
  <c r="DI53" i="1" a="1"/>
  <c r="DI53" i="1" s="1"/>
  <c r="DN61" i="1" a="1"/>
  <c r="DN61" i="1" s="1"/>
  <c r="DH49" i="1" a="1"/>
  <c r="DH49" i="1" s="1"/>
  <c r="DC48" i="1" a="1"/>
  <c r="DC48" i="1" s="1"/>
  <c r="DE53" i="1" a="1"/>
  <c r="DE53" i="1" s="1"/>
  <c r="DU56" i="1" a="1"/>
  <c r="DU56" i="1" s="1"/>
  <c r="EZ57" i="1" s="1"/>
  <c r="DG60" i="1" a="1"/>
  <c r="DG60" i="1" s="1"/>
  <c r="EL61" i="1" s="1"/>
  <c r="DR51" i="1" a="1"/>
  <c r="DR51" i="1" s="1"/>
  <c r="DG58" i="1" a="1"/>
  <c r="DG58" i="1" s="1"/>
  <c r="DN58" i="1" a="1"/>
  <c r="DN58" i="1" s="1"/>
  <c r="DK52" i="1" a="1"/>
  <c r="DK52" i="1" s="1"/>
  <c r="DU58" i="1" a="1"/>
  <c r="DU58" i="1" s="1"/>
  <c r="DS53" i="1" a="1"/>
  <c r="DS53" i="1" s="1"/>
  <c r="DA46" i="1" a="1"/>
  <c r="DA46" i="1" s="1"/>
  <c r="DC51" i="1" a="1"/>
  <c r="DW52" i="1" a="1"/>
  <c r="DW52" i="1" s="1"/>
  <c r="DH55" i="1" a="1"/>
  <c r="DH55" i="1" s="1"/>
  <c r="DA50" i="1" a="1"/>
  <c r="DQ54" i="1" a="1"/>
  <c r="DQ54" i="1" s="1"/>
  <c r="DX50" i="1" a="1"/>
  <c r="DX50" i="1" s="1"/>
  <c r="FC51" i="1" s="1"/>
  <c r="DX48" i="1" a="1"/>
  <c r="DX48" i="1" s="1"/>
  <c r="DO41" i="1" a="1"/>
  <c r="DO41" i="1" s="1"/>
  <c r="ET42" i="1" s="1"/>
  <c r="DQ39" i="1" a="1"/>
  <c r="DQ39" i="1" s="1"/>
  <c r="DK43" i="1" a="1"/>
  <c r="DK43" i="1" s="1"/>
  <c r="DL46" i="1" a="1"/>
  <c r="DL46" i="1" s="1"/>
  <c r="DJ44" i="1" a="1"/>
  <c r="DJ44" i="1" s="1"/>
  <c r="DO47" i="1" a="1"/>
  <c r="DO47" i="1" s="1"/>
  <c r="DX38" i="1" a="1"/>
  <c r="DX38" i="1" s="1"/>
  <c r="CZ58" i="1" a="1"/>
  <c r="CZ58" i="1" s="1"/>
  <c r="CZ46" i="1" a="1"/>
  <c r="CZ46" i="1" s="1"/>
  <c r="DN37" i="1" a="1"/>
  <c r="DN37" i="1" s="1"/>
  <c r="DR37" i="1" a="1"/>
  <c r="DR37" i="1" s="1"/>
  <c r="DC58" i="1" a="1"/>
  <c r="DC58" i="1" s="1"/>
  <c r="DE50" i="1" a="1"/>
  <c r="DE50" i="1" s="1"/>
  <c r="DV54" i="1" a="1"/>
  <c r="DV54" i="1" s="1"/>
  <c r="DC39" i="1" a="1"/>
  <c r="DC39" i="1" s="1"/>
  <c r="DD61" i="1" a="1"/>
  <c r="DU44" i="1" a="1"/>
  <c r="DU44" i="1" s="1"/>
  <c r="EZ45" i="1" s="1"/>
  <c r="DV52" i="1" a="1"/>
  <c r="DV52" i="1" s="1"/>
  <c r="DS45" i="1" a="1"/>
  <c r="DS45" i="1" s="1"/>
  <c r="DA49" i="1" a="1"/>
  <c r="DD60" i="1" a="1"/>
  <c r="DD60" i="1" s="1"/>
  <c r="DW41" i="1" a="1"/>
  <c r="DW41" i="1" s="1"/>
  <c r="DO42" i="1" a="1"/>
  <c r="DO42" i="1" s="1"/>
  <c r="ET43" i="1" s="1"/>
  <c r="DL61" i="1" a="1"/>
  <c r="DL61" i="1" s="1"/>
  <c r="EQ62" i="1" s="1"/>
  <c r="DN49" i="1" a="1"/>
  <c r="DN49" i="1" s="1"/>
  <c r="ES50" i="1" s="1"/>
  <c r="DO57" i="1" a="1"/>
  <c r="DO57" i="1" s="1"/>
  <c r="DR52" i="1" a="1"/>
  <c r="DR52" i="1" s="1"/>
  <c r="DE42" i="1" a="1"/>
  <c r="DE40" i="1" a="1"/>
  <c r="DE40" i="1" s="1"/>
  <c r="DW42" i="1" a="1"/>
  <c r="DW42" i="1" s="1"/>
  <c r="FB43" i="1" s="1"/>
  <c r="DA56" i="1" a="1"/>
  <c r="DA56" i="1" s="1"/>
  <c r="DV51" i="1" a="1"/>
  <c r="DV51" i="1" s="1"/>
  <c r="DS58" i="1" a="1"/>
  <c r="DS58" i="1" s="1"/>
  <c r="EX59" i="1" s="1"/>
  <c r="DQ46" i="1" a="1"/>
  <c r="DQ46" i="1" s="1"/>
  <c r="DR47" i="1" a="1"/>
  <c r="DR47" i="1" s="1"/>
  <c r="DX58" i="1" a="1"/>
  <c r="DX58" i="1" s="1"/>
  <c r="DJ47" i="1" a="1"/>
  <c r="DJ47" i="1" s="1"/>
  <c r="DE56" i="1" a="1"/>
  <c r="DE56" i="1" s="1"/>
  <c r="DH39" i="1" a="1"/>
  <c r="DH39" i="1" s="1"/>
  <c r="DB43" i="1" a="1"/>
  <c r="DB43" i="1" s="1"/>
  <c r="DM45" i="1" a="1"/>
  <c r="DM45" i="1" s="1"/>
  <c r="ER46" i="1" s="1"/>
  <c r="DN47" i="1" a="1"/>
  <c r="DN47" i="1" s="1"/>
  <c r="DJ56" i="1" a="1"/>
  <c r="DJ56" i="1" s="1"/>
  <c r="DQ53" i="1" a="1"/>
  <c r="DQ53" i="1" s="1"/>
  <c r="DD55" i="1" a="1"/>
  <c r="DD55" i="1" s="1"/>
  <c r="DQ55" i="1" a="1"/>
  <c r="DQ55" i="1" s="1"/>
  <c r="DR59" i="1" a="1"/>
  <c r="DR59" i="1" s="1"/>
  <c r="DN54" i="1" a="1"/>
  <c r="DN54" i="1" s="1"/>
  <c r="DC61" i="1" a="1"/>
  <c r="DC61" i="1" s="1"/>
  <c r="EH62" i="1" s="1"/>
  <c r="DU54" i="1" a="1"/>
  <c r="DU54" i="1" s="1"/>
  <c r="DJ61" i="1" a="1"/>
  <c r="DJ61" i="1" s="1"/>
  <c r="DX61" i="1" a="1"/>
  <c r="DX61" i="1" s="1"/>
  <c r="DR61" i="1" a="1"/>
  <c r="DS52" i="1" a="1"/>
  <c r="DS52" i="1" s="1"/>
  <c r="DW61" i="1" a="1"/>
  <c r="DW61" i="1" s="1"/>
  <c r="FB62" i="1" s="1"/>
  <c r="DV50" i="1" a="1"/>
  <c r="DV50" i="1" s="1"/>
  <c r="DR44" i="1" a="1"/>
  <c r="DR44" i="1" s="1"/>
  <c r="EW45" i="1" s="1"/>
  <c r="DJ53" i="1" a="1"/>
  <c r="DJ53" i="1" s="1"/>
  <c r="DB46" i="1" a="1"/>
  <c r="DB46" i="1" s="1"/>
  <c r="DL50" i="1" a="1"/>
  <c r="DL50" i="1" s="1"/>
  <c r="DF48" i="1" a="1"/>
  <c r="DF48" i="1" s="1"/>
  <c r="DP38" i="1" a="1"/>
  <c r="DP38" i="1" s="1"/>
  <c r="DD38" i="1" a="1"/>
  <c r="DD38" i="1" s="1"/>
  <c r="DV42" i="1" a="1"/>
  <c r="DV42" i="1" s="1"/>
  <c r="DC43" i="1" a="1"/>
  <c r="DC43" i="1" s="1"/>
  <c r="EH44" i="1" s="1"/>
  <c r="DN48" i="1" a="1"/>
  <c r="DN48" i="1" s="1"/>
  <c r="DT42" i="1" a="1"/>
  <c r="DT42" i="1" s="1"/>
  <c r="CZ57" i="1" a="1"/>
  <c r="CZ57" i="1" s="1"/>
  <c r="CZ48" i="1" a="1"/>
  <c r="CZ48" i="1" s="1"/>
  <c r="DU37" i="1" a="1"/>
  <c r="DU37" i="1" s="1"/>
  <c r="DU50" i="1" a="1"/>
  <c r="DU50" i="1" s="1"/>
  <c r="EZ51" i="1" s="1"/>
  <c r="DL60" i="1" a="1"/>
  <c r="DL60" i="1" s="1"/>
  <c r="EQ61" i="1" s="1"/>
  <c r="DH51" i="1" a="1"/>
  <c r="DH51" i="1" s="1"/>
  <c r="EM52" i="1" s="1"/>
  <c r="DV56" i="1" a="1"/>
  <c r="DV56" i="1" s="1"/>
  <c r="DG40" i="1" a="1"/>
  <c r="DG40" i="1" s="1"/>
  <c r="DV61" i="1" a="1"/>
  <c r="DV61" i="1" s="1"/>
  <c r="DA54" i="1" a="1"/>
  <c r="DA54" i="1" s="1"/>
  <c r="DF57" i="1" a="1"/>
  <c r="DF57" i="1" s="1"/>
  <c r="DF38" i="1" a="1"/>
  <c r="DF38" i="1" s="1"/>
  <c r="DT48" i="1" a="1"/>
  <c r="DT48" i="1" s="1"/>
  <c r="DW53" i="1" a="1"/>
  <c r="DW53" i="1" s="1"/>
  <c r="FB54" i="1" s="1"/>
  <c r="DP40" i="1" a="1"/>
  <c r="DP40" i="1" s="1"/>
  <c r="DE39" i="1" a="1"/>
  <c r="DE39" i="1" s="1"/>
  <c r="DD54" i="1" a="1"/>
  <c r="DD54" i="1" s="1"/>
  <c r="DJ51" i="1" a="1"/>
  <c r="DJ51" i="1" s="1"/>
  <c r="DQ48" i="1" a="1"/>
  <c r="DQ48" i="1" s="1"/>
  <c r="DS44" i="1" a="1"/>
  <c r="DS44" i="1" s="1"/>
  <c r="DG44" i="1" a="1"/>
  <c r="DG44" i="1" s="1"/>
  <c r="DR48" i="1" a="1"/>
  <c r="DR48" i="1" s="1"/>
  <c r="EW49" i="1" s="1"/>
  <c r="DP47" i="1" a="1"/>
  <c r="DP47" i="1" s="1"/>
  <c r="DW48" i="1" a="1"/>
  <c r="DW48" i="1" s="1"/>
  <c r="DS50" i="1" a="1"/>
  <c r="DS50" i="1" s="1"/>
  <c r="DM59" i="1" a="1"/>
  <c r="DM59" i="1" s="1"/>
  <c r="DI50" i="1" a="1"/>
  <c r="DI50" i="1" s="1"/>
  <c r="DB57" i="1" a="1"/>
  <c r="DB57" i="1" s="1"/>
  <c r="DU42" i="1" a="1"/>
  <c r="DU42" i="1" s="1"/>
  <c r="DK56" i="1" a="1"/>
  <c r="DK56" i="1" s="1"/>
  <c r="EP57" i="1" s="1"/>
  <c r="DQ41" i="1" a="1"/>
  <c r="DQ41" i="1" s="1"/>
  <c r="EV42" i="1" s="1"/>
  <c r="DL45" i="1" a="1"/>
  <c r="DL45" i="1" s="1"/>
  <c r="DV41" i="1" a="1"/>
  <c r="DV41" i="1" s="1"/>
  <c r="DP44" i="1" a="1"/>
  <c r="DP44" i="1" s="1"/>
  <c r="DR56" i="1" a="1"/>
  <c r="DR56" i="1" s="1"/>
  <c r="DX41" i="1" a="1"/>
  <c r="DX41" i="1" s="1"/>
  <c r="DS40" i="1" a="1"/>
  <c r="DS40" i="1" s="1"/>
  <c r="DK42" i="1" a="1"/>
  <c r="DK42" i="1" s="1"/>
  <c r="EP43" i="1" s="1"/>
  <c r="DF45" i="1" a="1"/>
  <c r="DF45" i="1" s="1"/>
  <c r="DC57" i="1" a="1"/>
  <c r="DC57" i="1" s="1"/>
  <c r="DN39" i="1" a="1"/>
  <c r="DN39" i="1" s="1"/>
  <c r="DF46" i="1" a="1"/>
  <c r="DF46" i="1" s="1"/>
  <c r="DR39" i="1" a="1"/>
  <c r="DR39" i="1" s="1"/>
  <c r="DA55" i="1" a="1"/>
  <c r="DA55" i="1" s="1"/>
  <c r="EF56" i="1" s="1"/>
  <c r="DK54" i="1" a="1"/>
  <c r="DK54" i="1" s="1"/>
  <c r="DR60" i="1" a="1"/>
  <c r="DR60" i="1" s="1"/>
  <c r="EW61" i="1" s="1"/>
  <c r="DF58" i="1" a="1"/>
  <c r="DF58" i="1" s="1"/>
  <c r="DT39" i="1" a="1"/>
  <c r="DT39" i="1" s="1"/>
  <c r="DQ43" i="1" a="1"/>
  <c r="DQ43" i="1" s="1"/>
  <c r="DN45" i="1" a="1"/>
  <c r="DW58" i="1" a="1"/>
  <c r="DW58" i="1" s="1"/>
  <c r="FB59" i="1" s="1"/>
  <c r="DQ40" i="1" a="1"/>
  <c r="DQ40" i="1" s="1"/>
  <c r="EV41" i="1" s="1"/>
  <c r="DM39" i="1" a="1"/>
  <c r="DM39" i="1" s="1"/>
  <c r="DT38" i="1" a="1"/>
  <c r="DT38" i="1" s="1"/>
  <c r="EY39" i="1" s="1"/>
  <c r="DX39" i="1" a="1"/>
  <c r="DX39" i="1" s="1"/>
  <c r="DH53" i="1" a="1"/>
  <c r="DH53" i="1" s="1"/>
  <c r="DT61" i="1" a="1"/>
  <c r="DT61" i="1" s="1"/>
  <c r="EY62" i="1" s="1"/>
  <c r="DI52" i="1" a="1"/>
  <c r="DI52" i="1" s="1"/>
  <c r="DB59" i="1" a="1"/>
  <c r="DB59" i="1" s="1"/>
  <c r="DH58" i="1" a="1"/>
  <c r="DH58" i="1" s="1"/>
  <c r="EM59" i="1" s="1"/>
  <c r="DD47" i="1" a="1"/>
  <c r="DD47" i="1" s="1"/>
  <c r="DE48" i="1" a="1"/>
  <c r="DE48" i="1" s="1"/>
  <c r="EJ49" i="1" s="1"/>
  <c r="DG50" i="1" a="1"/>
  <c r="DG50" i="1" s="1"/>
  <c r="DF59" i="1" a="1"/>
  <c r="DF59" i="1" s="1"/>
  <c r="EK60" i="1" s="1"/>
  <c r="DC50" i="1" a="1"/>
  <c r="DC50" i="1" s="1"/>
  <c r="DM56" i="1" a="1"/>
  <c r="DM56" i="1" s="1"/>
  <c r="DT58" i="1" a="1"/>
  <c r="DT58" i="1" s="1"/>
  <c r="DD45" i="1" a="1"/>
  <c r="DD45" i="1" s="1"/>
  <c r="DJ57" i="1" a="1"/>
  <c r="DJ57" i="1" s="1"/>
  <c r="DA47" i="1" a="1"/>
  <c r="DA47" i="1" s="1"/>
  <c r="EF48" i="1" s="1"/>
  <c r="DQ57" i="1" a="1"/>
  <c r="DQ57" i="1" s="1"/>
  <c r="DX57" i="1" a="1"/>
  <c r="DX57" i="1" s="1"/>
  <c r="FC58" i="1" s="1"/>
  <c r="DL52" i="1" a="1"/>
  <c r="DL52" i="1" s="1"/>
  <c r="DB61" i="1" a="1"/>
  <c r="DB61" i="1" s="1"/>
  <c r="DJ50" i="1" a="1"/>
  <c r="DJ50" i="1" s="1"/>
  <c r="DC53" i="1" a="1"/>
  <c r="DC53" i="1" s="1"/>
  <c r="EH54" i="1" s="1"/>
  <c r="DO53" i="1" a="1"/>
  <c r="DO53" i="1" s="1"/>
  <c r="DA42" i="1" a="1"/>
  <c r="DA42" i="1" s="1"/>
  <c r="DS49" i="1" a="1"/>
  <c r="DS49" i="1" s="1"/>
  <c r="DJ38" i="1" a="1"/>
  <c r="DJ38" i="1" s="1"/>
  <c r="DP48" i="1" a="1"/>
  <c r="DP48" i="1" s="1"/>
  <c r="DW39" i="1" a="1"/>
  <c r="DW39" i="1" s="1"/>
  <c r="DM41" i="1" a="1"/>
  <c r="DM41" i="1" s="1"/>
  <c r="DH48" i="1" a="1"/>
  <c r="DH48" i="1" s="1"/>
  <c r="DF42" i="1" a="1"/>
  <c r="DF42" i="1" s="1"/>
  <c r="DP46" i="1" a="1"/>
  <c r="DP46" i="1" s="1"/>
  <c r="EU47" i="1" s="1"/>
  <c r="CZ55" i="1" a="1"/>
  <c r="CZ55" i="1" s="1"/>
  <c r="CZ47" i="1" a="1"/>
  <c r="CZ47" i="1" s="1"/>
  <c r="DH37" i="1" a="1"/>
  <c r="DH37" i="1" s="1"/>
  <c r="DB37" i="1" a="1"/>
  <c r="DB37" i="1" s="1"/>
  <c r="DI43" i="1"/>
  <c r="CZ62" i="1"/>
  <c r="DZ52" i="1"/>
  <c r="DZ48" i="1"/>
  <c r="FE49" i="1" s="1"/>
  <c r="DY57" i="1"/>
  <c r="FD58" i="1" s="1"/>
  <c r="DS62" i="1"/>
  <c r="DY38" i="1"/>
  <c r="DY37" i="1"/>
  <c r="DZ54" i="1"/>
  <c r="FE55" i="1" s="1"/>
  <c r="DF51" i="1"/>
  <c r="DT62" i="1"/>
  <c r="DZ61" i="1"/>
  <c r="FE62" i="1" s="1"/>
  <c r="DT41" i="1"/>
  <c r="EY42" i="1" s="1"/>
  <c r="DV55" i="1"/>
  <c r="FA56" i="1" s="1"/>
  <c r="DJ39" i="1"/>
  <c r="EO40" i="1" s="1"/>
  <c r="DD49" i="1"/>
  <c r="DA48" i="1"/>
  <c r="DM48" i="1"/>
  <c r="DU39" i="1"/>
  <c r="DY48" i="1"/>
  <c r="FD49" i="1" s="1"/>
  <c r="DE49" i="1"/>
  <c r="DB41" i="1"/>
  <c r="DL57" i="1"/>
  <c r="DA62" i="1"/>
  <c r="DA39" i="1"/>
  <c r="DI40" i="1"/>
  <c r="DW60" i="1"/>
  <c r="DA43" i="1"/>
  <c r="EF44" i="1" s="1"/>
  <c r="DC51" i="1"/>
  <c r="DA50" i="1"/>
  <c r="EF51" i="1" s="1"/>
  <c r="DK55" i="1"/>
  <c r="DT45" i="1"/>
  <c r="DQ56" i="1"/>
  <c r="DX53" i="1"/>
  <c r="FC54" i="1" s="1"/>
  <c r="DG56" i="1"/>
  <c r="DV59" i="1"/>
  <c r="FA60" i="1" s="1"/>
  <c r="DA49" i="1"/>
  <c r="DE42" i="1"/>
  <c r="DB56" i="1"/>
  <c r="DR61" i="1"/>
  <c r="DN45" i="1"/>
  <c r="DD61" i="1"/>
  <c r="EI62" i="1" s="1"/>
  <c r="DX59" i="1"/>
  <c r="DZ45" i="1"/>
  <c r="FE46" i="1" s="1"/>
  <c r="CZ40" i="1"/>
  <c r="DB54" i="1"/>
  <c r="EG55" i="1" s="1"/>
  <c r="DN59" i="1"/>
  <c r="ES60" i="1" s="1"/>
  <c r="DJ45" i="1"/>
  <c r="DK44" i="1"/>
  <c r="DB50" i="1"/>
  <c r="DS42" i="1"/>
  <c r="DO55" i="1"/>
  <c r="DC38" i="1"/>
  <c r="DM40" i="1"/>
  <c r="DR45" i="1"/>
  <c r="DL51" i="1"/>
  <c r="DH56" i="1"/>
  <c r="DH52" i="1"/>
  <c r="DH61" i="1"/>
  <c r="DZ43" i="1"/>
  <c r="FE44" i="1" s="1"/>
  <c r="DC37" i="1"/>
  <c r="DF41" i="1"/>
  <c r="DV60" i="1"/>
  <c r="DF50" i="1"/>
  <c r="DX54" i="1"/>
  <c r="FC55" i="1" s="1"/>
  <c r="DN52" i="1"/>
  <c r="ES53" i="1" s="1"/>
  <c r="DJ46" i="1"/>
  <c r="DC59" i="1"/>
  <c r="EH60" i="1" s="1"/>
  <c r="DL58" i="1"/>
  <c r="DP56" i="1"/>
  <c r="EU57" i="1" s="1"/>
  <c r="DH54" i="1"/>
  <c r="DS55" i="1"/>
  <c r="DU51" i="1"/>
  <c r="DH46" i="1"/>
  <c r="DI47" i="1"/>
  <c r="DY41" i="1"/>
  <c r="FD42" i="1" s="1"/>
  <c r="DD41" i="1"/>
  <c r="DI57" i="1"/>
  <c r="EN58" i="1" s="1"/>
  <c r="DM57" i="1"/>
  <c r="DJ40" i="1"/>
  <c r="DI46" i="1"/>
  <c r="DS38" i="1"/>
  <c r="DN46" i="1"/>
  <c r="DO56" i="1"/>
  <c r="ET57" i="1" s="1"/>
  <c r="DR58" i="1"/>
  <c r="DQ47" i="1"/>
  <c r="DR46" i="1"/>
  <c r="CZ52" i="1"/>
  <c r="DJ55" i="1"/>
  <c r="DG53" i="1"/>
  <c r="DR41" i="1"/>
  <c r="DI55" i="1"/>
  <c r="EN56" i="1" s="1"/>
  <c r="DI48" i="1"/>
  <c r="DD51" i="1"/>
  <c r="EI52" i="1" s="1"/>
  <c r="DF52" i="1"/>
  <c r="DX51" i="1"/>
  <c r="EV48" i="1" l="1"/>
  <c r="EK42" i="1"/>
  <c r="EN49" i="1"/>
  <c r="EW59" i="1"/>
  <c r="EI42" i="1"/>
  <c r="EQ59" i="1"/>
  <c r="EH38" i="1"/>
  <c r="EH37" i="1"/>
  <c r="EH39" i="1"/>
  <c r="EE41" i="1"/>
  <c r="ED41" i="1"/>
  <c r="EF50" i="1"/>
  <c r="EH52" i="1"/>
  <c r="EJ50" i="1"/>
  <c r="EE56" i="1"/>
  <c r="ED56" i="1"/>
  <c r="EX50" i="1"/>
  <c r="EV58" i="1"/>
  <c r="EL51" i="1"/>
  <c r="FC40" i="1"/>
  <c r="EK59" i="1"/>
  <c r="EK46" i="1"/>
  <c r="EU48" i="1"/>
  <c r="EU41" i="1"/>
  <c r="FA57" i="1"/>
  <c r="ES49" i="1"/>
  <c r="EO54" i="1"/>
  <c r="EZ55" i="1"/>
  <c r="ES48" i="1"/>
  <c r="EV47" i="1"/>
  <c r="ET58" i="1"/>
  <c r="FA53" i="1"/>
  <c r="ES38" i="1"/>
  <c r="ES37" i="1"/>
  <c r="EV40" i="1"/>
  <c r="EH43" i="1"/>
  <c r="EP40" i="1"/>
  <c r="EO42" i="1"/>
  <c r="ET45" i="1"/>
  <c r="EJ46" i="1"/>
  <c r="EI57" i="1"/>
  <c r="ET55" i="1"/>
  <c r="EV43" i="1"/>
  <c r="EF46" i="1"/>
  <c r="FB50" i="1"/>
  <c r="ES42" i="1"/>
  <c r="EP39" i="1"/>
  <c r="EK56" i="1"/>
  <c r="EM42" i="1"/>
  <c r="EV52" i="1"/>
  <c r="EY51" i="1"/>
  <c r="EG50" i="1"/>
  <c r="EL52" i="1"/>
  <c r="ES44" i="1"/>
  <c r="EV53" i="1"/>
  <c r="ER53" i="1"/>
  <c r="FB41" i="1"/>
  <c r="EQ45" i="1"/>
  <c r="FA41" i="1"/>
  <c r="ES54" i="1"/>
  <c r="EP60" i="1"/>
  <c r="EW41" i="1"/>
  <c r="EY50" i="1"/>
  <c r="EH47" i="1"/>
  <c r="EQ50" i="1"/>
  <c r="EN45" i="1"/>
  <c r="EL48" i="1"/>
  <c r="EK61" i="1"/>
  <c r="EP41" i="1"/>
  <c r="EW44" i="1"/>
  <c r="EU43" i="1"/>
  <c r="EY52" i="1"/>
  <c r="EU61" i="1"/>
  <c r="EU60" i="1"/>
  <c r="EM44" i="1"/>
  <c r="EQ41" i="1"/>
  <c r="FA54" i="1"/>
  <c r="FC56" i="1"/>
  <c r="EE60" i="1"/>
  <c r="ED60" i="1"/>
  <c r="EE45" i="1"/>
  <c r="ED45" i="1"/>
  <c r="EE52" i="1"/>
  <c r="ED52" i="1"/>
  <c r="FE54" i="1"/>
  <c r="FD59" i="1"/>
  <c r="FD40" i="1"/>
  <c r="EG52" i="1"/>
  <c r="EH50" i="1"/>
  <c r="EQ56" i="1"/>
  <c r="EG48" i="1"/>
  <c r="EP52" i="1"/>
  <c r="FD44" i="1"/>
  <c r="EK38" i="1"/>
  <c r="EK37" i="1"/>
  <c r="EN55" i="1"/>
  <c r="EP38" i="1"/>
  <c r="EP37" i="1"/>
  <c r="EL50" i="1"/>
  <c r="EF60" i="1"/>
  <c r="EQ39" i="1"/>
  <c r="EL58" i="1"/>
  <c r="FD47" i="1"/>
  <c r="EF45" i="1"/>
  <c r="EE46" i="1"/>
  <c r="ED46" i="1"/>
  <c r="EO38" i="1"/>
  <c r="EO37" i="1"/>
  <c r="EV38" i="1"/>
  <c r="EV37" i="1"/>
  <c r="EZ39" i="1"/>
  <c r="FE60" i="1"/>
  <c r="EU50" i="1"/>
  <c r="FE38" i="1"/>
  <c r="FE37" i="1"/>
  <c r="EI38" i="1"/>
  <c r="EI37" i="1"/>
  <c r="ES45" i="1"/>
  <c r="EE39" i="1"/>
  <c r="ED39" i="1"/>
  <c r="EW42" i="1"/>
  <c r="ES47" i="1"/>
  <c r="EN48" i="1"/>
  <c r="EO47" i="1"/>
  <c r="EM62" i="1"/>
  <c r="EX43" i="1"/>
  <c r="FC60" i="1"/>
  <c r="EL57" i="1"/>
  <c r="FB61" i="1"/>
  <c r="EZ40" i="1"/>
  <c r="FE53" i="1"/>
  <c r="EK43" i="1"/>
  <c r="ET54" i="1"/>
  <c r="EO58" i="1"/>
  <c r="EI48" i="1"/>
  <c r="ER40" i="1"/>
  <c r="EP55" i="1"/>
  <c r="EX41" i="1"/>
  <c r="EZ43" i="1"/>
  <c r="EL45" i="1"/>
  <c r="EY49" i="1"/>
  <c r="FA43" i="1"/>
  <c r="FA51" i="1"/>
  <c r="ES55" i="1"/>
  <c r="EG44" i="1"/>
  <c r="FA52" i="1"/>
  <c r="EE59" i="1"/>
  <c r="ED59" i="1"/>
  <c r="FC49" i="1"/>
  <c r="EX54" i="1"/>
  <c r="EJ54" i="1"/>
  <c r="EZ61" i="1"/>
  <c r="EU62" i="1"/>
  <c r="EU42" i="1"/>
  <c r="EX57" i="1"/>
  <c r="EU46" i="1"/>
  <c r="EQ38" i="1"/>
  <c r="EQ37" i="1"/>
  <c r="EF39" i="1"/>
  <c r="ET38" i="1"/>
  <c r="ET37" i="1"/>
  <c r="EX49" i="1"/>
  <c r="ES58" i="1"/>
  <c r="EQ42" i="1"/>
  <c r="EJ39" i="1"/>
  <c r="EG43" i="1"/>
  <c r="EM61" i="1"/>
  <c r="EN60" i="1"/>
  <c r="EX40" i="1"/>
  <c r="EW43" i="1"/>
  <c r="EL60" i="1"/>
  <c r="EF58" i="1"/>
  <c r="ET51" i="1"/>
  <c r="FD57" i="1"/>
  <c r="EE62" i="1"/>
  <c r="ED62" i="1"/>
  <c r="FD55" i="1"/>
  <c r="EU38" i="1"/>
  <c r="EU37" i="1"/>
  <c r="EL44" i="1"/>
  <c r="EV45" i="1"/>
  <c r="EQ49" i="1"/>
  <c r="EE51" i="1"/>
  <c r="ED51" i="1"/>
  <c r="ET39" i="1"/>
  <c r="EO61" i="1"/>
  <c r="FC38" i="1"/>
  <c r="FC37" i="1"/>
  <c r="EJ53" i="1"/>
  <c r="FD60" i="1"/>
  <c r="EE50" i="1"/>
  <c r="ED50" i="1"/>
  <c r="EE57" i="1"/>
  <c r="ED57" i="1"/>
  <c r="ES56" i="1"/>
  <c r="FE42" i="1"/>
  <c r="FD48" i="1"/>
  <c r="EN43" i="1"/>
  <c r="EG61" i="1"/>
  <c r="EL56" i="1"/>
  <c r="EX58" i="1"/>
  <c r="EN41" i="1"/>
  <c r="EG58" i="1"/>
  <c r="EI39" i="1"/>
  <c r="EW60" i="1"/>
  <c r="EM40" i="1"/>
  <c r="EF57" i="1"/>
  <c r="EH40" i="1"/>
  <c r="FC39" i="1"/>
  <c r="EZ59" i="1"/>
  <c r="EH49" i="1"/>
  <c r="EP54" i="1"/>
  <c r="EU59" i="1"/>
  <c r="EU51" i="1"/>
  <c r="EL49" i="1"/>
  <c r="ER48" i="1"/>
  <c r="EK41" i="1"/>
  <c r="FB44" i="1"/>
  <c r="EI54" i="1"/>
  <c r="EN59" i="1"/>
  <c r="FA38" i="1"/>
  <c r="FA37" i="1"/>
  <c r="FA47" i="1"/>
  <c r="EP47" i="1"/>
  <c r="ET44" i="1"/>
  <c r="EE42" i="1"/>
  <c r="ED42" i="1"/>
  <c r="FE39" i="1"/>
  <c r="EY45" i="1"/>
  <c r="EI45" i="1"/>
  <c r="ET61" i="1"/>
  <c r="EJ45" i="1"/>
  <c r="EZ53" i="1"/>
  <c r="EK48" i="1"/>
  <c r="EJ56" i="1"/>
  <c r="FC57" i="1"/>
  <c r="EX44" i="1"/>
  <c r="EM39" i="1"/>
  <c r="ES51" i="1"/>
  <c r="EX60" i="1"/>
  <c r="EJ60" i="1"/>
  <c r="EK54" i="1"/>
  <c r="FA45" i="1"/>
  <c r="EI58" i="1"/>
  <c r="EH42" i="1"/>
  <c r="EL62" i="1"/>
  <c r="EU53" i="1"/>
  <c r="EP50" i="1"/>
  <c r="EH46" i="1"/>
  <c r="EK57" i="1"/>
  <c r="EZ44" i="1"/>
  <c r="EI60" i="1"/>
  <c r="ES43" i="1"/>
  <c r="EZ60" i="1"/>
  <c r="FA48" i="1"/>
  <c r="EJ55" i="1"/>
  <c r="EX55" i="1"/>
  <c r="EF62" i="1"/>
  <c r="EE54" i="1"/>
  <c r="ED54" i="1"/>
  <c r="FD52" i="1"/>
  <c r="EY55" i="1"/>
  <c r="EJ48" i="1"/>
  <c r="FB51" i="1"/>
  <c r="EW39" i="1"/>
  <c r="FD50" i="1"/>
  <c r="EU52" i="1"/>
  <c r="EJ61" i="1"/>
  <c r="ES57" i="1"/>
  <c r="EM58" i="1"/>
  <c r="EU54" i="1"/>
  <c r="FC45" i="1"/>
  <c r="EI49" i="1"/>
  <c r="EG49" i="1"/>
  <c r="FE51" i="1"/>
  <c r="EF47" i="1"/>
  <c r="EI47" i="1"/>
  <c r="EF42" i="1"/>
  <c r="EW54" i="1"/>
  <c r="FC47" i="1"/>
  <c r="EX39" i="1"/>
  <c r="EG51" i="1"/>
  <c r="ER49" i="1"/>
  <c r="EX45" i="1"/>
  <c r="EO56" i="1"/>
  <c r="EZ52" i="1"/>
  <c r="EM57" i="1"/>
  <c r="ES46" i="1"/>
  <c r="EF40" i="1"/>
  <c r="ER42" i="1"/>
  <c r="EY59" i="1"/>
  <c r="EW57" i="1"/>
  <c r="EV49" i="1"/>
  <c r="EU39" i="1"/>
  <c r="EV56" i="1"/>
  <c r="FA55" i="1"/>
  <c r="EV55" i="1"/>
  <c r="EM50" i="1"/>
  <c r="EM46" i="1"/>
  <c r="ET49" i="1"/>
  <c r="EN61" i="1"/>
  <c r="EN50" i="1"/>
  <c r="EI43" i="1"/>
  <c r="ER54" i="1"/>
  <c r="EV59" i="1"/>
  <c r="EN40" i="1"/>
  <c r="EL38" i="1"/>
  <c r="EL37" i="1"/>
  <c r="EF52" i="1"/>
  <c r="EY56" i="1"/>
  <c r="FA58" i="1"/>
  <c r="EZ42" i="1"/>
  <c r="FB38" i="1"/>
  <c r="FB37" i="1"/>
  <c r="EZ46" i="1"/>
  <c r="EY57" i="1"/>
  <c r="EJ58" i="1"/>
  <c r="ET41" i="1"/>
  <c r="FC43" i="1"/>
  <c r="EL39" i="1"/>
  <c r="EU58" i="1"/>
  <c r="ER52" i="1"/>
  <c r="EU44" i="1"/>
  <c r="FA49" i="1"/>
  <c r="EP61" i="1"/>
  <c r="FB56" i="1"/>
  <c r="FC44" i="1"/>
  <c r="EJ47" i="1"/>
  <c r="EX47" i="1"/>
  <c r="ER55" i="1"/>
  <c r="EQ43" i="1"/>
  <c r="EI51" i="1"/>
  <c r="EY54" i="1"/>
  <c r="EF41" i="1"/>
  <c r="FB45" i="1"/>
  <c r="EY61" i="1"/>
  <c r="EJ44" i="1"/>
  <c r="ET46" i="1"/>
  <c r="FB60" i="1"/>
  <c r="EN62" i="1"/>
  <c r="EE44" i="1"/>
  <c r="ED44" i="1"/>
  <c r="EE40" i="1"/>
  <c r="ED40" i="1"/>
  <c r="EF54" i="1"/>
  <c r="FE59" i="1"/>
  <c r="FD61" i="1"/>
  <c r="EX48" i="1"/>
  <c r="FD51" i="1"/>
  <c r="FB47" i="1"/>
  <c r="ET53" i="1"/>
  <c r="FD41" i="1"/>
  <c r="FA44" i="1"/>
  <c r="ER62" i="1"/>
  <c r="FE48" i="1"/>
  <c r="ES61" i="1"/>
  <c r="FA59" i="1"/>
  <c r="FD62" i="1"/>
  <c r="EO43" i="1"/>
  <c r="EQ40" i="1"/>
  <c r="FD43" i="1"/>
  <c r="EX38" i="1"/>
  <c r="EX37" i="1"/>
  <c r="EE47" i="1"/>
  <c r="ED47" i="1"/>
  <c r="EM47" i="1"/>
  <c r="EK52" i="1"/>
  <c r="EI46" i="1"/>
  <c r="FC42" i="1"/>
  <c r="EK39" i="1"/>
  <c r="EN47" i="1"/>
  <c r="EP45" i="1"/>
  <c r="EV57" i="1"/>
  <c r="EF49" i="1"/>
  <c r="EN44" i="1"/>
  <c r="EO51" i="1"/>
  <c r="EG60" i="1"/>
  <c r="EW40" i="1"/>
  <c r="EN51" i="1"/>
  <c r="EK58" i="1"/>
  <c r="EZ38" i="1"/>
  <c r="EZ37" i="1"/>
  <c r="EX53" i="1"/>
  <c r="EJ57" i="1"/>
  <c r="FB42" i="1"/>
  <c r="ET48" i="1"/>
  <c r="EP53" i="1"/>
  <c r="EH57" i="1"/>
  <c r="FC52" i="1"/>
  <c r="EE53" i="1"/>
  <c r="ED53" i="1"/>
  <c r="EO41" i="1"/>
  <c r="EX56" i="1"/>
  <c r="EK51" i="1"/>
  <c r="EQ52" i="1"/>
  <c r="EO46" i="1"/>
  <c r="EW62" i="1"/>
  <c r="EY46" i="1"/>
  <c r="EI50" i="1"/>
  <c r="FD38" i="1"/>
  <c r="FD37" i="1"/>
  <c r="EG38" i="1"/>
  <c r="EG37" i="1"/>
  <c r="FB40" i="1"/>
  <c r="EG62" i="1"/>
  <c r="ER57" i="1"/>
  <c r="EN53" i="1"/>
  <c r="EK47" i="1"/>
  <c r="EU45" i="1"/>
  <c r="ER60" i="1"/>
  <c r="EO52" i="1"/>
  <c r="EF55" i="1"/>
  <c r="EE49" i="1"/>
  <c r="ED49" i="1"/>
  <c r="EK49" i="1"/>
  <c r="EI56" i="1"/>
  <c r="EO48" i="1"/>
  <c r="EJ41" i="1"/>
  <c r="EI61" i="1"/>
  <c r="EJ51" i="1"/>
  <c r="EO45" i="1"/>
  <c r="ES59" i="1"/>
  <c r="ES62" i="1"/>
  <c r="ER43" i="1"/>
  <c r="EU40" i="1"/>
  <c r="EW50" i="1"/>
  <c r="EP42" i="1"/>
  <c r="EJ52" i="1"/>
  <c r="EQ48" i="1"/>
  <c r="EY58" i="1"/>
  <c r="EF38" i="1"/>
  <c r="EF37" i="1"/>
  <c r="ER51" i="1"/>
  <c r="EM51" i="1"/>
  <c r="EJ42" i="1"/>
  <c r="FC53" i="1"/>
  <c r="FA40" i="1"/>
  <c r="EV60" i="1"/>
  <c r="EL42" i="1"/>
  <c r="EG56" i="1"/>
  <c r="FC46" i="1"/>
  <c r="EX42" i="1"/>
  <c r="FB48" i="1"/>
  <c r="EN46" i="1"/>
  <c r="EY44" i="1"/>
  <c r="EG41" i="1"/>
  <c r="EH61" i="1"/>
  <c r="EW51" i="1"/>
  <c r="EH55" i="1"/>
  <c r="EZ48" i="1"/>
  <c r="ET40" i="1"/>
  <c r="EM48" i="1"/>
  <c r="FB52" i="1"/>
  <c r="ET56" i="1"/>
  <c r="EL55" i="1"/>
  <c r="EY60" i="1"/>
  <c r="EI44" i="1"/>
  <c r="EL54" i="1"/>
  <c r="EM53" i="1"/>
  <c r="EM49" i="1"/>
  <c r="EK53" i="1"/>
  <c r="EW47" i="1"/>
  <c r="ER58" i="1"/>
  <c r="EM55" i="1"/>
  <c r="FA61" i="1"/>
  <c r="EW46" i="1"/>
  <c r="EG57" i="1"/>
  <c r="EP56" i="1"/>
  <c r="EQ58" i="1"/>
  <c r="FD39" i="1"/>
  <c r="EM38" i="1"/>
  <c r="EM37" i="1"/>
  <c r="EU49" i="1"/>
  <c r="EQ53" i="1"/>
  <c r="EH51" i="1"/>
  <c r="EV44" i="1"/>
  <c r="ES40" i="1"/>
  <c r="FA42" i="1"/>
  <c r="EX51" i="1"/>
  <c r="EI55" i="1"/>
  <c r="FA62" i="1"/>
  <c r="EE58" i="1"/>
  <c r="ED58" i="1"/>
  <c r="EQ51" i="1"/>
  <c r="FC62" i="1"/>
  <c r="EV54" i="1"/>
  <c r="FC59" i="1"/>
  <c r="EH59" i="1"/>
  <c r="EQ47" i="1"/>
  <c r="EM56" i="1"/>
  <c r="EL59" i="1"/>
  <c r="EN54" i="1"/>
  <c r="EU56" i="1"/>
  <c r="EV39" i="1"/>
  <c r="FC48" i="1"/>
  <c r="EZ62" i="1"/>
  <c r="ES41" i="1"/>
  <c r="ER56" i="1"/>
  <c r="EP59" i="1"/>
  <c r="EJ59" i="1"/>
  <c r="EF59" i="1"/>
  <c r="FA39" i="1"/>
  <c r="EQ55" i="1"/>
  <c r="EV61" i="1"/>
  <c r="EE38" i="1"/>
  <c r="EE37" i="1"/>
  <c r="ED37" i="1"/>
  <c r="ED38" i="1"/>
  <c r="EL53" i="1"/>
  <c r="EX61" i="1"/>
  <c r="ET62" i="1"/>
  <c r="EL43" i="1"/>
  <c r="EM60" i="1"/>
  <c r="ER59" i="1"/>
  <c r="EW58" i="1"/>
  <c r="FC41" i="1"/>
  <c r="EL47" i="1"/>
  <c r="EL40" i="1"/>
  <c r="EU55" i="1"/>
  <c r="EI59" i="1"/>
  <c r="EI53" i="1"/>
  <c r="ES39" i="1"/>
  <c r="EV46" i="1"/>
  <c r="EE61" i="1"/>
  <c r="ED61" i="1"/>
  <c r="ER38" i="1"/>
  <c r="ER37" i="1"/>
  <c r="FE47" i="1"/>
  <c r="EF53" i="1"/>
  <c r="FC61" i="1"/>
  <c r="EN38" i="1"/>
  <c r="EN37" i="1"/>
  <c r="FB55" i="1"/>
  <c r="EM43" i="1"/>
  <c r="FD53" i="1"/>
  <c r="FE41" i="1"/>
  <c r="FE45" i="1"/>
  <c r="EK45" i="1"/>
  <c r="FE57" i="1"/>
  <c r="FE50" i="1"/>
  <c r="EH48" i="1"/>
  <c r="ET52" i="1"/>
  <c r="EI40" i="1"/>
  <c r="FD46" i="1"/>
  <c r="EZ47" i="1"/>
  <c r="EJ38" i="1"/>
  <c r="EJ37" i="1"/>
  <c r="EY38" i="1"/>
  <c r="EY37" i="1"/>
  <c r="EF43" i="1"/>
  <c r="ER41" i="1"/>
  <c r="EJ43" i="1"/>
  <c r="EG42" i="1"/>
  <c r="EE48" i="1"/>
  <c r="ED48" i="1"/>
  <c r="EO39" i="1"/>
  <c r="EM54" i="1"/>
  <c r="EY40" i="1"/>
  <c r="EH58" i="1"/>
  <c r="EQ46" i="1"/>
  <c r="FB49" i="1"/>
  <c r="EJ40" i="1"/>
  <c r="EL41" i="1"/>
  <c r="EY43" i="1"/>
  <c r="EG47" i="1"/>
  <c r="EO62" i="1"/>
  <c r="EO57" i="1"/>
  <c r="EW48" i="1"/>
  <c r="EW53" i="1"/>
  <c r="EX46" i="1"/>
  <c r="EW38" i="1"/>
  <c r="EW37" i="1"/>
  <c r="EP44" i="1"/>
  <c r="FB53" i="1"/>
  <c r="EW52" i="1"/>
  <c r="EM45" i="1"/>
  <c r="FA46" i="1"/>
  <c r="EK50" i="1"/>
  <c r="EG40" i="1"/>
  <c r="EZ54" i="1"/>
  <c r="ER50" i="1"/>
  <c r="EG45" i="1"/>
  <c r="EZ41" i="1"/>
  <c r="EK62" i="1"/>
  <c r="EX52" i="1"/>
  <c r="ER44" i="1"/>
  <c r="EG54" i="1"/>
  <c r="EG46" i="1"/>
  <c r="EO59" i="1"/>
  <c r="EZ56" i="1"/>
  <c r="EM41" i="1"/>
  <c r="EG59" i="1"/>
  <c r="EO50" i="1"/>
  <c r="EI41" i="1"/>
  <c r="FA50" i="1"/>
  <c r="EO60" i="1"/>
  <c r="EZ58" i="1"/>
  <c r="ER47" i="1"/>
  <c r="EY47" i="1"/>
  <c r="EP46" i="1"/>
  <c r="EP58" i="1"/>
  <c r="EQ44" i="1"/>
  <c r="EW55" i="1"/>
  <c r="ET47" i="1"/>
  <c r="EO55" i="1"/>
  <c r="EQ57" i="1"/>
  <c r="ET50" i="1"/>
  <c r="ER61" i="1"/>
  <c r="EN57" i="1"/>
  <c r="EG53" i="1"/>
  <c r="EY41" i="1"/>
  <c r="EG39" i="1"/>
  <c r="EO49" i="1"/>
  <c r="EV62" i="1"/>
  <c r="EX62" i="1"/>
  <c r="ES52" i="1"/>
  <c r="EN42" i="1"/>
  <c r="EV50" i="1"/>
  <c r="EF61" i="1"/>
  <c r="ER39" i="1"/>
  <c r="EE43" i="1"/>
  <c r="ED43" i="1"/>
  <c r="FD56" i="1"/>
  <c r="FB58" i="1"/>
  <c r="FE43" i="1"/>
  <c r="FD45" i="1"/>
  <c r="EN52" i="1"/>
  <c r="EL46" i="1"/>
  <c r="FE61" i="1"/>
  <c r="ER45" i="1"/>
  <c r="EH56" i="1"/>
  <c r="EP48" i="1"/>
  <c r="ET60" i="1"/>
  <c r="EE55" i="1"/>
  <c r="ED55" i="1"/>
  <c r="EH45" i="1"/>
  <c r="FE58" i="1"/>
  <c r="CX65" i="1"/>
  <c r="DB92" i="1" s="1"/>
  <c r="EE65" i="1" l="1"/>
  <c r="ED65" i="1"/>
  <c r="DN73" i="1"/>
  <c r="DH69" i="1"/>
  <c r="DB77" i="1"/>
  <c r="DE72" i="1"/>
  <c r="DT80" i="1"/>
  <c r="DU80" i="1"/>
  <c r="DV68" i="1"/>
  <c r="DF68" i="1"/>
  <c r="DN72" i="1"/>
  <c r="DW71" i="1"/>
  <c r="DP82" i="1"/>
  <c r="DO88" i="1"/>
  <c r="DG69" i="1"/>
  <c r="DK89" i="1"/>
  <c r="DS76" i="1"/>
  <c r="DF88" i="1"/>
  <c r="DG91" i="1"/>
  <c r="DU72" i="1"/>
  <c r="DK86" i="1"/>
  <c r="DP86" i="1"/>
  <c r="DG79" i="1"/>
  <c r="DQ68" i="1"/>
  <c r="DR83" i="1"/>
  <c r="DM69" i="1"/>
  <c r="DO90" i="1"/>
  <c r="DU67" i="1"/>
  <c r="DG73" i="1"/>
  <c r="DS72" i="1"/>
  <c r="DV75" i="1"/>
  <c r="DX86" i="1"/>
  <c r="DI67" i="1"/>
  <c r="DH72" i="1"/>
  <c r="DC88" i="1"/>
  <c r="DX84" i="1"/>
  <c r="DU75" i="1"/>
  <c r="DR82" i="1"/>
  <c r="DI90" i="1"/>
  <c r="DG89" i="1"/>
  <c r="DJ79" i="1"/>
  <c r="DT76" i="1"/>
  <c r="DW73" i="1"/>
  <c r="DF72" i="1"/>
  <c r="DO89" i="1"/>
  <c r="DJ86" i="1"/>
  <c r="DJ90" i="1"/>
  <c r="DI86" i="1"/>
  <c r="DQ69" i="1"/>
  <c r="DG88" i="1"/>
  <c r="DW78" i="1"/>
  <c r="CZ70" i="1"/>
  <c r="DR87" i="1"/>
  <c r="DD83" i="1"/>
  <c r="DT84" i="1"/>
  <c r="DA79" i="1"/>
  <c r="DR70" i="1"/>
  <c r="DU85" i="1"/>
  <c r="DX67" i="1"/>
  <c r="DP88" i="1"/>
  <c r="DV89" i="1"/>
  <c r="DN83" i="1"/>
  <c r="CZ87" i="1"/>
  <c r="DD89" i="1"/>
  <c r="DX89" i="1"/>
  <c r="DK71" i="1"/>
  <c r="DS87" i="1"/>
  <c r="DO68" i="1"/>
  <c r="DD87" i="1"/>
  <c r="DF70" i="1"/>
  <c r="DQ67" i="1"/>
  <c r="DJ87" i="1"/>
  <c r="DN89" i="1"/>
  <c r="DR85" i="1"/>
  <c r="DM84" i="1"/>
  <c r="DH71" i="1"/>
  <c r="DL71" i="1"/>
  <c r="DX87" i="1"/>
  <c r="DU84" i="1"/>
  <c r="DB91" i="1"/>
  <c r="DL78" i="1"/>
  <c r="DH68" i="1"/>
  <c r="DG78" i="1"/>
  <c r="DO67" i="1"/>
  <c r="DC91" i="1"/>
  <c r="DI85" i="1"/>
  <c r="DF84" i="1"/>
  <c r="DX72" i="1"/>
  <c r="DK68" i="1"/>
  <c r="DG83" i="1"/>
  <c r="DF86" i="1"/>
  <c r="DP91" i="1"/>
  <c r="DD74" i="1"/>
  <c r="DO80" i="1"/>
  <c r="DX91" i="1"/>
  <c r="CZ91" i="1"/>
  <c r="DF77" i="1"/>
  <c r="DC69" i="1"/>
  <c r="DG86" i="1"/>
  <c r="DO77" i="1"/>
  <c r="DA73" i="1"/>
  <c r="DA77" i="1"/>
  <c r="DA90" i="1"/>
  <c r="DV86" i="1"/>
  <c r="DX90" i="1"/>
  <c r="DB69" i="1"/>
  <c r="DI68" i="1"/>
  <c r="DL85" i="1"/>
  <c r="DN85" i="1"/>
  <c r="DB72" i="1"/>
  <c r="DE74" i="1"/>
  <c r="DA86" i="1"/>
  <c r="DK80" i="1"/>
  <c r="DQ85" i="1"/>
  <c r="CZ74" i="1"/>
  <c r="DL67" i="1"/>
  <c r="DN81" i="1"/>
  <c r="DQ71" i="1"/>
  <c r="DT70" i="1"/>
  <c r="CZ68" i="1"/>
  <c r="DO87" i="1"/>
  <c r="DO82" i="1"/>
  <c r="DU71" i="1"/>
  <c r="CZ79" i="1"/>
  <c r="DK79" i="1"/>
  <c r="DT74" i="1"/>
  <c r="DD68" i="1"/>
  <c r="DC79" i="1"/>
  <c r="DX78" i="1"/>
  <c r="DV83" i="1"/>
  <c r="DK85" i="1"/>
  <c r="DQ91" i="1"/>
  <c r="DG80" i="1"/>
  <c r="DM76" i="1"/>
  <c r="CZ69" i="1"/>
  <c r="DT88" i="1"/>
  <c r="DO85" i="1"/>
  <c r="CZ89" i="1"/>
  <c r="DF73" i="1"/>
  <c r="DU69" i="1"/>
  <c r="DV78" i="1"/>
  <c r="DS91" i="1"/>
  <c r="DF85" i="1"/>
  <c r="DF75" i="1"/>
  <c r="DR76" i="1"/>
  <c r="DM90" i="1"/>
  <c r="CZ77" i="1"/>
  <c r="DW72" i="1"/>
  <c r="DA87" i="1"/>
  <c r="DF83" i="1"/>
  <c r="CZ71" i="1"/>
  <c r="DC78" i="1"/>
  <c r="DX71" i="1"/>
  <c r="DC82" i="1"/>
  <c r="DJ85" i="1"/>
  <c r="DV81" i="1"/>
  <c r="DF74" i="1"/>
  <c r="DT81" i="1"/>
  <c r="DO71" i="1"/>
  <c r="DL88" i="1"/>
  <c r="DA74" i="1"/>
  <c r="DF90" i="1"/>
  <c r="DO74" i="1"/>
  <c r="DT71" i="1"/>
  <c r="DA81" i="1"/>
  <c r="DJ89" i="1"/>
  <c r="DL72" i="1"/>
  <c r="DT73" i="1"/>
  <c r="DR72" i="1"/>
  <c r="DS89" i="1"/>
  <c r="DK76" i="1"/>
  <c r="DU88" i="1"/>
  <c r="DH88" i="1"/>
  <c r="DJ76" i="1"/>
  <c r="DJ70" i="1"/>
  <c r="DB73" i="1"/>
  <c r="DX74" i="1"/>
  <c r="DD73" i="1"/>
  <c r="DS88" i="1"/>
  <c r="DP79" i="1"/>
  <c r="DC74" i="1"/>
  <c r="DL79" i="1"/>
  <c r="DE91" i="1"/>
  <c r="DI70" i="1"/>
  <c r="DS82" i="1"/>
  <c r="DU70" i="1"/>
  <c r="DX70" i="1"/>
  <c r="DM89" i="1"/>
  <c r="DI89" i="1"/>
  <c r="DN80" i="1"/>
  <c r="DV67" i="1"/>
  <c r="DX80" i="1"/>
  <c r="DC83" i="1"/>
  <c r="DI87" i="1"/>
  <c r="DI84" i="1"/>
  <c r="DL90" i="1"/>
  <c r="DS84" i="1"/>
  <c r="DJ82" i="1"/>
  <c r="DC73" i="1"/>
  <c r="DB86" i="1"/>
  <c r="CZ84" i="1"/>
  <c r="DC76" i="1"/>
  <c r="DC72" i="1"/>
  <c r="DI83" i="1"/>
  <c r="DI73" i="1"/>
  <c r="DB74" i="1"/>
  <c r="DE88" i="1"/>
  <c r="DM71" i="1"/>
  <c r="DA82" i="1"/>
  <c r="DO79" i="1"/>
  <c r="DD70" i="1"/>
  <c r="DM79" i="1"/>
  <c r="DJ91" i="1"/>
  <c r="DB71" i="1"/>
  <c r="DK90" i="1"/>
  <c r="DM88" i="1"/>
  <c r="DM85" i="1"/>
  <c r="DD84" i="1"/>
  <c r="DG90" i="1"/>
  <c r="DD81" i="1"/>
  <c r="DQ78" i="1"/>
  <c r="DI91" i="1"/>
  <c r="DW77" i="1"/>
  <c r="DD76" i="1"/>
  <c r="DF82" i="1"/>
  <c r="DD85" i="1"/>
  <c r="DD77" i="1"/>
  <c r="DE73" i="1"/>
  <c r="DI82" i="1"/>
  <c r="DH79" i="1"/>
  <c r="DH82" i="1"/>
  <c r="DR80" i="1"/>
  <c r="DP78" i="1"/>
  <c r="DV72" i="1"/>
  <c r="CZ80" i="1"/>
  <c r="DS69" i="1"/>
  <c r="DC71" i="1"/>
  <c r="DS73" i="1"/>
  <c r="DO73" i="1"/>
  <c r="DM77" i="1"/>
  <c r="DX68" i="1"/>
  <c r="DB87" i="1"/>
  <c r="DJ69" i="1"/>
  <c r="DT89" i="1"/>
  <c r="DD79" i="1"/>
  <c r="CZ82" i="1"/>
  <c r="DN75" i="1"/>
  <c r="DT78" i="1"/>
  <c r="DC89" i="1"/>
  <c r="DW67" i="1"/>
  <c r="DL70" i="1"/>
  <c r="DA71" i="1"/>
  <c r="DI72" i="1"/>
  <c r="DK72" i="1"/>
  <c r="DQ80" i="1"/>
  <c r="DK74" i="1"/>
  <c r="DV87" i="1"/>
  <c r="DG75" i="1"/>
  <c r="DJ78" i="1"/>
  <c r="DV70" i="1"/>
  <c r="DW79" i="1"/>
  <c r="DN67" i="1"/>
  <c r="DQ87" i="1"/>
  <c r="DJ75" i="1"/>
  <c r="DI78" i="1"/>
  <c r="DH86" i="1"/>
  <c r="DQ75" i="1"/>
  <c r="DL86" i="1"/>
  <c r="DB88" i="1"/>
  <c r="DF79" i="1"/>
  <c r="DB76" i="1"/>
  <c r="DU86" i="1"/>
  <c r="DH75" i="1"/>
  <c r="DH89" i="1"/>
  <c r="DN70" i="1"/>
  <c r="DN69" i="1"/>
  <c r="DT75" i="1"/>
  <c r="DN86" i="1"/>
  <c r="DX83" i="1"/>
  <c r="DW89" i="1"/>
  <c r="DX75" i="1"/>
  <c r="DW90" i="1"/>
  <c r="DY89" i="1"/>
  <c r="DE79" i="1"/>
  <c r="DU73" i="1"/>
  <c r="DN82" i="1"/>
  <c r="DG74" i="1"/>
  <c r="DH76" i="1"/>
  <c r="DH73" i="1"/>
  <c r="DW68" i="1"/>
  <c r="DK78" i="1"/>
  <c r="DR90" i="1"/>
  <c r="DC68" i="1"/>
  <c r="DB81" i="1"/>
  <c r="DQ88" i="1"/>
  <c r="DI81" i="1"/>
  <c r="DR73" i="1"/>
  <c r="DW70" i="1"/>
  <c r="DA75" i="1"/>
  <c r="DQ76" i="1"/>
  <c r="DS79" i="1"/>
  <c r="DM70" i="1"/>
  <c r="DJ68" i="1"/>
  <c r="DN87" i="1"/>
  <c r="DN68" i="1"/>
  <c r="DO76" i="1"/>
  <c r="DH70" i="1"/>
  <c r="DH74" i="1"/>
  <c r="DE69" i="1"/>
  <c r="DJ83" i="1"/>
  <c r="DV84" i="1"/>
  <c r="DO91" i="1"/>
  <c r="DX77" i="1"/>
  <c r="DT91" i="1"/>
  <c r="DD67" i="1"/>
  <c r="DE77" i="1"/>
  <c r="DL69" i="1"/>
  <c r="DO75" i="1"/>
  <c r="DM80" i="1"/>
  <c r="DQ86" i="1"/>
  <c r="DY75" i="1"/>
  <c r="DA91" i="1"/>
  <c r="DC85" i="1"/>
  <c r="DC70" i="1"/>
  <c r="DM72" i="1"/>
  <c r="DV88" i="1"/>
  <c r="DE83" i="1"/>
  <c r="DL74" i="1"/>
  <c r="DW85" i="1"/>
  <c r="CZ86" i="1"/>
  <c r="DQ74" i="1"/>
  <c r="DH90" i="1"/>
  <c r="DV74" i="1"/>
  <c r="DE85" i="1"/>
  <c r="DV76" i="1"/>
  <c r="DP80" i="1"/>
  <c r="DO72" i="1"/>
  <c r="DA85" i="1"/>
  <c r="DA80" i="1"/>
  <c r="DQ77" i="1"/>
  <c r="DU90" i="1"/>
  <c r="DP87" i="1"/>
  <c r="DS83" i="1"/>
  <c r="DK84" i="1"/>
  <c r="DN76" i="1"/>
  <c r="DB89" i="1"/>
  <c r="DP90" i="1"/>
  <c r="DG85" i="1"/>
  <c r="DF69" i="1"/>
  <c r="DE78" i="1"/>
  <c r="DA68" i="1"/>
  <c r="DD78" i="1"/>
  <c r="DR86" i="1"/>
  <c r="CZ72" i="1"/>
  <c r="DK70" i="1"/>
  <c r="DQ82" i="1"/>
  <c r="DO84" i="1"/>
  <c r="DN78" i="1"/>
  <c r="DF67" i="1"/>
  <c r="DH91" i="1"/>
  <c r="DR88" i="1"/>
  <c r="DU76" i="1"/>
  <c r="DD82" i="1"/>
  <c r="DR84" i="1"/>
  <c r="DB83" i="1"/>
  <c r="DR81" i="1"/>
  <c r="DL75" i="1"/>
  <c r="DU87" i="1"/>
  <c r="DP68" i="1"/>
  <c r="DS90" i="1"/>
  <c r="DH85" i="1"/>
  <c r="DC80" i="1"/>
  <c r="DG87" i="1"/>
  <c r="DA70" i="1"/>
  <c r="DN90" i="1"/>
  <c r="DH77" i="1"/>
  <c r="DL77" i="1"/>
  <c r="DS68" i="1"/>
  <c r="DD92" i="1"/>
  <c r="DP84" i="1"/>
  <c r="DC87" i="1"/>
  <c r="DL76" i="1"/>
  <c r="DE90" i="1"/>
  <c r="DB78" i="1"/>
  <c r="DD69" i="1"/>
  <c r="DL73" i="1"/>
  <c r="DM73" i="1"/>
  <c r="DR67" i="1"/>
  <c r="DG70" i="1"/>
  <c r="DQ72" i="1"/>
  <c r="CZ67" i="1"/>
  <c r="DL82" i="1"/>
  <c r="DF80" i="1"/>
  <c r="DP73" i="1"/>
  <c r="DM91" i="1"/>
  <c r="DU77" i="1"/>
  <c r="DE81" i="1"/>
  <c r="CZ92" i="1"/>
  <c r="DV85" i="1"/>
  <c r="DD80" i="1"/>
  <c r="DL89" i="1"/>
  <c r="DW84" i="1"/>
  <c r="DP71" i="1"/>
  <c r="DI77" i="1"/>
  <c r="DU91" i="1"/>
  <c r="DW81" i="1"/>
  <c r="DE82" i="1"/>
  <c r="DP67" i="1"/>
  <c r="DC75" i="1"/>
  <c r="DE89" i="1"/>
  <c r="DU82" i="1"/>
  <c r="DI88" i="1"/>
  <c r="DK83" i="1"/>
  <c r="DR89" i="1"/>
  <c r="DD75" i="1"/>
  <c r="DD91" i="1"/>
  <c r="DR71" i="1"/>
  <c r="DM87" i="1"/>
  <c r="DO78" i="1"/>
  <c r="DL91" i="1"/>
  <c r="DG84" i="1"/>
  <c r="DS78" i="1"/>
  <c r="CZ81" i="1"/>
  <c r="DX76" i="1"/>
  <c r="DB90" i="1"/>
  <c r="DN79" i="1"/>
  <c r="DA72" i="1"/>
  <c r="DQ81" i="1"/>
  <c r="DW74" i="1"/>
  <c r="CZ90" i="1"/>
  <c r="DQ79" i="1"/>
  <c r="DI74" i="1"/>
  <c r="DG81" i="1"/>
  <c r="DJ71" i="1"/>
  <c r="DP77" i="1"/>
  <c r="DU78" i="1"/>
  <c r="DL68" i="1"/>
  <c r="DO70" i="1"/>
  <c r="DO81" i="1"/>
  <c r="DG76" i="1"/>
  <c r="DK75" i="1"/>
  <c r="DS81" i="1"/>
  <c r="DS75" i="1"/>
  <c r="DF89" i="1"/>
  <c r="DW80" i="1"/>
  <c r="DC81" i="1"/>
  <c r="DL84" i="1"/>
  <c r="DQ83" i="1"/>
  <c r="DS80" i="1"/>
  <c r="DU68" i="1"/>
  <c r="DT85" i="1"/>
  <c r="DV73" i="1"/>
  <c r="DC90" i="1"/>
  <c r="DE70" i="1"/>
  <c r="DR68" i="1"/>
  <c r="DV92" i="1"/>
  <c r="DL83" i="1"/>
  <c r="DA88" i="1"/>
  <c r="DL80" i="1"/>
  <c r="DA78" i="1"/>
  <c r="DI76" i="1"/>
  <c r="DQ84" i="1"/>
  <c r="DS77" i="1"/>
  <c r="DB70" i="1"/>
  <c r="DA84" i="1"/>
  <c r="DD72" i="1"/>
  <c r="DK92" i="1"/>
  <c r="DE71" i="1"/>
  <c r="DD90" i="1"/>
  <c r="CZ75" i="1"/>
  <c r="DS85" i="1"/>
  <c r="DG67" i="1"/>
  <c r="DY71" i="1"/>
  <c r="DT87" i="1"/>
  <c r="DF78" i="1"/>
  <c r="DP75" i="1"/>
  <c r="DH87" i="1"/>
  <c r="DE86" i="1"/>
  <c r="DY85" i="1"/>
  <c r="DM92" i="1"/>
  <c r="DG71" i="1"/>
  <c r="DP69" i="1"/>
  <c r="DP74" i="1"/>
  <c r="DR78" i="1"/>
  <c r="DU89" i="1"/>
  <c r="DY86" i="1"/>
  <c r="DY76" i="1"/>
  <c r="DQ89" i="1"/>
  <c r="DN88" i="1"/>
  <c r="DF76" i="1"/>
  <c r="DI71" i="1"/>
  <c r="DX73" i="1"/>
  <c r="DY77" i="1"/>
  <c r="DY82" i="1"/>
  <c r="DV69" i="1"/>
  <c r="DE80" i="1"/>
  <c r="DB67" i="1"/>
  <c r="DB80" i="1"/>
  <c r="DE87" i="1"/>
  <c r="DY67" i="1"/>
  <c r="DT92" i="1"/>
  <c r="DR92" i="1"/>
  <c r="DU92" i="1"/>
  <c r="DZ78" i="1"/>
  <c r="EE67" i="1"/>
  <c r="EM67" i="1"/>
  <c r="EU67" i="1"/>
  <c r="FC67" i="1"/>
  <c r="EJ68" i="1"/>
  <c r="ER68" i="1"/>
  <c r="EZ68" i="1"/>
  <c r="EG69" i="1"/>
  <c r="EO69" i="1"/>
  <c r="EW69" i="1"/>
  <c r="FE69" i="1"/>
  <c r="EL70" i="1"/>
  <c r="ET70" i="1"/>
  <c r="FB70" i="1"/>
  <c r="EI71" i="1"/>
  <c r="EQ71" i="1"/>
  <c r="EY71" i="1"/>
  <c r="EF72" i="1"/>
  <c r="EN72" i="1"/>
  <c r="EV72" i="1"/>
  <c r="FD72" i="1"/>
  <c r="EK73" i="1"/>
  <c r="ES73" i="1"/>
  <c r="FA73" i="1"/>
  <c r="EH74" i="1"/>
  <c r="EP74" i="1"/>
  <c r="EX74" i="1"/>
  <c r="EE75" i="1"/>
  <c r="EM75" i="1"/>
  <c r="EU75" i="1"/>
  <c r="FC75" i="1"/>
  <c r="EJ76" i="1"/>
  <c r="ER76" i="1"/>
  <c r="EZ76" i="1"/>
  <c r="EG77" i="1"/>
  <c r="EO77" i="1"/>
  <c r="EW77" i="1"/>
  <c r="FE77" i="1"/>
  <c r="EL78" i="1"/>
  <c r="ET78" i="1"/>
  <c r="FB78" i="1"/>
  <c r="EI79" i="1"/>
  <c r="EQ79" i="1"/>
  <c r="EY79" i="1"/>
  <c r="EF80" i="1"/>
  <c r="EN80" i="1"/>
  <c r="EV80" i="1"/>
  <c r="FD80" i="1"/>
  <c r="EK81" i="1"/>
  <c r="ES81" i="1"/>
  <c r="FA81" i="1"/>
  <c r="EH82" i="1"/>
  <c r="EP82" i="1"/>
  <c r="EX82" i="1"/>
  <c r="EE83" i="1"/>
  <c r="EM83" i="1"/>
  <c r="EU83" i="1"/>
  <c r="FC83" i="1"/>
  <c r="EJ84" i="1"/>
  <c r="ER84" i="1"/>
  <c r="EZ84" i="1"/>
  <c r="EG85" i="1"/>
  <c r="EO85" i="1"/>
  <c r="EW85" i="1"/>
  <c r="FE85" i="1"/>
  <c r="EL86" i="1"/>
  <c r="ET86" i="1"/>
  <c r="FB86" i="1"/>
  <c r="EI87" i="1"/>
  <c r="EQ87" i="1"/>
  <c r="EY87" i="1"/>
  <c r="EF88" i="1"/>
  <c r="EN88" i="1"/>
  <c r="EV88" i="1"/>
  <c r="FD88" i="1"/>
  <c r="EK89" i="1"/>
  <c r="ES89" i="1"/>
  <c r="FA89" i="1"/>
  <c r="EH90" i="1"/>
  <c r="EP90" i="1"/>
  <c r="EX90" i="1"/>
  <c r="EE91" i="1"/>
  <c r="EM91" i="1"/>
  <c r="EU91" i="1"/>
  <c r="FC91" i="1"/>
  <c r="EF67" i="1"/>
  <c r="EN67" i="1"/>
  <c r="EV67" i="1"/>
  <c r="FD67" i="1"/>
  <c r="EK68" i="1"/>
  <c r="ES68" i="1"/>
  <c r="FA68" i="1"/>
  <c r="EH69" i="1"/>
  <c r="EP69" i="1"/>
  <c r="EX69" i="1"/>
  <c r="EE70" i="1"/>
  <c r="EM70" i="1"/>
  <c r="EU70" i="1"/>
  <c r="FC70" i="1"/>
  <c r="EJ71" i="1"/>
  <c r="ER71" i="1"/>
  <c r="EZ71" i="1"/>
  <c r="EG72" i="1"/>
  <c r="EO72" i="1"/>
  <c r="EW72" i="1"/>
  <c r="FE72" i="1"/>
  <c r="EL73" i="1"/>
  <c r="ET73" i="1"/>
  <c r="FB73" i="1"/>
  <c r="EI74" i="1"/>
  <c r="EQ74" i="1"/>
  <c r="EY74" i="1"/>
  <c r="EF75" i="1"/>
  <c r="EN75" i="1"/>
  <c r="EV75" i="1"/>
  <c r="FD75" i="1"/>
  <c r="EK76" i="1"/>
  <c r="ES76" i="1"/>
  <c r="FA76" i="1"/>
  <c r="EH77" i="1"/>
  <c r="EP77" i="1"/>
  <c r="EX77" i="1"/>
  <c r="EE78" i="1"/>
  <c r="EM78" i="1"/>
  <c r="EU78" i="1"/>
  <c r="FC78" i="1"/>
  <c r="EJ79" i="1"/>
  <c r="ER79" i="1"/>
  <c r="EZ79" i="1"/>
  <c r="EG80" i="1"/>
  <c r="EO80" i="1"/>
  <c r="EW80" i="1"/>
  <c r="FE80" i="1"/>
  <c r="EL81" i="1"/>
  <c r="ET81" i="1"/>
  <c r="FB81" i="1"/>
  <c r="EI82" i="1"/>
  <c r="EQ82" i="1"/>
  <c r="EY82" i="1"/>
  <c r="EF83" i="1"/>
  <c r="EN83" i="1"/>
  <c r="EV83" i="1"/>
  <c r="FD83" i="1"/>
  <c r="EK84" i="1"/>
  <c r="ES84" i="1"/>
  <c r="FA84" i="1"/>
  <c r="EH85" i="1"/>
  <c r="EP85" i="1"/>
  <c r="EX85" i="1"/>
  <c r="EE86" i="1"/>
  <c r="EM86" i="1"/>
  <c r="EU86" i="1"/>
  <c r="FC86" i="1"/>
  <c r="EJ87" i="1"/>
  <c r="ER87" i="1"/>
  <c r="EZ87" i="1"/>
  <c r="EG88" i="1"/>
  <c r="EO88" i="1"/>
  <c r="EW88" i="1"/>
  <c r="FE88" i="1"/>
  <c r="EL89" i="1"/>
  <c r="ET89" i="1"/>
  <c r="FB89" i="1"/>
  <c r="EI90" i="1"/>
  <c r="EQ90" i="1"/>
  <c r="EY90" i="1"/>
  <c r="EF91" i="1"/>
  <c r="EN91" i="1"/>
  <c r="EG67" i="1"/>
  <c r="EO67" i="1"/>
  <c r="EW67" i="1"/>
  <c r="FE67" i="1"/>
  <c r="EL68" i="1"/>
  <c r="ET68" i="1"/>
  <c r="FB68" i="1"/>
  <c r="EI69" i="1"/>
  <c r="EQ69" i="1"/>
  <c r="EY69" i="1"/>
  <c r="EF70" i="1"/>
  <c r="EN70" i="1"/>
  <c r="EV70" i="1"/>
  <c r="FD70" i="1"/>
  <c r="EK71" i="1"/>
  <c r="ES71" i="1"/>
  <c r="FA71" i="1"/>
  <c r="EH72" i="1"/>
  <c r="EP72" i="1"/>
  <c r="EX72" i="1"/>
  <c r="EE73" i="1"/>
  <c r="EM73" i="1"/>
  <c r="EU73" i="1"/>
  <c r="FC73" i="1"/>
  <c r="EJ74" i="1"/>
  <c r="ER74" i="1"/>
  <c r="EZ74" i="1"/>
  <c r="EG75" i="1"/>
  <c r="EO75" i="1"/>
  <c r="EW75" i="1"/>
  <c r="FE75" i="1"/>
  <c r="EL76" i="1"/>
  <c r="ET76" i="1"/>
  <c r="FB76" i="1"/>
  <c r="EI77" i="1"/>
  <c r="EQ77" i="1"/>
  <c r="EY77" i="1"/>
  <c r="EF78" i="1"/>
  <c r="EN78" i="1"/>
  <c r="EV78" i="1"/>
  <c r="FD78" i="1"/>
  <c r="EK79" i="1"/>
  <c r="ES79" i="1"/>
  <c r="FA79" i="1"/>
  <c r="EH80" i="1"/>
  <c r="EP80" i="1"/>
  <c r="EX80" i="1"/>
  <c r="EE81" i="1"/>
  <c r="EM81" i="1"/>
  <c r="EU81" i="1"/>
  <c r="FC81" i="1"/>
  <c r="EJ82" i="1"/>
  <c r="ER82" i="1"/>
  <c r="EZ82" i="1"/>
  <c r="EG83" i="1"/>
  <c r="EO83" i="1"/>
  <c r="EW83" i="1"/>
  <c r="FE83" i="1"/>
  <c r="EL84" i="1"/>
  <c r="ET84" i="1"/>
  <c r="FB84" i="1"/>
  <c r="EI85" i="1"/>
  <c r="EQ85" i="1"/>
  <c r="EY85" i="1"/>
  <c r="EF86" i="1"/>
  <c r="EN86" i="1"/>
  <c r="EV86" i="1"/>
  <c r="FD86" i="1"/>
  <c r="EK87" i="1"/>
  <c r="ES87" i="1"/>
  <c r="FA87" i="1"/>
  <c r="EH88" i="1"/>
  <c r="EP88" i="1"/>
  <c r="EX88" i="1"/>
  <c r="EE89" i="1"/>
  <c r="EM89" i="1"/>
  <c r="EU89" i="1"/>
  <c r="FC89" i="1"/>
  <c r="EJ90" i="1"/>
  <c r="ER90" i="1"/>
  <c r="EZ90" i="1"/>
  <c r="EG91" i="1"/>
  <c r="EO91" i="1"/>
  <c r="EW91" i="1"/>
  <c r="FE91" i="1"/>
  <c r="EH67" i="1"/>
  <c r="EP67" i="1"/>
  <c r="EX67" i="1"/>
  <c r="EE68" i="1"/>
  <c r="EM68" i="1"/>
  <c r="EU68" i="1"/>
  <c r="FC68" i="1"/>
  <c r="EJ69" i="1"/>
  <c r="ER69" i="1"/>
  <c r="EZ69" i="1"/>
  <c r="EG70" i="1"/>
  <c r="EO70" i="1"/>
  <c r="EW70" i="1"/>
  <c r="FE70" i="1"/>
  <c r="EL71" i="1"/>
  <c r="ET71" i="1"/>
  <c r="FB71" i="1"/>
  <c r="EI72" i="1"/>
  <c r="EQ72" i="1"/>
  <c r="EY72" i="1"/>
  <c r="EF73" i="1"/>
  <c r="EN73" i="1"/>
  <c r="EV73" i="1"/>
  <c r="FD73" i="1"/>
  <c r="EK74" i="1"/>
  <c r="ES74" i="1"/>
  <c r="FA74" i="1"/>
  <c r="EH75" i="1"/>
  <c r="EP75" i="1"/>
  <c r="EX75" i="1"/>
  <c r="EE76" i="1"/>
  <c r="EM76" i="1"/>
  <c r="EU76" i="1"/>
  <c r="FC76" i="1"/>
  <c r="EJ77" i="1"/>
  <c r="ER77" i="1"/>
  <c r="EZ77" i="1"/>
  <c r="EG78" i="1"/>
  <c r="EO78" i="1"/>
  <c r="EW78" i="1"/>
  <c r="FE78" i="1"/>
  <c r="EL79" i="1"/>
  <c r="ET79" i="1"/>
  <c r="FB79" i="1"/>
  <c r="EI80" i="1"/>
  <c r="EQ80" i="1"/>
  <c r="EY80" i="1"/>
  <c r="EF81" i="1"/>
  <c r="EN81" i="1"/>
  <c r="EV81" i="1"/>
  <c r="FD81" i="1"/>
  <c r="EK82" i="1"/>
  <c r="ES82" i="1"/>
  <c r="FA82" i="1"/>
  <c r="EH83" i="1"/>
  <c r="EP83" i="1"/>
  <c r="EX83" i="1"/>
  <c r="EE84" i="1"/>
  <c r="EM84" i="1"/>
  <c r="EU84" i="1"/>
  <c r="FC84" i="1"/>
  <c r="EJ85" i="1"/>
  <c r="ER85" i="1"/>
  <c r="EZ85" i="1"/>
  <c r="EG86" i="1"/>
  <c r="EO86" i="1"/>
  <c r="EW86" i="1"/>
  <c r="FE86" i="1"/>
  <c r="EL87" i="1"/>
  <c r="ET87" i="1"/>
  <c r="FB87" i="1"/>
  <c r="EI88" i="1"/>
  <c r="EQ88" i="1"/>
  <c r="EY88" i="1"/>
  <c r="EF89" i="1"/>
  <c r="EN89" i="1"/>
  <c r="EV89" i="1"/>
  <c r="FD89" i="1"/>
  <c r="EK90" i="1"/>
  <c r="ES90" i="1"/>
  <c r="EI67" i="1"/>
  <c r="EY67" i="1"/>
  <c r="EN68" i="1"/>
  <c r="FD68" i="1"/>
  <c r="ES69" i="1"/>
  <c r="EH70" i="1"/>
  <c r="EX70" i="1"/>
  <c r="EM71" i="1"/>
  <c r="FC71" i="1"/>
  <c r="ER72" i="1"/>
  <c r="EG73" i="1"/>
  <c r="EW73" i="1"/>
  <c r="EL74" i="1"/>
  <c r="FB74" i="1"/>
  <c r="EQ75" i="1"/>
  <c r="EF76" i="1"/>
  <c r="EV76" i="1"/>
  <c r="EK77" i="1"/>
  <c r="FA77" i="1"/>
  <c r="EP78" i="1"/>
  <c r="EE79" i="1"/>
  <c r="EU79" i="1"/>
  <c r="EJ80" i="1"/>
  <c r="EZ80" i="1"/>
  <c r="EO81" i="1"/>
  <c r="FE81" i="1"/>
  <c r="ET82" i="1"/>
  <c r="EI83" i="1"/>
  <c r="EY83" i="1"/>
  <c r="EN84" i="1"/>
  <c r="FD84" i="1"/>
  <c r="ES85" i="1"/>
  <c r="EH86" i="1"/>
  <c r="EX86" i="1"/>
  <c r="EM87" i="1"/>
  <c r="FC87" i="1"/>
  <c r="ER88" i="1"/>
  <c r="EG89" i="1"/>
  <c r="EW89" i="1"/>
  <c r="EL90" i="1"/>
  <c r="FA90" i="1"/>
  <c r="EK91" i="1"/>
  <c r="EX91" i="1"/>
  <c r="EG92" i="1"/>
  <c r="EO92" i="1"/>
  <c r="EW92" i="1"/>
  <c r="FE92" i="1"/>
  <c r="EL93" i="1"/>
  <c r="ET93" i="1"/>
  <c r="FB93" i="1"/>
  <c r="EI94" i="1"/>
  <c r="EQ94" i="1"/>
  <c r="EY94" i="1"/>
  <c r="ED94" i="1"/>
  <c r="ED75" i="1"/>
  <c r="ED83" i="1"/>
  <c r="ED91" i="1"/>
  <c r="EV93" i="1"/>
  <c r="ES94" i="1"/>
  <c r="ED77" i="1"/>
  <c r="EL67" i="1"/>
  <c r="EQ68" i="1"/>
  <c r="EV69" i="1"/>
  <c r="EK70" i="1"/>
  <c r="EP71" i="1"/>
  <c r="EU72" i="1"/>
  <c r="EZ73" i="1"/>
  <c r="FE74" i="1"/>
  <c r="ET75" i="1"/>
  <c r="EY76" i="1"/>
  <c r="FD77" i="1"/>
  <c r="EH79" i="1"/>
  <c r="FC80" i="1"/>
  <c r="EG82" i="1"/>
  <c r="EW82" i="1"/>
  <c r="FB83" i="1"/>
  <c r="EF85" i="1"/>
  <c r="FA86" i="1"/>
  <c r="EP87" i="1"/>
  <c r="EU88" i="1"/>
  <c r="EZ89" i="1"/>
  <c r="EQ91" i="1"/>
  <c r="FA91" i="1"/>
  <c r="ER92" i="1"/>
  <c r="EO93" i="1"/>
  <c r="EW93" i="1"/>
  <c r="ET94" i="1"/>
  <c r="ED70" i="1"/>
  <c r="ED86" i="1"/>
  <c r="EJ67" i="1"/>
  <c r="EZ67" i="1"/>
  <c r="EO68" i="1"/>
  <c r="FE68" i="1"/>
  <c r="ET69" i="1"/>
  <c r="EI70" i="1"/>
  <c r="EY70" i="1"/>
  <c r="EN71" i="1"/>
  <c r="FD71" i="1"/>
  <c r="ES72" i="1"/>
  <c r="EH73" i="1"/>
  <c r="EX73" i="1"/>
  <c r="EM74" i="1"/>
  <c r="FC74" i="1"/>
  <c r="ER75" i="1"/>
  <c r="EG76" i="1"/>
  <c r="EW76" i="1"/>
  <c r="EL77" i="1"/>
  <c r="FB77" i="1"/>
  <c r="EQ78" i="1"/>
  <c r="EF79" i="1"/>
  <c r="EV79" i="1"/>
  <c r="EK80" i="1"/>
  <c r="FA80" i="1"/>
  <c r="EP81" i="1"/>
  <c r="EE82" i="1"/>
  <c r="EU82" i="1"/>
  <c r="EJ83" i="1"/>
  <c r="EZ83" i="1"/>
  <c r="EO84" i="1"/>
  <c r="FE84" i="1"/>
  <c r="ET85" i="1"/>
  <c r="EI86" i="1"/>
  <c r="EY86" i="1"/>
  <c r="EN87" i="1"/>
  <c r="FD87" i="1"/>
  <c r="ES88" i="1"/>
  <c r="EH89" i="1"/>
  <c r="EX89" i="1"/>
  <c r="EM90" i="1"/>
  <c r="FB90" i="1"/>
  <c r="EL91" i="1"/>
  <c r="EY91" i="1"/>
  <c r="EH92" i="1"/>
  <c r="EP92" i="1"/>
  <c r="EX92" i="1"/>
  <c r="EE93" i="1"/>
  <c r="EM93" i="1"/>
  <c r="EU93" i="1"/>
  <c r="FC93" i="1"/>
  <c r="EJ94" i="1"/>
  <c r="ER94" i="1"/>
  <c r="EZ94" i="1"/>
  <c r="ED68" i="1"/>
  <c r="ED76" i="1"/>
  <c r="ED84" i="1"/>
  <c r="ED92" i="1"/>
  <c r="EN93" i="1"/>
  <c r="ED69" i="1"/>
  <c r="FB67" i="1"/>
  <c r="EF69" i="1"/>
  <c r="FA70" i="1"/>
  <c r="EJ73" i="1"/>
  <c r="EO74" i="1"/>
  <c r="EI76" i="1"/>
  <c r="EN77" i="1"/>
  <c r="ES78" i="1"/>
  <c r="EM80" i="1"/>
  <c r="ER81" i="1"/>
  <c r="EL83" i="1"/>
  <c r="EQ84" i="1"/>
  <c r="EK86" i="1"/>
  <c r="EE88" i="1"/>
  <c r="EJ89" i="1"/>
  <c r="FD90" i="1"/>
  <c r="EJ92" i="1"/>
  <c r="EG93" i="1"/>
  <c r="EL94" i="1"/>
  <c r="FB94" i="1"/>
  <c r="EK67" i="1"/>
  <c r="FA67" i="1"/>
  <c r="EP68" i="1"/>
  <c r="EE69" i="1"/>
  <c r="EU69" i="1"/>
  <c r="EJ70" i="1"/>
  <c r="EZ70" i="1"/>
  <c r="EO71" i="1"/>
  <c r="FE71" i="1"/>
  <c r="ET72" i="1"/>
  <c r="EI73" i="1"/>
  <c r="EY73" i="1"/>
  <c r="EN74" i="1"/>
  <c r="FD74" i="1"/>
  <c r="ES75" i="1"/>
  <c r="EH76" i="1"/>
  <c r="EX76" i="1"/>
  <c r="EM77" i="1"/>
  <c r="FC77" i="1"/>
  <c r="ER78" i="1"/>
  <c r="EG79" i="1"/>
  <c r="EW79" i="1"/>
  <c r="EL80" i="1"/>
  <c r="FB80" i="1"/>
  <c r="EQ81" i="1"/>
  <c r="EF82" i="1"/>
  <c r="EV82" i="1"/>
  <c r="EK83" i="1"/>
  <c r="FA83" i="1"/>
  <c r="EP84" i="1"/>
  <c r="EE85" i="1"/>
  <c r="EU85" i="1"/>
  <c r="EJ86" i="1"/>
  <c r="EZ86" i="1"/>
  <c r="EO87" i="1"/>
  <c r="FE87" i="1"/>
  <c r="ET88" i="1"/>
  <c r="EI89" i="1"/>
  <c r="EY89" i="1"/>
  <c r="EN90" i="1"/>
  <c r="FC90" i="1"/>
  <c r="EP91" i="1"/>
  <c r="EZ91" i="1"/>
  <c r="EI92" i="1"/>
  <c r="EQ92" i="1"/>
  <c r="EY92" i="1"/>
  <c r="EF93" i="1"/>
  <c r="FD93" i="1"/>
  <c r="EK94" i="1"/>
  <c r="FA94" i="1"/>
  <c r="ED85" i="1"/>
  <c r="EE72" i="1"/>
  <c r="EX79" i="1"/>
  <c r="EV85" i="1"/>
  <c r="EO90" i="1"/>
  <c r="EZ92" i="1"/>
  <c r="FE93" i="1"/>
  <c r="ED78" i="1"/>
  <c r="ER67" i="1"/>
  <c r="EG68" i="1"/>
  <c r="EW68" i="1"/>
  <c r="EL69" i="1"/>
  <c r="FB69" i="1"/>
  <c r="EQ70" i="1"/>
  <c r="EF71" i="1"/>
  <c r="EV71" i="1"/>
  <c r="EK72" i="1"/>
  <c r="FA72" i="1"/>
  <c r="EP73" i="1"/>
  <c r="EE74" i="1"/>
  <c r="EU74" i="1"/>
  <c r="EJ75" i="1"/>
  <c r="EZ75" i="1"/>
  <c r="EO76" i="1"/>
  <c r="FE76" i="1"/>
  <c r="ET77" i="1"/>
  <c r="EI78" i="1"/>
  <c r="EY78" i="1"/>
  <c r="EN79" i="1"/>
  <c r="FD79" i="1"/>
  <c r="ES80" i="1"/>
  <c r="EH81" i="1"/>
  <c r="EX81" i="1"/>
  <c r="EM82" i="1"/>
  <c r="FC82" i="1"/>
  <c r="ER83" i="1"/>
  <c r="EG84" i="1"/>
  <c r="EW84" i="1"/>
  <c r="EL85" i="1"/>
  <c r="FB85" i="1"/>
  <c r="EQ86" i="1"/>
  <c r="EF87" i="1"/>
  <c r="EV87" i="1"/>
  <c r="EK88" i="1"/>
  <c r="FA88" i="1"/>
  <c r="EP89" i="1"/>
  <c r="EE90" i="1"/>
  <c r="EU90" i="1"/>
  <c r="EH91" i="1"/>
  <c r="ES91" i="1"/>
  <c r="FD91" i="1"/>
  <c r="EL92" i="1"/>
  <c r="ET92" i="1"/>
  <c r="FB92" i="1"/>
  <c r="EI93" i="1"/>
  <c r="EQ93" i="1"/>
  <c r="EY93" i="1"/>
  <c r="EF94" i="1"/>
  <c r="EN94" i="1"/>
  <c r="EV94" i="1"/>
  <c r="FD94" i="1"/>
  <c r="ED72" i="1"/>
  <c r="ED80" i="1"/>
  <c r="ED88" i="1"/>
  <c r="EY68" i="1"/>
  <c r="FC72" i="1"/>
  <c r="EG74" i="1"/>
  <c r="EL75" i="1"/>
  <c r="EQ76" i="1"/>
  <c r="EV77" i="1"/>
  <c r="FA78" i="1"/>
  <c r="EE80" i="1"/>
  <c r="EJ81" i="1"/>
  <c r="EO82" i="1"/>
  <c r="ET83" i="1"/>
  <c r="EY84" i="1"/>
  <c r="FD85" i="1"/>
  <c r="EH87" i="1"/>
  <c r="EM88" i="1"/>
  <c r="ER89" i="1"/>
  <c r="EW90" i="1"/>
  <c r="EV91" i="1"/>
  <c r="EN92" i="1"/>
  <c r="FD92" i="1"/>
  <c r="ES93" i="1"/>
  <c r="EH94" i="1"/>
  <c r="EX94" i="1"/>
  <c r="ES67" i="1"/>
  <c r="EH68" i="1"/>
  <c r="EX68" i="1"/>
  <c r="EM69" i="1"/>
  <c r="FC69" i="1"/>
  <c r="ER70" i="1"/>
  <c r="EG71" i="1"/>
  <c r="EW71" i="1"/>
  <c r="EL72" i="1"/>
  <c r="FB72" i="1"/>
  <c r="EQ73" i="1"/>
  <c r="EF74" i="1"/>
  <c r="EV74" i="1"/>
  <c r="EK75" i="1"/>
  <c r="FA75" i="1"/>
  <c r="EP76" i="1"/>
  <c r="EE77" i="1"/>
  <c r="EU77" i="1"/>
  <c r="EJ78" i="1"/>
  <c r="EZ78" i="1"/>
  <c r="EO79" i="1"/>
  <c r="FE79" i="1"/>
  <c r="ET80" i="1"/>
  <c r="EI81" i="1"/>
  <c r="EY81" i="1"/>
  <c r="EN82" i="1"/>
  <c r="FD82" i="1"/>
  <c r="ES83" i="1"/>
  <c r="EH84" i="1"/>
  <c r="EX84" i="1"/>
  <c r="EM85" i="1"/>
  <c r="FC85" i="1"/>
  <c r="ER86" i="1"/>
  <c r="EG87" i="1"/>
  <c r="EW87" i="1"/>
  <c r="EL88" i="1"/>
  <c r="FB88" i="1"/>
  <c r="EQ89" i="1"/>
  <c r="EF90" i="1"/>
  <c r="EV90" i="1"/>
  <c r="EI91" i="1"/>
  <c r="ET91" i="1"/>
  <c r="EE92" i="1"/>
  <c r="EM92" i="1"/>
  <c r="EU92" i="1"/>
  <c r="FC92" i="1"/>
  <c r="EJ93" i="1"/>
  <c r="ER93" i="1"/>
  <c r="EZ93" i="1"/>
  <c r="EG94" i="1"/>
  <c r="EO94" i="1"/>
  <c r="EW94" i="1"/>
  <c r="FE94" i="1"/>
  <c r="ED73" i="1"/>
  <c r="ED81" i="1"/>
  <c r="ED89" i="1"/>
  <c r="ET67" i="1"/>
  <c r="EI68" i="1"/>
  <c r="EN69" i="1"/>
  <c r="FD69" i="1"/>
  <c r="ES70" i="1"/>
  <c r="EH71" i="1"/>
  <c r="EX71" i="1"/>
  <c r="EM72" i="1"/>
  <c r="ER73" i="1"/>
  <c r="EW74" i="1"/>
  <c r="FB75" i="1"/>
  <c r="EF77" i="1"/>
  <c r="EK78" i="1"/>
  <c r="EP79" i="1"/>
  <c r="EU80" i="1"/>
  <c r="EZ81" i="1"/>
  <c r="FE82" i="1"/>
  <c r="EI84" i="1"/>
  <c r="EN85" i="1"/>
  <c r="ES86" i="1"/>
  <c r="EX87" i="1"/>
  <c r="FC88" i="1"/>
  <c r="EG90" i="1"/>
  <c r="EJ91" i="1"/>
  <c r="EF92" i="1"/>
  <c r="EV92" i="1"/>
  <c r="EK93" i="1"/>
  <c r="FA93" i="1"/>
  <c r="EP94" i="1"/>
  <c r="EF68" i="1"/>
  <c r="EZ72" i="1"/>
  <c r="ES77" i="1"/>
  <c r="EL82" i="1"/>
  <c r="EE87" i="1"/>
  <c r="ER91" i="1"/>
  <c r="EE94" i="1"/>
  <c r="ED82" i="1"/>
  <c r="FE73" i="1"/>
  <c r="EX78" i="1"/>
  <c r="EJ88" i="1"/>
  <c r="EU94" i="1"/>
  <c r="FA69" i="1"/>
  <c r="EF84" i="1"/>
  <c r="ES92" i="1"/>
  <c r="EV68" i="1"/>
  <c r="EO73" i="1"/>
  <c r="EH78" i="1"/>
  <c r="FB82" i="1"/>
  <c r="EU87" i="1"/>
  <c r="FB91" i="1"/>
  <c r="EM94" i="1"/>
  <c r="ED87" i="1"/>
  <c r="EK69" i="1"/>
  <c r="EQ83" i="1"/>
  <c r="EK92" i="1"/>
  <c r="ED90" i="1"/>
  <c r="ET74" i="1"/>
  <c r="EM79" i="1"/>
  <c r="EZ88" i="1"/>
  <c r="FC94" i="1"/>
  <c r="FE89" i="1"/>
  <c r="ED67" i="1"/>
  <c r="FA85" i="1"/>
  <c r="ED74" i="1"/>
  <c r="FD76" i="1"/>
  <c r="FE90" i="1"/>
  <c r="EP70" i="1"/>
  <c r="EI75" i="1"/>
  <c r="FC79" i="1"/>
  <c r="EV84" i="1"/>
  <c r="EO89" i="1"/>
  <c r="FA92" i="1"/>
  <c r="ED93" i="1"/>
  <c r="ED71" i="1"/>
  <c r="EU71" i="1"/>
  <c r="EG81" i="1"/>
  <c r="EP93" i="1"/>
  <c r="EJ72" i="1"/>
  <c r="EP86" i="1"/>
  <c r="EX93" i="1"/>
  <c r="EE71" i="1"/>
  <c r="EY75" i="1"/>
  <c r="ER80" i="1"/>
  <c r="EK85" i="1"/>
  <c r="EH93" i="1"/>
  <c r="EN76" i="1"/>
  <c r="ET90" i="1"/>
  <c r="EQ67" i="1"/>
  <c r="EW81" i="1"/>
  <c r="ED79" i="1"/>
  <c r="DZ72" i="1"/>
  <c r="EA91" i="1"/>
  <c r="EA82" i="1"/>
  <c r="DZ77" i="1"/>
  <c r="DZ85" i="1"/>
  <c r="EA85" i="1"/>
  <c r="DZ81" i="1"/>
  <c r="DZ79" i="1"/>
  <c r="EA92" i="1"/>
  <c r="DZ88" i="1"/>
  <c r="DZ82" i="1"/>
  <c r="EA74" i="1"/>
  <c r="DZ73" i="1"/>
  <c r="DZ86" i="1"/>
  <c r="EA79" i="1"/>
  <c r="DZ83" i="1"/>
  <c r="EA76" i="1"/>
  <c r="EA83" i="1"/>
  <c r="EA67" i="1"/>
  <c r="DZ75" i="1"/>
  <c r="DZ74" i="1"/>
  <c r="DZ91" i="1"/>
  <c r="EA73" i="1"/>
  <c r="EA88" i="1"/>
  <c r="EA84" i="1"/>
  <c r="EA75" i="1"/>
  <c r="DZ70" i="1"/>
  <c r="EA69" i="1"/>
  <c r="EA87" i="1"/>
  <c r="EA72" i="1"/>
  <c r="EA81" i="1"/>
  <c r="EA89" i="1"/>
  <c r="EA68" i="1"/>
  <c r="DZ76" i="1"/>
  <c r="EA86" i="1"/>
  <c r="EA70" i="1"/>
  <c r="DZ71" i="1"/>
  <c r="DY92" i="1"/>
  <c r="CZ93" i="1"/>
  <c r="DH93" i="1"/>
  <c r="DP93" i="1"/>
  <c r="DX93" i="1"/>
  <c r="DF94" i="1"/>
  <c r="DN94" i="1"/>
  <c r="DV94" i="1"/>
  <c r="EA93" i="1"/>
  <c r="DU93" i="1"/>
  <c r="DK94" i="1"/>
  <c r="DZ94" i="1"/>
  <c r="DN93" i="1"/>
  <c r="DL94" i="1"/>
  <c r="DG93" i="1"/>
  <c r="DE94" i="1"/>
  <c r="DA93" i="1"/>
  <c r="DI93" i="1"/>
  <c r="DQ93" i="1"/>
  <c r="DY93" i="1"/>
  <c r="DG94" i="1"/>
  <c r="DO94" i="1"/>
  <c r="DW94" i="1"/>
  <c r="DL93" i="1"/>
  <c r="DJ94" i="1"/>
  <c r="DV93" i="1"/>
  <c r="DB93" i="1"/>
  <c r="DJ93" i="1"/>
  <c r="DR93" i="1"/>
  <c r="CZ94" i="1"/>
  <c r="DH94" i="1"/>
  <c r="DP94" i="1"/>
  <c r="DX94" i="1"/>
  <c r="DZ93" i="1"/>
  <c r="DT93" i="1"/>
  <c r="DR94" i="1"/>
  <c r="DE93" i="1"/>
  <c r="DM93" i="1"/>
  <c r="DC94" i="1"/>
  <c r="DS94" i="1"/>
  <c r="DF93" i="1"/>
  <c r="DD94" i="1"/>
  <c r="DT94" i="1"/>
  <c r="EA94" i="1"/>
  <c r="DO93" i="1"/>
  <c r="DW93" i="1"/>
  <c r="DM94" i="1"/>
  <c r="DU94" i="1"/>
  <c r="DC93" i="1"/>
  <c r="DK93" i="1"/>
  <c r="DS93" i="1"/>
  <c r="DA94" i="1"/>
  <c r="DI94" i="1"/>
  <c r="DQ94" i="1"/>
  <c r="DY94" i="1"/>
  <c r="DD93" i="1"/>
  <c r="DB94" i="1"/>
  <c r="DZ87" i="1"/>
  <c r="EA80" i="1"/>
  <c r="DZ92" i="1"/>
  <c r="EA71" i="1"/>
  <c r="EA78" i="1"/>
  <c r="DZ68" i="1"/>
  <c r="DZ69" i="1"/>
  <c r="DZ90" i="1"/>
  <c r="EA77" i="1"/>
  <c r="DZ84" i="1"/>
  <c r="EA90" i="1"/>
  <c r="DZ80" i="1"/>
  <c r="DZ89" i="1"/>
  <c r="DZ67" i="1"/>
  <c r="FX53" i="1" a="1"/>
  <c r="GB52" i="1" a="1"/>
  <c r="FJ54" i="1" a="1"/>
  <c r="FK53" i="1" a="1"/>
  <c r="FR61" i="1" a="1"/>
  <c r="GH58" i="1" a="1"/>
  <c r="GH43" i="1" a="1"/>
  <c r="FK61" i="1" a="1"/>
  <c r="FK61" i="1" s="1"/>
  <c r="GI49" i="1" a="1"/>
  <c r="GI45" i="1" a="1"/>
  <c r="GH41" i="1" a="1"/>
  <c r="FJ56" i="1" a="1"/>
  <c r="FX45" i="1" a="1"/>
  <c r="GD39" i="1" a="1"/>
  <c r="FL59" i="1" a="1"/>
  <c r="FL59" i="1" s="1"/>
  <c r="FY38" i="1" a="1"/>
  <c r="FY38" i="1" s="1"/>
  <c r="FY37" i="1" a="1"/>
  <c r="FI51" i="1" a="1"/>
  <c r="FH51" i="1" a="1"/>
  <c r="FU55" i="1" a="1"/>
  <c r="GI56" i="1" a="1"/>
  <c r="GH45" i="1" a="1"/>
  <c r="GH53" i="1" a="1"/>
  <c r="FL62" i="1" a="1"/>
  <c r="FL62" i="1" s="1"/>
  <c r="FW45" i="1" a="1"/>
  <c r="DW91" i="1"/>
  <c r="DQ70" i="1"/>
  <c r="DM78" i="1"/>
  <c r="DC67" i="1"/>
  <c r="DX81" i="1"/>
  <c r="DK73" i="1"/>
  <c r="DP83" i="1"/>
  <c r="DF87" i="1"/>
  <c r="CZ88" i="1"/>
  <c r="DS70" i="1"/>
  <c r="DK67" i="1"/>
  <c r="DH84" i="1"/>
  <c r="DU81" i="1"/>
  <c r="DP89" i="1"/>
  <c r="DX79" i="1"/>
  <c r="DT82" i="1"/>
  <c r="CZ76" i="1"/>
  <c r="DT68" i="1"/>
  <c r="DR91" i="1"/>
  <c r="DU74" i="1"/>
  <c r="DV77" i="1"/>
  <c r="DC86" i="1"/>
  <c r="DM74" i="1"/>
  <c r="DG77" i="1"/>
  <c r="DM82" i="1"/>
  <c r="DN71" i="1"/>
  <c r="DK69" i="1"/>
  <c r="DP70" i="1"/>
  <c r="CZ85" i="1"/>
  <c r="DR74" i="1"/>
  <c r="DO86" i="1"/>
  <c r="DP81" i="1"/>
  <c r="DE67" i="1"/>
  <c r="DM67" i="1"/>
  <c r="DB82" i="1"/>
  <c r="DK87" i="1"/>
  <c r="DJ88" i="1"/>
  <c r="DU83" i="1"/>
  <c r="DR77" i="1"/>
  <c r="DT69" i="1"/>
  <c r="DV90" i="1"/>
  <c r="DG68" i="1"/>
  <c r="DD71" i="1"/>
  <c r="DQ90" i="1"/>
  <c r="DP85" i="1"/>
  <c r="DV91" i="1"/>
  <c r="DH67" i="1"/>
  <c r="DM75" i="1"/>
  <c r="DU79" i="1"/>
  <c r="DE76" i="1"/>
  <c r="DJ80" i="1"/>
  <c r="DW76" i="1"/>
  <c r="DT90" i="1"/>
  <c r="DI75" i="1"/>
  <c r="DX82" i="1"/>
  <c r="DR79" i="1"/>
  <c r="DJ77" i="1"/>
  <c r="DM86" i="1"/>
  <c r="DN74" i="1"/>
  <c r="DL81" i="1"/>
  <c r="CZ83" i="1"/>
  <c r="DK82" i="1"/>
  <c r="GH49" i="1" a="1"/>
  <c r="GG56" i="1" a="1"/>
  <c r="GI48" i="1" a="1"/>
  <c r="GH46" i="1" a="1"/>
  <c r="DY78" i="1"/>
  <c r="GI39" i="1" a="1"/>
  <c r="GI39" i="1" s="1"/>
  <c r="DY73" i="1"/>
  <c r="DY91" i="1"/>
  <c r="DY90" i="1"/>
  <c r="GI41" i="1" a="1"/>
  <c r="GB62" i="1" a="1"/>
  <c r="FM57" i="1" a="1"/>
  <c r="FT50" i="1" a="1"/>
  <c r="FT50" i="1" s="1"/>
  <c r="GA59" i="1" a="1"/>
  <c r="GA59" i="1" s="1"/>
  <c r="FS55" i="1" a="1"/>
  <c r="FK54" i="1" a="1"/>
  <c r="FQ41" i="1" a="1"/>
  <c r="FY48" i="1" a="1"/>
  <c r="FP53" i="1" a="1"/>
  <c r="FQ59" i="1" a="1"/>
  <c r="FQ59" i="1" s="1"/>
  <c r="FO42" i="1" a="1"/>
  <c r="FO42" i="1" s="1"/>
  <c r="FY50" i="1" a="1"/>
  <c r="FW49" i="1" a="1"/>
  <c r="FM45" i="1" a="1"/>
  <c r="GF53" i="1" a="1"/>
  <c r="GD50" i="1" a="1"/>
  <c r="FX48" i="1" a="1"/>
  <c r="FX48" i="1" s="1"/>
  <c r="FU44" i="1" a="1"/>
  <c r="FU44" i="1" s="1"/>
  <c r="DX92" i="1"/>
  <c r="GC47" i="1" a="1"/>
  <c r="GH56" i="1" a="1"/>
  <c r="GH56" i="1" s="1"/>
  <c r="GI60" i="1" a="1"/>
  <c r="GI60" i="1" s="1"/>
  <c r="FO39" i="1" a="1"/>
  <c r="FV44" i="1" a="1"/>
  <c r="FV44" i="1" s="1"/>
  <c r="FO57" i="1" a="1"/>
  <c r="FL56" i="1" a="1"/>
  <c r="FL56" i="1" s="1"/>
  <c r="FR54" i="1" a="1"/>
  <c r="GB47" i="1" a="1"/>
  <c r="DV71" i="1"/>
  <c r="DF81" i="1"/>
  <c r="DP72" i="1"/>
  <c r="DH81" i="1"/>
  <c r="DT86" i="1"/>
  <c r="DS67" i="1"/>
  <c r="DA83" i="1"/>
  <c r="DO69" i="1"/>
  <c r="DS71" i="1"/>
  <c r="DH80" i="1"/>
  <c r="DN91" i="1"/>
  <c r="CZ78" i="1"/>
  <c r="DW69" i="1"/>
  <c r="DA76" i="1"/>
  <c r="DE68" i="1"/>
  <c r="DT83" i="1"/>
  <c r="DI80" i="1"/>
  <c r="DY84" i="1"/>
  <c r="GG60" i="1" a="1"/>
  <c r="DY74" i="1"/>
  <c r="GG40" i="1" a="1"/>
  <c r="GI55" i="1" a="1"/>
  <c r="GI55" i="1" s="1"/>
  <c r="GI52" i="1" a="1"/>
  <c r="GH44" i="1" a="1"/>
  <c r="GI42" i="1" a="1"/>
  <c r="GI51" i="1" a="1"/>
  <c r="GI59" i="1" a="1"/>
  <c r="FP62" i="1" a="1"/>
  <c r="FU40" i="1" a="1"/>
  <c r="FM44" i="1" a="1"/>
  <c r="FO60" i="1" a="1"/>
  <c r="FV48" i="1" a="1"/>
  <c r="GF41" i="1" a="1"/>
  <c r="GE61" i="1" a="1"/>
  <c r="FV50" i="1" a="1"/>
  <c r="GB44" i="1" a="1"/>
  <c r="GB44" i="1" s="1"/>
  <c r="FR58" i="1" a="1"/>
  <c r="FT59" i="1" a="1"/>
  <c r="FK41" i="1" a="1"/>
  <c r="FK41" i="1" s="1"/>
  <c r="FN41" i="1" a="1"/>
  <c r="GH40" i="1" a="1"/>
  <c r="GI37" i="1" a="1"/>
  <c r="GI38" i="1" a="1"/>
  <c r="FX50" i="1" a="1"/>
  <c r="FX50" i="1" s="1"/>
  <c r="FO53" i="1" a="1"/>
  <c r="FN59" i="1" a="1"/>
  <c r="FN59" i="1" s="1"/>
  <c r="GD49" i="1" a="1"/>
  <c r="GD49" i="1" s="1"/>
  <c r="GG47" i="1" a="1"/>
  <c r="GI58" i="1" a="1"/>
  <c r="FV46" i="1" a="1"/>
  <c r="FJ57" i="1" a="1"/>
  <c r="FP43" i="1" a="1"/>
  <c r="FP43" i="1" s="1"/>
  <c r="FZ61" i="1" a="1"/>
  <c r="FW43" i="1" a="1"/>
  <c r="FW43" i="1" s="1"/>
  <c r="FV57" i="1" a="1"/>
  <c r="FV57" i="1" s="1"/>
  <c r="FR59" i="1" a="1"/>
  <c r="GD56" i="1" a="1"/>
  <c r="GF49" i="1" a="1"/>
  <c r="GD55" i="1" a="1"/>
  <c r="FO59" i="1" a="1"/>
  <c r="FO59" i="1" s="1"/>
  <c r="FS62" i="1" a="1"/>
  <c r="GF56" i="1" a="1"/>
  <c r="GF56" i="1" s="1"/>
  <c r="GA50" i="1" a="1"/>
  <c r="GA50" i="1" s="1"/>
  <c r="GE44" i="1" a="1"/>
  <c r="GF40" i="1" a="1"/>
  <c r="FQ42" i="1" a="1"/>
  <c r="GG46" i="1" a="1"/>
  <c r="FW46" i="1" a="1"/>
  <c r="FW46" i="1" s="1"/>
  <c r="FX41" i="1" a="1"/>
  <c r="FQ40" i="1" a="1"/>
  <c r="FQ40" i="1" s="1"/>
  <c r="FY45" i="1" a="1"/>
  <c r="FY45" i="1" s="1"/>
  <c r="FR60" i="1" a="1"/>
  <c r="GG61" i="1" a="1"/>
  <c r="GH60" i="1" a="1"/>
  <c r="FY62" i="1" a="1"/>
  <c r="DS74" i="1"/>
  <c r="DH78" i="1"/>
  <c r="DN84" i="1"/>
  <c r="DK77" i="1"/>
  <c r="DO83" i="1"/>
  <c r="DK81" i="1"/>
  <c r="DI69" i="1"/>
  <c r="DS86" i="1"/>
  <c r="DV80" i="1"/>
  <c r="DA69" i="1"/>
  <c r="DW75" i="1"/>
  <c r="DM83" i="1"/>
  <c r="DX85" i="1"/>
  <c r="DW86" i="1"/>
  <c r="DA89" i="1"/>
  <c r="DT77" i="1"/>
  <c r="DW83" i="1"/>
  <c r="DP76" i="1"/>
  <c r="DJ67" i="1"/>
  <c r="DR75" i="1"/>
  <c r="DG82" i="1"/>
  <c r="DM68" i="1"/>
  <c r="DB68" i="1"/>
  <c r="DT79" i="1"/>
  <c r="DB79" i="1"/>
  <c r="DD86" i="1"/>
  <c r="DV82" i="1"/>
  <c r="DX69" i="1"/>
  <c r="DE75" i="1"/>
  <c r="DF71" i="1"/>
  <c r="DH83" i="1"/>
  <c r="DR69" i="1"/>
  <c r="DC77" i="1"/>
  <c r="DD88" i="1"/>
  <c r="DJ84" i="1"/>
  <c r="DV79" i="1"/>
  <c r="DF91" i="1"/>
  <c r="DW82" i="1"/>
  <c r="DT72" i="1"/>
  <c r="DB75" i="1"/>
  <c r="DE84" i="1"/>
  <c r="DW88" i="1"/>
  <c r="DG72" i="1"/>
  <c r="DK88" i="1"/>
  <c r="DX88" i="1"/>
  <c r="DQ73" i="1"/>
  <c r="DL87" i="1"/>
  <c r="DJ73" i="1"/>
  <c r="DK91" i="1"/>
  <c r="DI79" i="1"/>
  <c r="DJ72" i="1"/>
  <c r="CZ73" i="1"/>
  <c r="DC84" i="1"/>
  <c r="DB85" i="1"/>
  <c r="DA67" i="1"/>
  <c r="DJ74" i="1"/>
  <c r="DJ81" i="1"/>
  <c r="DT67" i="1"/>
  <c r="DN77" i="1"/>
  <c r="DW87" i="1"/>
  <c r="DM81" i="1"/>
  <c r="DB84" i="1"/>
  <c r="GI61" i="1" a="1"/>
  <c r="DY88" i="1"/>
  <c r="GI43" i="1" a="1"/>
  <c r="GH57" i="1" a="1"/>
  <c r="GH57" i="1" s="1"/>
  <c r="DY68" i="1"/>
  <c r="GG55" i="1" a="1"/>
  <c r="GH47" i="1" a="1"/>
  <c r="GH54" i="1" a="1"/>
  <c r="DY80" i="1"/>
  <c r="DY72" i="1"/>
  <c r="DY70" i="1"/>
  <c r="GG51" i="1" a="1"/>
  <c r="GG51" i="1" s="1"/>
  <c r="DY87" i="1"/>
  <c r="FT62" i="1" a="1"/>
  <c r="FS46" i="1" a="1"/>
  <c r="FZ49" i="1" a="1"/>
  <c r="GE57" i="1" a="1"/>
  <c r="FP51" i="1" a="1"/>
  <c r="FT58" i="1" a="1"/>
  <c r="FT58" i="1" s="1"/>
  <c r="FP61" i="1" a="1"/>
  <c r="GB60" i="1" a="1"/>
  <c r="GB60" i="1" s="1"/>
  <c r="FI45" i="1" a="1"/>
  <c r="FH45" i="1" a="1"/>
  <c r="GB40" i="1" a="1"/>
  <c r="FI58" i="1" a="1"/>
  <c r="FI58" i="1" s="1"/>
  <c r="FH58" i="1" a="1"/>
  <c r="FJ53" i="1" a="1"/>
  <c r="FJ53" i="1" s="1"/>
  <c r="FT41" i="1" a="1"/>
  <c r="GF52" i="1" a="1"/>
  <c r="GF52" i="1" s="1"/>
  <c r="FP44" i="1" a="1"/>
  <c r="FM61" i="1" a="1"/>
  <c r="FS57" i="1" a="1"/>
  <c r="GH61" i="1" a="1"/>
  <c r="GH61" i="1" s="1"/>
  <c r="GG58" i="1" a="1"/>
  <c r="GH38" i="1" a="1"/>
  <c r="GH37" i="1" a="1"/>
  <c r="GF53" i="1"/>
  <c r="GG53" i="1" a="1"/>
  <c r="GD62" i="1" a="1"/>
  <c r="FU62" i="1" a="1"/>
  <c r="FX62" i="1" a="1"/>
  <c r="FX62" i="1" s="1"/>
  <c r="FW40" i="1" a="1"/>
  <c r="FY56" i="1" a="1"/>
  <c r="FY56" i="1" s="1"/>
  <c r="FX39" i="1" a="1"/>
  <c r="FR44" i="1" a="1"/>
  <c r="FR44" i="1" s="1"/>
  <c r="FN54" i="1" a="1"/>
  <c r="FY51" i="1" a="1"/>
  <c r="GD48" i="1" a="1"/>
  <c r="FJ38" i="1" a="1"/>
  <c r="FJ37" i="1" a="1"/>
  <c r="FJ37" i="1" s="1"/>
  <c r="FX42" i="1" a="1"/>
  <c r="GC57" i="1" a="1"/>
  <c r="GC57" i="1" s="1"/>
  <c r="FK52" i="1" a="1"/>
  <c r="GB48" i="1" a="1"/>
  <c r="GC39" i="1" a="1"/>
  <c r="FY47" i="1" a="1"/>
  <c r="FY47" i="1" s="1"/>
  <c r="FL57" i="1" a="1"/>
  <c r="FK38" i="1" a="1"/>
  <c r="FK38" i="1" s="1"/>
  <c r="FK37" i="1" a="1"/>
  <c r="FW44" i="1" a="1"/>
  <c r="FW44" i="1" s="1"/>
  <c r="FN57" i="1" a="1"/>
  <c r="FW58" i="1" a="1"/>
  <c r="FW50" i="1" a="1"/>
  <c r="GC58" i="1" a="1"/>
  <c r="GC58" i="1" s="1"/>
  <c r="FI60" i="1" a="1"/>
  <c r="FH60" i="1" a="1"/>
  <c r="FH60" i="1" s="1"/>
  <c r="FX47" i="1" a="1"/>
  <c r="FT61" i="1" a="1"/>
  <c r="FT61" i="1" s="1"/>
  <c r="FS59" i="1" a="1"/>
  <c r="FM54" i="1" a="1"/>
  <c r="FU45" i="1" a="1"/>
  <c r="GG48" i="1" a="1"/>
  <c r="GG48" i="1" s="1"/>
  <c r="GI62" i="1" a="1"/>
  <c r="FM48" i="1" a="1"/>
  <c r="FM48" i="1" s="1"/>
  <c r="GF61" i="1" a="1"/>
  <c r="FL49" i="1" a="1"/>
  <c r="FL49" i="1" s="1"/>
  <c r="FS61" i="1" a="1"/>
  <c r="FR41" i="1" a="1"/>
  <c r="FU56" i="1" a="1"/>
  <c r="FX61" i="1" a="1"/>
  <c r="FX61" i="1" s="1"/>
  <c r="FY58" i="1" a="1"/>
  <c r="FS49" i="1" a="1"/>
  <c r="FS49" i="1" s="1"/>
  <c r="FP60" i="1" a="1"/>
  <c r="FS50" i="1" a="1"/>
  <c r="FS53" i="1" a="1"/>
  <c r="FU42" i="1" a="1"/>
  <c r="FU61" i="1" a="1"/>
  <c r="FQ53" i="1" a="1"/>
  <c r="FQ53" i="1" s="1"/>
  <c r="GE56" i="1" a="1"/>
  <c r="FO44" i="1" a="1"/>
  <c r="FO44" i="1" s="1"/>
  <c r="DQ92" i="1"/>
  <c r="DP92" i="1"/>
  <c r="DE92" i="1"/>
  <c r="DY69" i="1"/>
  <c r="DY83" i="1"/>
  <c r="DC92" i="1"/>
  <c r="DL92" i="1"/>
  <c r="DS92" i="1"/>
  <c r="DA92" i="1"/>
  <c r="DH92" i="1"/>
  <c r="DI92" i="1"/>
  <c r="DG92" i="1"/>
  <c r="DY81" i="1"/>
  <c r="DN92" i="1"/>
  <c r="DJ92" i="1"/>
  <c r="DW92" i="1"/>
  <c r="DO92" i="1"/>
  <c r="DF92" i="1"/>
  <c r="DY79" i="1"/>
  <c r="GF43" i="1" a="1"/>
  <c r="FR39" i="1" a="1"/>
  <c r="FR39" i="1" s="1"/>
  <c r="GD47" i="1" a="1"/>
  <c r="FP52" i="1" a="1"/>
  <c r="FN53" i="1" a="1"/>
  <c r="FN53" i="1" s="1"/>
  <c r="FZ47" i="1" a="1"/>
  <c r="GI50" i="1" a="1"/>
  <c r="GI53" i="1" a="1"/>
  <c r="GE62" i="1" a="1"/>
  <c r="FQ58" i="1" a="1"/>
  <c r="FQ58" i="1" s="1"/>
  <c r="FO40" i="1" a="1"/>
  <c r="GA53" i="1" a="1"/>
  <c r="FI52" i="1" a="1"/>
  <c r="FI52" i="1" s="1"/>
  <c r="FH52" i="1" a="1"/>
  <c r="FR60" i="1"/>
  <c r="FS60" i="1" a="1"/>
  <c r="GG49" i="1" a="1"/>
  <c r="GH48" i="1" a="1"/>
  <c r="GG38" i="1" a="1"/>
  <c r="GG37" i="1" a="1"/>
  <c r="GG62" i="1" a="1"/>
  <c r="GD51" i="1" a="1"/>
  <c r="FJ42" i="1" a="1"/>
  <c r="FJ42" i="1" s="1"/>
  <c r="FT48" i="1" a="1"/>
  <c r="GF51" i="1" a="1"/>
  <c r="GB53" i="1" a="1"/>
  <c r="GB53" i="1" s="1"/>
  <c r="FO41" i="1" a="1"/>
  <c r="FJ49" i="1" a="1"/>
  <c r="FJ40" i="1" a="1"/>
  <c r="FJ40" i="1" s="1"/>
  <c r="FW61" i="1" a="1"/>
  <c r="FO58" i="1" a="1"/>
  <c r="FO58" i="1" s="1"/>
  <c r="FS45" i="1" a="1"/>
  <c r="FY44" i="1" a="1"/>
  <c r="FV38" i="1" a="1"/>
  <c r="FV37" i="1" a="1"/>
  <c r="FM40" i="1" a="1"/>
  <c r="FK46" i="1" a="1"/>
  <c r="FK46" i="1" s="1"/>
  <c r="FQ56" i="1" a="1"/>
  <c r="FW59" i="1" a="1"/>
  <c r="FW59" i="1" s="1"/>
  <c r="GF55" i="1" a="1"/>
  <c r="FN45" i="1" a="1"/>
  <c r="FS44" i="1" a="1"/>
  <c r="FS44" i="1" s="1"/>
  <c r="GC60" i="1" a="1"/>
  <c r="FW51" i="1" a="1"/>
  <c r="GI46" i="1" a="1"/>
  <c r="GH50" i="1" a="1"/>
  <c r="GH39" i="1" a="1"/>
  <c r="GH39" i="1" s="1"/>
  <c r="GI47" i="1" a="1"/>
  <c r="GG54" i="1" a="1"/>
  <c r="GG45" i="1" a="1"/>
  <c r="GG45" i="1" s="1"/>
  <c r="GH62" i="1" a="1"/>
  <c r="GG59" i="1" a="1"/>
  <c r="FN62" i="1" a="1"/>
  <c r="FI62" i="1" a="1"/>
  <c r="FH62" i="1" a="1"/>
  <c r="FY61" i="1" a="1"/>
  <c r="GA51" i="1" a="1"/>
  <c r="GA51" i="1" s="1"/>
  <c r="FV51" i="1" a="1"/>
  <c r="FW54" i="1" a="1"/>
  <c r="FX43" i="1" a="1"/>
  <c r="GA41" i="1" a="1"/>
  <c r="GF58" i="1" a="1"/>
  <c r="GC51" i="1" a="1"/>
  <c r="GB46" i="1" a="1"/>
  <c r="FR56" i="1" a="1"/>
  <c r="FR56" i="1" s="1"/>
  <c r="FS38" i="1" a="1"/>
  <c r="FS37" i="1" a="1"/>
  <c r="FN60" i="1" a="1"/>
  <c r="FV58" i="1" a="1"/>
  <c r="FW48" i="1" a="1"/>
  <c r="FT60" i="1" a="1"/>
  <c r="GF47" i="1" a="1"/>
  <c r="FL48" i="1" a="1"/>
  <c r="FL48" i="1" s="1"/>
  <c r="FT40" i="1" a="1"/>
  <c r="FQ44" i="1" a="1"/>
  <c r="FU60" i="1" a="1"/>
  <c r="FM60" i="1" a="1"/>
  <c r="FM60" i="1" s="1"/>
  <c r="GA45" i="1" a="1"/>
  <c r="FK50" i="1" a="1"/>
  <c r="FT45" i="1" a="1"/>
  <c r="FR53" i="1" a="1"/>
  <c r="FR53" i="1" s="1"/>
  <c r="GD52" i="1" a="1"/>
  <c r="FU38" i="1" a="1"/>
  <c r="FU37" i="1" a="1"/>
  <c r="GF45" i="1" a="1"/>
  <c r="FJ45" i="1" a="1"/>
  <c r="FL42" i="1" a="1"/>
  <c r="FL42" i="1" s="1"/>
  <c r="FO43" i="1" a="1"/>
  <c r="FU43" i="1" a="1"/>
  <c r="FU43" i="1" s="1"/>
  <c r="FT49" i="1" a="1"/>
  <c r="FZ46" i="1" a="1"/>
  <c r="FI47" i="1" a="1"/>
  <c r="FH47" i="1" a="1"/>
  <c r="GC40" i="1" a="1"/>
  <c r="GC44" i="1" a="1"/>
  <c r="GC44" i="1" s="1"/>
  <c r="FO49" i="1" a="1"/>
  <c r="FX44" i="1" a="1"/>
  <c r="FX44" i="1" s="1"/>
  <c r="FW56" i="1" a="1"/>
  <c r="FY42" i="1" a="1"/>
  <c r="FQ38" i="1" a="1"/>
  <c r="FQ37" i="1" a="1"/>
  <c r="FQ37" i="1" s="1"/>
  <c r="FR47" i="1" a="1"/>
  <c r="GA57" i="1" a="1"/>
  <c r="FJ58" i="1" a="1"/>
  <c r="GA46" i="1" a="1"/>
  <c r="GA46" i="1" s="1"/>
  <c r="GC41" i="1" a="1"/>
  <c r="GF46" i="1" a="1"/>
  <c r="FP49" i="1" a="1"/>
  <c r="FU48" i="1" a="1"/>
  <c r="FU48" i="1" s="1"/>
  <c r="FQ50" i="1" a="1"/>
  <c r="FK58" i="1" a="1"/>
  <c r="FK58" i="1" s="1"/>
  <c r="FK57" i="1" a="1"/>
  <c r="FY39" i="1" a="1"/>
  <c r="FY39" i="1" s="1"/>
  <c r="FI46" i="1" a="1"/>
  <c r="FH46" i="1" a="1"/>
  <c r="GD53" i="1" a="1"/>
  <c r="FV61" i="1" a="1"/>
  <c r="FU50" i="1" a="1"/>
  <c r="FU58" i="1" a="1"/>
  <c r="FU58" i="1" s="1"/>
  <c r="FV39" i="1" a="1"/>
  <c r="FK40" i="1" a="1"/>
  <c r="FK40" i="1" s="1"/>
  <c r="FS56" i="1" a="1"/>
  <c r="FQ55" i="1" a="1"/>
  <c r="GA54" i="1" a="1"/>
  <c r="FK47" i="1" a="1"/>
  <c r="FX38" i="1" a="1"/>
  <c r="FX37" i="1" a="1"/>
  <c r="FZ42" i="1" a="1"/>
  <c r="FI57" i="1" a="1"/>
  <c r="FI57" i="1" s="1"/>
  <c r="FH57" i="1" a="1"/>
  <c r="FW42" i="1" a="1"/>
  <c r="FI54" i="1" a="1"/>
  <c r="FH54" i="1" a="1"/>
  <c r="FH54" i="1" s="1"/>
  <c r="FO38" i="1" a="1"/>
  <c r="FO37" i="1" a="1"/>
  <c r="FS39" i="1" a="1"/>
  <c r="FZ56" i="1" a="1"/>
  <c r="FZ56" i="1" s="1"/>
  <c r="FT56" i="1" a="1"/>
  <c r="FL55" i="1" a="1"/>
  <c r="FR46" i="1" a="1"/>
  <c r="GD44" i="1" a="1"/>
  <c r="GD44" i="1" s="1"/>
  <c r="FI49" i="1" a="1"/>
  <c r="FH49" i="1" a="1"/>
  <c r="FH49" i="1" s="1"/>
  <c r="FX59" i="1" a="1"/>
  <c r="FI39" i="1" a="1"/>
  <c r="FI39" i="1" s="1"/>
  <c r="FH39" i="1" a="1"/>
  <c r="FW57" i="1" a="1"/>
  <c r="GA55" i="1" a="1"/>
  <c r="FM52" i="1" a="1"/>
  <c r="FM52" i="1" s="1"/>
  <c r="FV59" i="1" a="1"/>
  <c r="FT52" i="1" a="1"/>
  <c r="FU39" i="1" a="1"/>
  <c r="FY54" i="1" a="1"/>
  <c r="FY54" i="1" s="1"/>
  <c r="GD45" i="1" a="1"/>
  <c r="FR52" i="1" a="1"/>
  <c r="GB51" i="1" a="1"/>
  <c r="FP48" i="1" a="1"/>
  <c r="FJ47" i="1" a="1"/>
  <c r="FS52" i="1" a="1"/>
  <c r="FS52" i="1" s="1"/>
  <c r="FL50" i="1" a="1"/>
  <c r="FM61" i="1"/>
  <c r="FN61" i="1" a="1"/>
  <c r="GC48" i="1" a="1"/>
  <c r="FQ39" i="1" a="1"/>
  <c r="FM58" i="1" a="1"/>
  <c r="GC54" i="1" a="1"/>
  <c r="FX54" i="1" a="1"/>
  <c r="FQ45" i="1" a="1"/>
  <c r="FQ45" i="1" s="1"/>
  <c r="FP55" i="1" a="1"/>
  <c r="GE54" i="1" a="1"/>
  <c r="GF48" i="1" a="1"/>
  <c r="FZ52" i="1" a="1"/>
  <c r="GA42" i="1" a="1"/>
  <c r="FJ46" i="1" a="1"/>
  <c r="FY60" i="1" a="1"/>
  <c r="FY60" i="1" s="1"/>
  <c r="FP41" i="1" a="1"/>
  <c r="FP41" i="1" s="1"/>
  <c r="GE41" i="1" a="1"/>
  <c r="FT38" i="1" a="1"/>
  <c r="FT37" i="1" a="1"/>
  <c r="FP46" i="1" a="1"/>
  <c r="GE58" i="1" a="1"/>
  <c r="FZ43" i="1" a="1"/>
  <c r="FZ43" i="1" s="1"/>
  <c r="GF44" i="1" a="1"/>
  <c r="GF44" i="1" s="1"/>
  <c r="GC42" i="1" a="1"/>
  <c r="GC42" i="1" s="1"/>
  <c r="FO51" i="1" a="1"/>
  <c r="FO51" i="1" s="1"/>
  <c r="FT57" i="1" a="1"/>
  <c r="FL58" i="1" a="1"/>
  <c r="FL58" i="1" s="1"/>
  <c r="FU49" i="1" a="1"/>
  <c r="FZ51" i="1" a="1"/>
  <c r="FZ51" i="1" s="1"/>
  <c r="FV52" i="1" a="1"/>
  <c r="FV54" i="1" a="1"/>
  <c r="FV54" i="1" s="1"/>
  <c r="FL41" i="1" a="1"/>
  <c r="FL41" i="1" s="1"/>
  <c r="GC59" i="1" a="1"/>
  <c r="FN48" i="1" a="1"/>
  <c r="FX56" i="1" a="1"/>
  <c r="GC38" i="1" a="1"/>
  <c r="GC37" i="1" a="1"/>
  <c r="GC37" i="1" s="1"/>
  <c r="GC49" i="1" a="1"/>
  <c r="FO45" i="1" a="1"/>
  <c r="FO45" i="1" s="1"/>
  <c r="FS47" i="1" a="1"/>
  <c r="FW52" i="1" a="1"/>
  <c r="FZ41" i="1" a="1"/>
  <c r="FP50" i="1" a="1"/>
  <c r="FS54" i="1" a="1"/>
  <c r="GB41" i="1" a="1"/>
  <c r="GB41" i="1" s="1"/>
  <c r="FN50" i="1" a="1"/>
  <c r="FI55" i="1" a="1"/>
  <c r="FH55" i="1" a="1"/>
  <c r="FH55" i="1" s="1"/>
  <c r="GE45" i="1" a="1"/>
  <c r="FO48" i="1" a="1"/>
  <c r="GD58" i="1" a="1"/>
  <c r="FS41" i="1" a="1"/>
  <c r="FR51" i="1" a="1"/>
  <c r="FZ40" i="1" a="1"/>
  <c r="FJ51" i="1" a="1"/>
  <c r="FJ51" i="1" s="1"/>
  <c r="FZ38" i="1" a="1"/>
  <c r="FZ38" i="1" s="1"/>
  <c r="FZ37" i="1" a="1"/>
  <c r="FL44" i="1" a="1"/>
  <c r="FO61" i="1" a="1"/>
  <c r="FO46" i="1" a="1"/>
  <c r="GF38" i="1" a="1"/>
  <c r="GF38" i="1" s="1"/>
  <c r="GF37" i="1" a="1"/>
  <c r="FZ60" i="1" a="1"/>
  <c r="GB61" i="1" a="1"/>
  <c r="GB61" i="1" s="1"/>
  <c r="FN47" i="1" a="1"/>
  <c r="FU52" i="1" a="1"/>
  <c r="FI61" i="1" a="1"/>
  <c r="FH61" i="1" a="1"/>
  <c r="FT54" i="1" a="1"/>
  <c r="FT54" i="1" s="1"/>
  <c r="GB57" i="1" a="1"/>
  <c r="FY43" i="1" a="1"/>
  <c r="GD40" i="1" a="1"/>
  <c r="GD40" i="1" s="1"/>
  <c r="FQ51" i="1" a="1"/>
  <c r="FT39" i="1" a="1"/>
  <c r="GD43" i="1" a="1"/>
  <c r="GE59" i="1" a="1"/>
  <c r="FP59" i="1" a="1"/>
  <c r="FP59" i="1" s="1"/>
  <c r="FY57" i="1" a="1"/>
  <c r="FR48" i="1" a="1"/>
  <c r="FR48" i="1" s="1"/>
  <c r="FO47" i="1" a="1"/>
  <c r="FO47" i="1" s="1"/>
  <c r="FQ62" i="1" a="1"/>
  <c r="GC62" i="1" a="1"/>
  <c r="FV62" i="1" a="1"/>
  <c r="FR62" i="1" a="1"/>
  <c r="FK62" i="1" a="1"/>
  <c r="FK62" i="1" s="1"/>
  <c r="FQ47" i="1" a="1"/>
  <c r="FL40" i="1" a="1"/>
  <c r="GB42" i="1" a="1"/>
  <c r="GB42" i="1" s="1"/>
  <c r="FN58" i="1" a="1"/>
  <c r="GF54" i="1" a="1"/>
  <c r="GA43" i="1" a="1"/>
  <c r="FP38" i="1" a="1"/>
  <c r="FP38" i="1" s="1"/>
  <c r="FP37" i="1" a="1"/>
  <c r="FV40" i="1" a="1"/>
  <c r="FV40" i="1" s="1"/>
  <c r="FL53" i="1" a="1"/>
  <c r="FL53" i="1" s="1"/>
  <c r="GE48" i="1" a="1"/>
  <c r="FW38" i="1" a="1"/>
  <c r="FW37" i="1" a="1"/>
  <c r="FQ48" i="1" a="1"/>
  <c r="GB56" i="1" a="1"/>
  <c r="GB56" i="1" s="1"/>
  <c r="FN42" i="1" a="1"/>
  <c r="GC53" i="1" a="1"/>
  <c r="GC53" i="1" s="1"/>
  <c r="GB38" i="1" a="1"/>
  <c r="GB38" i="1" s="1"/>
  <c r="GB37" i="1" a="1"/>
  <c r="FV47" i="1" a="1"/>
  <c r="GF57" i="1" a="1"/>
  <c r="FI38" i="1" a="1"/>
  <c r="FI37" i="1" a="1"/>
  <c r="FH37" i="1" a="1"/>
  <c r="FH38" i="1" a="1"/>
  <c r="GA40" i="1" a="1"/>
  <c r="GA40" i="1" s="1"/>
  <c r="FI59" i="1" a="1"/>
  <c r="FH59" i="1" a="1"/>
  <c r="FZ50" i="1" a="1"/>
  <c r="FW47" i="1" a="1"/>
  <c r="GE40" i="1" a="1"/>
  <c r="GE40" i="1" s="1"/>
  <c r="FK48" i="1" a="1"/>
  <c r="GD61" i="1" a="1"/>
  <c r="GD61" i="1" s="1"/>
  <c r="FR49" i="1" a="1"/>
  <c r="FR49" i="1" s="1"/>
  <c r="GC43" i="1" a="1"/>
  <c r="FI50" i="1" a="1"/>
  <c r="FH50" i="1" a="1"/>
  <c r="FX46" i="1" a="1"/>
  <c r="GD60" i="1" a="1"/>
  <c r="FZ55" i="1" a="1"/>
  <c r="FJ55" i="1" a="1"/>
  <c r="FJ55" i="1" s="1"/>
  <c r="FP58" i="1" a="1"/>
  <c r="FP58" i="1" s="1"/>
  <c r="GF50" i="1" a="1"/>
  <c r="GE47" i="1" a="1"/>
  <c r="GA60" i="1" a="1"/>
  <c r="FU54" i="1" a="1"/>
  <c r="GE38" i="1" a="1"/>
  <c r="GE37" i="1" a="1"/>
  <c r="FM38" i="1" a="1"/>
  <c r="FM38" i="1" s="1"/>
  <c r="FM37" i="1" a="1"/>
  <c r="FM37" i="1" s="1"/>
  <c r="FO54" i="1" a="1"/>
  <c r="FZ39" i="1" a="1"/>
  <c r="FM47" i="1" a="1"/>
  <c r="GC61" i="1" a="1"/>
  <c r="FN46" i="1" a="1"/>
  <c r="GF39" i="1" a="1"/>
  <c r="FN40" i="1" a="1"/>
  <c r="FN40" i="1" s="1"/>
  <c r="FM55" i="1" a="1"/>
  <c r="FM55" i="1" s="1"/>
  <c r="FM51" i="1" a="1"/>
  <c r="FJ61" i="1" a="1"/>
  <c r="FS40" i="1" a="1"/>
  <c r="GD54" i="1" a="1"/>
  <c r="FI48" i="1" a="1"/>
  <c r="FH48" i="1" a="1"/>
  <c r="FO50" i="1" a="1"/>
  <c r="FO50" i="1" s="1"/>
  <c r="FM42" i="1" a="1"/>
  <c r="FM42" i="1" s="1"/>
  <c r="FV60" i="1" a="1"/>
  <c r="GA44" i="1" a="1"/>
  <c r="GA49" i="1" a="1"/>
  <c r="GI57" i="1" a="1"/>
  <c r="GI40" i="1" a="1"/>
  <c r="GI40" i="1" s="1"/>
  <c r="GH55" i="1" a="1"/>
  <c r="GH55" i="1" s="1"/>
  <c r="GG39" i="1" a="1"/>
  <c r="GG39" i="1" s="1"/>
  <c r="GH52" i="1" a="1"/>
  <c r="GH52" i="1" s="1"/>
  <c r="GI44" i="1" a="1"/>
  <c r="GG42" i="1" a="1"/>
  <c r="GG41" i="1" a="1"/>
  <c r="FO62" i="1" a="1"/>
  <c r="FM62" i="1" a="1"/>
  <c r="GA62" i="1" a="1"/>
  <c r="GA62" i="1" s="1"/>
  <c r="GB45" i="1" a="1"/>
  <c r="GB45" i="1" s="1"/>
  <c r="FL51" i="1" a="1"/>
  <c r="FY46" i="1" a="1"/>
  <c r="FY59" i="1" a="1"/>
  <c r="FP47" i="1" a="1"/>
  <c r="FP39" i="1" a="1"/>
  <c r="FM53" i="1" a="1"/>
  <c r="FW39" i="1" a="1"/>
  <c r="FW39" i="1" s="1"/>
  <c r="GD42" i="1" a="1"/>
  <c r="GD42" i="1" s="1"/>
  <c r="FV45" i="1" a="1"/>
  <c r="FT51" i="1" a="1"/>
  <c r="GE42" i="1" a="1"/>
  <c r="GB39" i="1" a="1"/>
  <c r="FM59" i="1" a="1"/>
  <c r="FM59" i="1" s="1"/>
  <c r="FL47" i="1" a="1"/>
  <c r="FL47" i="1" s="1"/>
  <c r="FQ46" i="1" a="1"/>
  <c r="FQ46" i="1" s="1"/>
  <c r="FJ39" i="1" a="1"/>
  <c r="FJ39" i="1" s="1"/>
  <c r="FZ57" i="1" a="1"/>
  <c r="FJ59" i="1" a="1"/>
  <c r="FR38" i="1" a="1"/>
  <c r="FR37" i="1" a="1"/>
  <c r="FN38" i="1" a="1"/>
  <c r="FN38" i="1" s="1"/>
  <c r="FN37" i="1" a="1"/>
  <c r="FN37" i="1" s="1"/>
  <c r="FS48" i="1" a="1"/>
  <c r="FX49" i="1" a="1"/>
  <c r="FO55" i="1" a="1"/>
  <c r="FV41" i="1" a="1"/>
  <c r="FK55" i="1" a="1"/>
  <c r="FY41" i="1" a="1"/>
  <c r="FK39" i="1" a="1"/>
  <c r="FK39" i="1" s="1"/>
  <c r="FX60" i="1" a="1"/>
  <c r="FX60" i="1" s="1"/>
  <c r="FJ50" i="1" a="1"/>
  <c r="FJ50" i="1" s="1"/>
  <c r="FL38" i="1" a="1"/>
  <c r="FL37" i="1" a="1"/>
  <c r="GA58" i="1" a="1"/>
  <c r="FK45" i="1" a="1"/>
  <c r="GC56" i="1" a="1"/>
  <c r="GC56" i="1" s="1"/>
  <c r="FK42" i="1" a="1"/>
  <c r="FK42" i="1" s="1"/>
  <c r="FZ45" i="1" a="1"/>
  <c r="FZ45" i="1" s="1"/>
  <c r="GE43" i="1" a="1"/>
  <c r="GE43" i="1" s="1"/>
  <c r="FW55" i="1" a="1"/>
  <c r="GA56" i="1" a="1"/>
  <c r="GE39" i="1" a="1"/>
  <c r="FM39" i="1" a="1"/>
  <c r="FY40" i="1" a="1"/>
  <c r="FY40" i="1" s="1"/>
  <c r="FY52" i="1" a="1"/>
  <c r="FY52" i="1" s="1"/>
  <c r="FU51" i="1" a="1"/>
  <c r="FU51" i="1" s="1"/>
  <c r="FX52" i="1" a="1"/>
  <c r="GD46" i="1" a="1"/>
  <c r="FM50" i="1" a="1"/>
  <c r="GE52" i="1" a="1"/>
  <c r="FR50" i="1" a="1"/>
  <c r="GB55" i="1" a="1"/>
  <c r="FP45" i="1" a="1"/>
  <c r="FP45" i="1" s="1"/>
  <c r="FJ48" i="1" a="1"/>
  <c r="FK49" i="1" a="1"/>
  <c r="FU57" i="1" a="1"/>
  <c r="FT47" i="1" a="1"/>
  <c r="FP54" i="1" a="1"/>
  <c r="FJ62" i="1" a="1"/>
  <c r="FZ62" i="1" a="1"/>
  <c r="FZ62" i="1" s="1"/>
  <c r="FM46" i="1" a="1"/>
  <c r="FM46" i="1" s="1"/>
  <c r="FI44" i="1" a="1"/>
  <c r="FH44" i="1" a="1"/>
  <c r="FX55" i="1" a="1"/>
  <c r="FR43" i="1" a="1"/>
  <c r="FT43" i="1" a="1"/>
  <c r="GA48" i="1" a="1"/>
  <c r="GD50" i="1"/>
  <c r="GE50" i="1" a="1"/>
  <c r="GE50" i="1" s="1"/>
  <c r="GE46" i="1" a="1"/>
  <c r="GE46" i="1" s="1"/>
  <c r="GE53" i="1" a="1"/>
  <c r="FY53" i="1" a="1"/>
  <c r="GA47" i="1" a="1"/>
  <c r="FL54" i="1" a="1"/>
  <c r="FU59" i="1" a="1"/>
  <c r="FL60" i="1" a="1"/>
  <c r="FL60" i="1" s="1"/>
  <c r="FL46" i="1" a="1"/>
  <c r="FL46" i="1" s="1"/>
  <c r="GB54" i="1" a="1"/>
  <c r="GD41" i="1" a="1"/>
  <c r="FL43" i="1" a="1"/>
  <c r="FL43" i="1" s="1"/>
  <c r="GB59" i="1" a="1"/>
  <c r="FU56" i="1"/>
  <c r="FV56" i="1" a="1"/>
  <c r="FQ60" i="1" a="1"/>
  <c r="FQ60" i="1" s="1"/>
  <c r="FN56" i="1" a="1"/>
  <c r="FN39" i="1" a="1"/>
  <c r="FN39" i="1" s="1"/>
  <c r="GE51" i="1" a="1"/>
  <c r="GE51" i="1" s="1"/>
  <c r="FS43" i="1" a="1"/>
  <c r="FS43" i="1" s="1"/>
  <c r="FN49" i="1" a="1"/>
  <c r="FT44" i="1" a="1"/>
  <c r="FI41" i="1" a="1"/>
  <c r="FI41" i="1" s="1"/>
  <c r="FH41" i="1" a="1"/>
  <c r="FH41" i="1" s="1"/>
  <c r="GE49" i="1" a="1"/>
  <c r="FQ43" i="1" a="1"/>
  <c r="GD59" i="1" a="1"/>
  <c r="GD59" i="1" s="1"/>
  <c r="FT46" i="1" a="1"/>
  <c r="FK56" i="1" a="1"/>
  <c r="FK56" i="1" s="1"/>
  <c r="FL39" i="1" a="1"/>
  <c r="GB50" i="1" a="1"/>
  <c r="GB50" i="1" s="1"/>
  <c r="FV55" i="1" a="1"/>
  <c r="FV55" i="1" s="1"/>
  <c r="FX58" i="1" a="1"/>
  <c r="FX58" i="1" s="1"/>
  <c r="FO56" i="1" a="1"/>
  <c r="FW53" i="1" a="1"/>
  <c r="FW53" i="1" s="1"/>
  <c r="GF59" i="1" a="1"/>
  <c r="GF59" i="1" s="1"/>
  <c r="FN44" i="1" a="1"/>
  <c r="FY49" i="1" a="1"/>
  <c r="GB58" i="1" a="1"/>
  <c r="FK59" i="1" a="1"/>
  <c r="FK59" i="1" s="1"/>
  <c r="FZ54" i="1" a="1"/>
  <c r="FZ54" i="1" s="1"/>
  <c r="FR40" i="1" a="1"/>
  <c r="FI43" i="1" a="1"/>
  <c r="FI43" i="1" s="1"/>
  <c r="FH43" i="1" a="1"/>
  <c r="FN55" i="1" a="1"/>
  <c r="GE60" i="1" a="1"/>
  <c r="FP40" i="1" a="1"/>
  <c r="FP40" i="1" s="1"/>
  <c r="GA38" i="1" a="1"/>
  <c r="GA37" i="1" a="1"/>
  <c r="GA37" i="1" s="1"/>
  <c r="FJ60" i="1" a="1"/>
  <c r="FJ60" i="1" s="1"/>
  <c r="FV42" i="1" a="1"/>
  <c r="FV42" i="1" s="1"/>
  <c r="FK43" i="1" a="1"/>
  <c r="FP56" i="1" a="1"/>
  <c r="FP56" i="1" s="1"/>
  <c r="FX51" i="1" a="1"/>
  <c r="FK44" i="1" a="1"/>
  <c r="FK51" i="1" a="1"/>
  <c r="FK51" i="1" s="1"/>
  <c r="FT42" i="1" a="1"/>
  <c r="FZ58" i="1" a="1"/>
  <c r="FY55" i="1" a="1"/>
  <c r="FY55" i="1" s="1"/>
  <c r="GC55" i="1" a="1"/>
  <c r="GC55" i="1" s="1"/>
  <c r="FL45" i="1" a="1"/>
  <c r="FL45" i="1" s="1"/>
  <c r="FW41" i="1" a="1"/>
  <c r="FU53" i="1" a="1"/>
  <c r="FU53" i="1" s="1"/>
  <c r="GB43" i="1" a="1"/>
  <c r="GB43" i="1" s="1"/>
  <c r="FU46" i="1" a="1"/>
  <c r="FU46" i="1" s="1"/>
  <c r="GG43" i="1" a="1"/>
  <c r="GG57" i="1" a="1"/>
  <c r="GG50" i="1" a="1"/>
  <c r="GG50" i="1" s="1"/>
  <c r="GI54" i="1" a="1"/>
  <c r="GG52" i="1" a="1"/>
  <c r="GG52" i="1" s="1"/>
  <c r="GE44" i="1"/>
  <c r="GG44" i="1" a="1"/>
  <c r="GG44" i="1" s="1"/>
  <c r="GH42" i="1" a="1"/>
  <c r="GH42" i="1" s="1"/>
  <c r="GH51" i="1" a="1"/>
  <c r="GH51" i="1" s="1"/>
  <c r="GH59" i="1" a="1"/>
  <c r="GH59" i="1" s="1"/>
  <c r="GF62" i="1" a="1"/>
  <c r="FW62" i="1" a="1"/>
  <c r="FI56" i="1" a="1"/>
  <c r="FI56" i="1" s="1"/>
  <c r="FH56" i="1" a="1"/>
  <c r="FH56" i="1" s="1"/>
  <c r="FJ44" i="1" a="1"/>
  <c r="FJ44" i="1" s="1"/>
  <c r="FQ49" i="1" a="1"/>
  <c r="FQ49" i="1" s="1"/>
  <c r="GF42" i="1" a="1"/>
  <c r="GF42" i="1" s="1"/>
  <c r="FP57" i="1" a="1"/>
  <c r="FP57" i="1" s="1"/>
  <c r="FT41" i="1"/>
  <c r="FU41" i="1" a="1"/>
  <c r="FQ52" i="1" a="1"/>
  <c r="FQ52" i="1" s="1"/>
  <c r="FS42" i="1" a="1"/>
  <c r="FI42" i="1" a="1"/>
  <c r="FI42" i="1" s="1"/>
  <c r="FH42" i="1" a="1"/>
  <c r="FH42" i="1" s="1"/>
  <c r="FQ54" i="1" a="1"/>
  <c r="FQ54" i="1" s="1"/>
  <c r="FM49" i="1" a="1"/>
  <c r="FM49" i="1" s="1"/>
  <c r="FX40" i="1" a="1"/>
  <c r="FS58" i="1" a="1"/>
  <c r="FS58" i="1" s="1"/>
  <c r="FU47" i="1" a="1"/>
  <c r="FU47" i="1" s="1"/>
  <c r="FR42" i="1" a="1"/>
  <c r="FR42" i="1" s="1"/>
  <c r="GE55" i="1" a="1"/>
  <c r="GA49" i="1"/>
  <c r="GB49" i="1" a="1"/>
  <c r="GB49" i="1" s="1"/>
  <c r="FR55" i="1" a="1"/>
  <c r="FR55" i="1" s="1"/>
  <c r="FT55" i="1" a="1"/>
  <c r="FW60" i="1" a="1"/>
  <c r="FW60" i="1" s="1"/>
  <c r="FK60" i="1" a="1"/>
  <c r="FK60" i="1" s="1"/>
  <c r="FR57" i="1" a="1"/>
  <c r="FR57" i="1" s="1"/>
  <c r="GC52" i="1" a="1"/>
  <c r="GC52" i="1" s="1"/>
  <c r="FZ44" i="1" a="1"/>
  <c r="FZ44" i="1" s="1"/>
  <c r="FI40" i="1" a="1"/>
  <c r="FI40" i="1" s="1"/>
  <c r="FH40" i="1" a="1"/>
  <c r="FH40" i="1" s="1"/>
  <c r="FV53" i="1" a="1"/>
  <c r="FN51" i="1" a="1"/>
  <c r="FN51" i="1" s="1"/>
  <c r="GF60" i="1" a="1"/>
  <c r="GF60" i="1" s="1"/>
  <c r="FJ41" i="1" a="1"/>
  <c r="FJ41" i="1" s="1"/>
  <c r="FM56" i="1" a="1"/>
  <c r="FM56" i="1" s="1"/>
  <c r="GA61" i="1" a="1"/>
  <c r="GA61" i="1" s="1"/>
  <c r="FV49" i="1" a="1"/>
  <c r="FV49" i="1" s="1"/>
  <c r="FO52" i="1" a="1"/>
  <c r="FO52" i="1" s="1"/>
  <c r="FT53" i="1" a="1"/>
  <c r="GD38" i="1" a="1"/>
  <c r="GD38" i="1" s="1"/>
  <c r="GD37" i="1" a="1"/>
  <c r="FL52" i="1" a="1"/>
  <c r="FL52" i="1" s="1"/>
  <c r="FN43" i="1" a="1"/>
  <c r="FN43" i="1" s="1"/>
  <c r="FZ53" i="1" a="1"/>
  <c r="FZ53" i="1" s="1"/>
  <c r="FN52" i="1" a="1"/>
  <c r="FN52" i="1" s="1"/>
  <c r="FZ59" i="1" a="1"/>
  <c r="FZ59" i="1" s="1"/>
  <c r="GD57" i="1" a="1"/>
  <c r="GD57" i="1" s="1"/>
  <c r="FS51" i="1" a="1"/>
  <c r="FS51" i="1" s="1"/>
  <c r="FL61" i="1" a="1"/>
  <c r="FL61" i="1" s="1"/>
  <c r="FX57" i="1" a="1"/>
  <c r="FX57" i="1" s="1"/>
  <c r="FJ52" i="1" a="1"/>
  <c r="FJ52" i="1" s="1"/>
  <c r="FQ61" i="1" a="1"/>
  <c r="FQ61" i="1" s="1"/>
  <c r="FM43" i="1" a="1"/>
  <c r="FM43" i="1" s="1"/>
  <c r="GC45" i="1" a="1"/>
  <c r="GC45" i="1" s="1"/>
  <c r="FJ43" i="1" a="1"/>
  <c r="FJ43" i="1" s="1"/>
  <c r="FP42" i="1" a="1"/>
  <c r="FP42" i="1" s="1"/>
  <c r="FM41" i="1" a="1"/>
  <c r="FM41" i="1" s="1"/>
  <c r="GC46" i="1" a="1"/>
  <c r="GC46" i="1" s="1"/>
  <c r="GA39" i="1" a="1"/>
  <c r="GA39" i="1" s="1"/>
  <c r="FI53" i="1" a="1"/>
  <c r="FI53" i="1" s="1"/>
  <c r="FH53" i="1" a="1"/>
  <c r="FH53" i="1" s="1"/>
  <c r="FR45" i="1" a="1"/>
  <c r="FR45" i="1" s="1"/>
  <c r="FQ57" i="1" a="1"/>
  <c r="FQ57" i="1" s="1"/>
  <c r="FZ48" i="1" a="1"/>
  <c r="FZ48" i="1" s="1"/>
  <c r="GA52" i="1" a="1"/>
  <c r="GA52" i="1" s="1"/>
  <c r="GC50" i="1" a="1"/>
  <c r="GC50" i="1" s="1"/>
  <c r="FV43" i="1" a="1"/>
  <c r="FV43" i="1" s="1"/>
  <c r="GI49" i="1"/>
  <c r="GI50" i="1"/>
  <c r="GH38" i="1"/>
  <c r="GH37" i="1"/>
  <c r="GH47" i="1"/>
  <c r="GH54" i="1"/>
  <c r="GI59" i="1"/>
  <c r="GD62" i="1"/>
  <c r="FP62" i="1"/>
  <c r="FY62" i="1"/>
  <c r="GB62" i="1"/>
  <c r="FJ56" i="1"/>
  <c r="FW40" i="1"/>
  <c r="FS46" i="1"/>
  <c r="FV46" i="1"/>
  <c r="FU40" i="1"/>
  <c r="FM44" i="1"/>
  <c r="FS55" i="1"/>
  <c r="FO38" i="1"/>
  <c r="FO37" i="1"/>
  <c r="FS39" i="1"/>
  <c r="FT56" i="1"/>
  <c r="FL55" i="1"/>
  <c r="GF47" i="1"/>
  <c r="FP61" i="1"/>
  <c r="FM54" i="1"/>
  <c r="GF43" i="1"/>
  <c r="GD45" i="1"/>
  <c r="FR52" i="1"/>
  <c r="GB51" i="1"/>
  <c r="FN57" i="1"/>
  <c r="FP48" i="1"/>
  <c r="FJ47" i="1"/>
  <c r="FR59" i="1"/>
  <c r="FW55" i="1"/>
  <c r="GA56" i="1"/>
  <c r="GE39" i="1"/>
  <c r="GA38" i="1"/>
  <c r="FM51" i="1"/>
  <c r="FZ61" i="1"/>
  <c r="FM45" i="1"/>
  <c r="FV38" i="1"/>
  <c r="FV37" i="1"/>
  <c r="FM40" i="1"/>
  <c r="GA53" i="1"/>
  <c r="GA44" i="1"/>
  <c r="GG49" i="1"/>
  <c r="GI56" i="1"/>
  <c r="GH48" i="1"/>
  <c r="GI46" i="1"/>
  <c r="GH50" i="1"/>
  <c r="GI47" i="1"/>
  <c r="GG54" i="1"/>
  <c r="GH62" i="1"/>
  <c r="GG59" i="1"/>
  <c r="FN62" i="1"/>
  <c r="FI62" i="1"/>
  <c r="FH62" i="1"/>
  <c r="FY61" i="1"/>
  <c r="FV51" i="1"/>
  <c r="FW54" i="1"/>
  <c r="FX43" i="1"/>
  <c r="GA41" i="1"/>
  <c r="GF58" i="1"/>
  <c r="GC51" i="1"/>
  <c r="GB46" i="1"/>
  <c r="FT48" i="1"/>
  <c r="FO39" i="1"/>
  <c r="FK54" i="1"/>
  <c r="FQ41" i="1"/>
  <c r="FY48" i="1"/>
  <c r="GF51" i="1"/>
  <c r="FW45" i="1"/>
  <c r="FR46" i="1"/>
  <c r="FT40" i="1"/>
  <c r="FT55" i="1"/>
  <c r="FU49" i="1"/>
  <c r="FR61" i="1"/>
  <c r="FO60" i="1"/>
  <c r="FV48" i="1"/>
  <c r="FX41" i="1"/>
  <c r="FP53" i="1"/>
  <c r="FV53" i="1"/>
  <c r="FO55" i="1"/>
  <c r="GC38" i="1"/>
  <c r="GC49" i="1"/>
  <c r="FS47" i="1"/>
  <c r="FW52" i="1"/>
  <c r="FZ41" i="1"/>
  <c r="FP50" i="1"/>
  <c r="FS54" i="1"/>
  <c r="FZ47" i="1"/>
  <c r="FO56" i="1"/>
  <c r="GD55" i="1"/>
  <c r="FN44" i="1"/>
  <c r="FY49" i="1"/>
  <c r="FM39" i="1"/>
  <c r="FH58" i="1"/>
  <c r="FV50" i="1"/>
  <c r="FO57" i="1"/>
  <c r="FW49" i="1"/>
  <c r="FY44" i="1"/>
  <c r="FI60" i="1"/>
  <c r="FI46" i="1"/>
  <c r="FH46" i="1"/>
  <c r="GD53" i="1"/>
  <c r="FV61" i="1"/>
  <c r="FU50" i="1"/>
  <c r="FV39" i="1"/>
  <c r="FS56" i="1"/>
  <c r="GB48" i="1"/>
  <c r="GH49" i="1"/>
  <c r="GG56" i="1"/>
  <c r="GI48" i="1"/>
  <c r="GH46" i="1"/>
  <c r="GG38" i="1"/>
  <c r="GG37" i="1"/>
  <c r="GI45" i="1"/>
  <c r="GI62" i="1"/>
  <c r="GG53" i="1"/>
  <c r="FU62" i="1"/>
  <c r="GE62" i="1"/>
  <c r="FM57" i="1"/>
  <c r="FX53" i="1"/>
  <c r="GA54" i="1"/>
  <c r="FK47" i="1"/>
  <c r="FX38" i="1"/>
  <c r="FX37" i="1"/>
  <c r="FZ42" i="1"/>
  <c r="FH57" i="1"/>
  <c r="FW42" i="1"/>
  <c r="GE48" i="1"/>
  <c r="FW38" i="1"/>
  <c r="FW37" i="1"/>
  <c r="FQ48" i="1"/>
  <c r="FN42" i="1"/>
  <c r="FI49" i="1"/>
  <c r="FQ44" i="1"/>
  <c r="FU60" i="1"/>
  <c r="GA45" i="1"/>
  <c r="FK50" i="1"/>
  <c r="FO40" i="1"/>
  <c r="GC39" i="1"/>
  <c r="GC43" i="1"/>
  <c r="FK37" i="1"/>
  <c r="FI50" i="1"/>
  <c r="FH50" i="1"/>
  <c r="FW58" i="1"/>
  <c r="FX46" i="1"/>
  <c r="GD60" i="1"/>
  <c r="GF49" i="1"/>
  <c r="GB58" i="1"/>
  <c r="FS59" i="1"/>
  <c r="FJ58" i="1"/>
  <c r="GC41" i="1"/>
  <c r="GF46" i="1"/>
  <c r="FP49" i="1"/>
  <c r="FQ50" i="1"/>
  <c r="FK57" i="1"/>
  <c r="FY37" i="1"/>
  <c r="FJ46" i="1"/>
  <c r="FN45" i="1"/>
  <c r="GE41" i="1"/>
  <c r="FT38" i="1"/>
  <c r="FT37" i="1"/>
  <c r="FP46" i="1"/>
  <c r="FQ55" i="1"/>
  <c r="FP54" i="1"/>
  <c r="GG46" i="1"/>
  <c r="GH40" i="1"/>
  <c r="GH45" i="1"/>
  <c r="GG62" i="1"/>
  <c r="GI53" i="1"/>
  <c r="FT62" i="1"/>
  <c r="GD51" i="1"/>
  <c r="FX45" i="1"/>
  <c r="FX39" i="1"/>
  <c r="FZ49" i="1"/>
  <c r="FJ57" i="1"/>
  <c r="FI54" i="1"/>
  <c r="FN41" i="1"/>
  <c r="FV45" i="1"/>
  <c r="FT51" i="1"/>
  <c r="GE42" i="1"/>
  <c r="GB37" i="1"/>
  <c r="FO41" i="1"/>
  <c r="FJ49" i="1"/>
  <c r="FH39" i="1"/>
  <c r="FW57" i="1"/>
  <c r="GA55" i="1"/>
  <c r="FV59" i="1"/>
  <c r="FT45" i="1"/>
  <c r="GD52" i="1"/>
  <c r="FN49" i="1"/>
  <c r="FV41" i="1"/>
  <c r="FK55" i="1"/>
  <c r="FY41" i="1"/>
  <c r="FL57" i="1"/>
  <c r="FL38" i="1"/>
  <c r="FL37" i="1"/>
  <c r="GA58" i="1"/>
  <c r="FK45" i="1"/>
  <c r="GB40" i="1"/>
  <c r="GE61" i="1"/>
  <c r="FK53" i="1"/>
  <c r="FY50" i="1"/>
  <c r="FI51" i="1"/>
  <c r="FH51" i="1"/>
  <c r="FS61" i="1"/>
  <c r="FP55" i="1"/>
  <c r="GE54" i="1"/>
  <c r="GF48" i="1"/>
  <c r="FZ52" i="1"/>
  <c r="FR41" i="1"/>
  <c r="GA42" i="1"/>
  <c r="FI61" i="1"/>
  <c r="FH61" i="1"/>
  <c r="GB57" i="1"/>
  <c r="FY43" i="1"/>
  <c r="FQ51" i="1"/>
  <c r="FT39" i="1"/>
  <c r="GD43" i="1"/>
  <c r="GE58" i="1"/>
  <c r="GG60" i="1"/>
  <c r="GG40" i="1"/>
  <c r="GI38" i="1"/>
  <c r="GI37" i="1"/>
  <c r="GH53" i="1"/>
  <c r="GH41" i="1"/>
  <c r="FQ62" i="1"/>
  <c r="GC62" i="1"/>
  <c r="FS62" i="1"/>
  <c r="FV62" i="1"/>
  <c r="FR62" i="1"/>
  <c r="FQ47" i="1"/>
  <c r="FL40" i="1"/>
  <c r="FN58" i="1"/>
  <c r="GF54" i="1"/>
  <c r="GA43" i="1"/>
  <c r="FP37" i="1"/>
  <c r="FJ54" i="1"/>
  <c r="FT59" i="1"/>
  <c r="FY53" i="1"/>
  <c r="GA47" i="1"/>
  <c r="FL54" i="1"/>
  <c r="FU59" i="1"/>
  <c r="GB39" i="1"/>
  <c r="FV47" i="1"/>
  <c r="GF57" i="1"/>
  <c r="FW41" i="1"/>
  <c r="FJ38" i="1"/>
  <c r="FX42" i="1"/>
  <c r="FV52" i="1"/>
  <c r="FP52" i="1"/>
  <c r="FT44" i="1"/>
  <c r="GE49" i="1"/>
  <c r="FQ43" i="1"/>
  <c r="FT46" i="1"/>
  <c r="FL39" i="1"/>
  <c r="FO49" i="1"/>
  <c r="FW56" i="1"/>
  <c r="FY42" i="1"/>
  <c r="FQ38" i="1"/>
  <c r="FR47" i="1"/>
  <c r="GA57" i="1"/>
  <c r="FS45" i="1"/>
  <c r="FZ37" i="1"/>
  <c r="FL44" i="1"/>
  <c r="FO61" i="1"/>
  <c r="FO46" i="1"/>
  <c r="GF37" i="1"/>
  <c r="FZ60" i="1"/>
  <c r="FJ61" i="1"/>
  <c r="FS40" i="1"/>
  <c r="GD54" i="1"/>
  <c r="FI48" i="1"/>
  <c r="FH48" i="1"/>
  <c r="FV60" i="1"/>
  <c r="GG61" i="1"/>
  <c r="GI58" i="1"/>
  <c r="GH60" i="1"/>
  <c r="GH43" i="1"/>
  <c r="GI57" i="1"/>
  <c r="GI44" i="1"/>
  <c r="GG42" i="1"/>
  <c r="GG41" i="1"/>
  <c r="FO62" i="1"/>
  <c r="FM62" i="1"/>
  <c r="FS53" i="1"/>
  <c r="FU61" i="1"/>
  <c r="FL51" i="1"/>
  <c r="FY46" i="1"/>
  <c r="FY59" i="1"/>
  <c r="FP47" i="1"/>
  <c r="FP39" i="1"/>
  <c r="FY58" i="1"/>
  <c r="FQ56" i="1"/>
  <c r="FX40" i="1"/>
  <c r="FW51" i="1"/>
  <c r="GC47" i="1"/>
  <c r="FR58" i="1"/>
  <c r="FY57" i="1"/>
  <c r="FI38" i="1"/>
  <c r="FH38" i="1"/>
  <c r="FI37" i="1"/>
  <c r="FH37" i="1"/>
  <c r="FI59" i="1"/>
  <c r="FH59" i="1"/>
  <c r="FZ50" i="1"/>
  <c r="GD47" i="1"/>
  <c r="GC59" i="1"/>
  <c r="FN48" i="1"/>
  <c r="FT52" i="1"/>
  <c r="GF61" i="1"/>
  <c r="FT53" i="1"/>
  <c r="GD37" i="1"/>
  <c r="FL50" i="1"/>
  <c r="GD56" i="1"/>
  <c r="FN61" i="1"/>
  <c r="GC48" i="1"/>
  <c r="FQ39" i="1"/>
  <c r="FM58" i="1"/>
  <c r="GC54" i="1"/>
  <c r="FX47" i="1"/>
  <c r="FP44" i="1"/>
  <c r="FO54" i="1"/>
  <c r="FZ39" i="1"/>
  <c r="FM47" i="1"/>
  <c r="GC61" i="1"/>
  <c r="FN46" i="1"/>
  <c r="GF39" i="1"/>
  <c r="FU55" i="1"/>
  <c r="FN47" i="1"/>
  <c r="FW50" i="1"/>
  <c r="FU45" i="1"/>
  <c r="GF55" i="1"/>
  <c r="GB55" i="1"/>
  <c r="FJ48" i="1"/>
  <c r="FK49" i="1"/>
  <c r="FU57" i="1"/>
  <c r="GB47" i="1"/>
  <c r="GI61" i="1"/>
  <c r="GH58" i="1"/>
  <c r="GI43" i="1"/>
  <c r="GG55" i="1"/>
  <c r="GI52" i="1"/>
  <c r="GH44" i="1"/>
  <c r="GI42" i="1"/>
  <c r="GI51" i="1"/>
  <c r="GI41" i="1"/>
  <c r="FJ62" i="1"/>
  <c r="FI44" i="1"/>
  <c r="FH44" i="1"/>
  <c r="FU42" i="1"/>
  <c r="FX55" i="1"/>
  <c r="FR43" i="1"/>
  <c r="FT43" i="1"/>
  <c r="GA48" i="1"/>
  <c r="FP60" i="1"/>
  <c r="FS50" i="1"/>
  <c r="FM53" i="1"/>
  <c r="FR54" i="1"/>
  <c r="FN54" i="1"/>
  <c r="FY51" i="1"/>
  <c r="GD48" i="1"/>
  <c r="GE57" i="1"/>
  <c r="GE55" i="1"/>
  <c r="GB54" i="1"/>
  <c r="GD41" i="1"/>
  <c r="GF40" i="1"/>
  <c r="FX59" i="1"/>
  <c r="FZ57" i="1"/>
  <c r="FJ59" i="1"/>
  <c r="FR38" i="1"/>
  <c r="FR37" i="1"/>
  <c r="FW47" i="1"/>
  <c r="FK48" i="1"/>
  <c r="FU38" i="1"/>
  <c r="FU37" i="1"/>
  <c r="FI45" i="1"/>
  <c r="FH45" i="1"/>
  <c r="GB52" i="1"/>
  <c r="GF41" i="1"/>
  <c r="FO53" i="1"/>
  <c r="FW61" i="1"/>
  <c r="GD39" i="1"/>
  <c r="FK52" i="1"/>
  <c r="FN50" i="1"/>
  <c r="FI55" i="1"/>
  <c r="GE45" i="1"/>
  <c r="FO48" i="1"/>
  <c r="GD58" i="1"/>
  <c r="FS41" i="1"/>
  <c r="FR51" i="1"/>
  <c r="FZ40" i="1"/>
  <c r="FX54" i="1"/>
  <c r="FX52" i="1"/>
  <c r="GD46" i="1"/>
  <c r="FS60" i="1"/>
  <c r="FM50" i="1"/>
  <c r="GE52" i="1"/>
  <c r="FK43" i="1"/>
  <c r="FX51" i="1"/>
  <c r="FK44" i="1"/>
  <c r="FT42" i="1"/>
  <c r="FT47" i="1"/>
  <c r="GE59" i="1"/>
  <c r="GG58" i="1"/>
  <c r="GG43" i="1"/>
  <c r="GG57" i="1"/>
  <c r="GG47" i="1"/>
  <c r="GI54" i="1"/>
  <c r="GF62" i="1"/>
  <c r="FW62" i="1"/>
  <c r="FU41" i="1"/>
  <c r="GE56" i="1"/>
  <c r="FS42" i="1"/>
  <c r="GE53" i="1"/>
  <c r="FS57" i="1"/>
  <c r="FS38" i="1"/>
  <c r="FS37" i="1"/>
  <c r="FN60" i="1"/>
  <c r="FV58" i="1"/>
  <c r="FW48" i="1"/>
  <c r="FT60" i="1"/>
  <c r="FP51" i="1"/>
  <c r="GB59" i="1"/>
  <c r="FV56" i="1"/>
  <c r="FN56" i="1"/>
  <c r="FS48" i="1"/>
  <c r="FX49" i="1"/>
  <c r="FX56" i="1"/>
  <c r="FU39" i="1"/>
  <c r="GF45" i="1"/>
  <c r="FJ45" i="1"/>
  <c r="FO43" i="1"/>
  <c r="FT49" i="1"/>
  <c r="FZ46" i="1"/>
  <c r="FI47" i="1"/>
  <c r="FH47" i="1"/>
  <c r="GC40" i="1"/>
  <c r="FZ55" i="1"/>
  <c r="GF50" i="1"/>
  <c r="GE47" i="1"/>
  <c r="GA60" i="1"/>
  <c r="FU54" i="1"/>
  <c r="GE38" i="1"/>
  <c r="GE37" i="1"/>
  <c r="FT57" i="1"/>
  <c r="FH52" i="1"/>
  <c r="FR40" i="1"/>
  <c r="FH43" i="1"/>
  <c r="FN55" i="1"/>
  <c r="GE60" i="1"/>
  <c r="FR50" i="1"/>
  <c r="FU52" i="1"/>
  <c r="GC60" i="1"/>
  <c r="FZ58" i="1"/>
  <c r="FQ42" i="1"/>
  <c r="FM81" i="1" l="1"/>
  <c r="FY69" i="1"/>
  <c r="FY75" i="1"/>
  <c r="FI77" i="1"/>
  <c r="GC80" i="1"/>
  <c r="FN85" i="1"/>
  <c r="FI85" i="1"/>
  <c r="FP74" i="1"/>
  <c r="FP90" i="1"/>
  <c r="FP70" i="1"/>
  <c r="FK85" i="1"/>
  <c r="FN70" i="1"/>
  <c r="FK87" i="1"/>
  <c r="FY81" i="1"/>
  <c r="GA86" i="1"/>
  <c r="GB89" i="1"/>
  <c r="FQ68" i="1"/>
  <c r="FV86" i="1"/>
  <c r="FU80" i="1"/>
  <c r="FP73" i="1"/>
  <c r="FO78" i="1"/>
  <c r="FH86" i="1"/>
  <c r="GF78" i="1"/>
  <c r="GB75" i="1"/>
  <c r="FT87" i="1"/>
  <c r="FO90" i="1"/>
  <c r="GC77" i="1"/>
  <c r="FT71" i="1"/>
  <c r="FX89" i="1"/>
  <c r="FW80" i="1"/>
  <c r="FO76" i="1"/>
  <c r="FY80" i="1"/>
  <c r="FO70" i="1"/>
  <c r="FR91" i="1"/>
  <c r="FS76" i="1"/>
  <c r="FQ82" i="1"/>
  <c r="FZ68" i="1"/>
  <c r="GF82" i="1"/>
  <c r="FU74" i="1"/>
  <c r="GH71" i="1"/>
  <c r="FT67" i="1"/>
  <c r="FW79" i="1"/>
  <c r="GE69" i="1"/>
  <c r="GD68" i="1"/>
  <c r="FM72" i="1"/>
  <c r="FR78" i="1"/>
  <c r="FU88" i="1"/>
  <c r="FR90" i="1"/>
  <c r="FI89" i="1"/>
  <c r="FY83" i="1"/>
  <c r="FJ87" i="1"/>
  <c r="GH76" i="1"/>
  <c r="GH80" i="1"/>
  <c r="GC75" i="1"/>
  <c r="FY85" i="1"/>
  <c r="FQ76" i="1"/>
  <c r="GB71" i="1"/>
  <c r="FM90" i="1"/>
  <c r="FH90" i="1"/>
  <c r="FZ85" i="1"/>
  <c r="FU68" i="1"/>
  <c r="GF91" i="1"/>
  <c r="FI65" i="1"/>
  <c r="FH65" i="1"/>
  <c r="FP69" i="1" s="1"/>
  <c r="FS75" i="1"/>
  <c r="FT76" i="1"/>
  <c r="FW71" i="1"/>
  <c r="FK75" i="1"/>
  <c r="FN79" i="1"/>
  <c r="FO71" i="1"/>
  <c r="FQ74" i="1"/>
  <c r="FH87" i="1"/>
  <c r="GE92" i="1"/>
  <c r="FR76" i="1"/>
  <c r="GB76" i="1"/>
  <c r="FH92" i="1"/>
  <c r="FY92" i="1"/>
  <c r="GI80" i="1"/>
  <c r="FH83" i="1"/>
  <c r="FQ84" i="1"/>
  <c r="GF72" i="1"/>
  <c r="GH81" i="1"/>
  <c r="FX90" i="1"/>
  <c r="FN67" i="1"/>
  <c r="FL77" i="1"/>
  <c r="FX92" i="1"/>
  <c r="GH91" i="1"/>
  <c r="FI88" i="1"/>
  <c r="GI90" i="1"/>
  <c r="FS71" i="1"/>
  <c r="FW91" i="1"/>
  <c r="FK78" i="1"/>
  <c r="GD71" i="1"/>
  <c r="GC91" i="1"/>
  <c r="FQ69" i="1"/>
  <c r="FT82" i="1"/>
  <c r="FI67" i="1"/>
  <c r="GA87" i="1"/>
  <c r="FQ73" i="1"/>
  <c r="GF87" i="1"/>
  <c r="FJ84" i="1"/>
  <c r="FH91" i="1"/>
  <c r="GA88" i="1"/>
  <c r="GD82" i="1"/>
  <c r="GB67" i="1"/>
  <c r="FX69" i="1"/>
  <c r="FS89" i="1"/>
  <c r="FI79" i="1"/>
  <c r="FZ72" i="1"/>
  <c r="FU92" i="1"/>
  <c r="GG86" i="1"/>
  <c r="FZ71" i="1"/>
  <c r="FW75" i="1"/>
  <c r="GC81" i="1"/>
  <c r="FI92" i="1"/>
  <c r="GH78" i="1"/>
  <c r="FP91" i="1"/>
  <c r="FP92" i="1"/>
  <c r="GI79" i="1"/>
  <c r="FI83" i="1"/>
  <c r="FQ91" i="1"/>
  <c r="FZ74" i="1"/>
  <c r="FH72" i="1"/>
  <c r="FQ79" i="1"/>
  <c r="GH72" i="1"/>
  <c r="FU76" i="1"/>
  <c r="FX88" i="1"/>
  <c r="GE80" i="1"/>
  <c r="FM76" i="1"/>
  <c r="FP75" i="1"/>
  <c r="FY82" i="1"/>
  <c r="FN68" i="1"/>
  <c r="FL88" i="1"/>
  <c r="FQ83" i="1"/>
  <c r="FX91" i="1"/>
  <c r="GG78" i="1"/>
  <c r="FY77" i="1"/>
  <c r="GH86" i="1"/>
  <c r="FU82" i="1"/>
  <c r="GE67" i="1"/>
  <c r="FH77" i="1"/>
  <c r="FX86" i="1"/>
  <c r="GE86" i="1"/>
  <c r="GG88" i="1"/>
  <c r="GD88" i="1"/>
  <c r="FO83" i="1"/>
  <c r="FW77" i="1"/>
  <c r="GB84" i="1"/>
  <c r="FI74" i="1"/>
  <c r="GI73" i="1"/>
  <c r="FM77" i="1"/>
  <c r="GC78" i="1"/>
  <c r="FN78" i="1"/>
  <c r="FH68" i="1"/>
  <c r="FM92" i="1"/>
  <c r="GI88" i="1"/>
  <c r="FR77" i="1"/>
  <c r="GE79" i="1"/>
  <c r="FV77" i="1"/>
  <c r="FP67" i="1"/>
  <c r="GG90" i="1"/>
  <c r="FI91" i="1"/>
  <c r="FL67" i="1"/>
  <c r="FT75" i="1"/>
  <c r="GE72" i="1"/>
  <c r="FX75" i="1"/>
  <c r="FP84" i="1"/>
  <c r="FY67" i="1"/>
  <c r="GB88" i="1"/>
  <c r="FN72" i="1"/>
  <c r="FX67" i="1"/>
  <c r="GG83" i="1"/>
  <c r="GH79" i="1"/>
  <c r="FI76" i="1"/>
  <c r="FY79" i="1"/>
  <c r="FW82" i="1"/>
  <c r="FV78" i="1"/>
  <c r="GF81" i="1"/>
  <c r="GF88" i="1"/>
  <c r="FN92" i="1"/>
  <c r="GI86" i="1"/>
  <c r="FZ91" i="1"/>
  <c r="FP78" i="1"/>
  <c r="GF77" i="1"/>
  <c r="FU70" i="1"/>
  <c r="GD92" i="1"/>
  <c r="FV73" i="1"/>
  <c r="GA69" i="1"/>
  <c r="FJ82" i="1"/>
  <c r="FN73" i="1"/>
  <c r="FM86" i="1"/>
  <c r="GC82" i="1"/>
  <c r="FI72" i="1"/>
  <c r="FJ74" i="1"/>
  <c r="GG74" i="1"/>
  <c r="GB73" i="1"/>
  <c r="FK81" i="1"/>
  <c r="FK89" i="1"/>
  <c r="FV85" i="1"/>
  <c r="FH71" i="1"/>
  <c r="FQ90" i="1"/>
  <c r="FL90" i="1"/>
  <c r="GD80" i="1"/>
  <c r="FZ92" i="1"/>
  <c r="FY70" i="1"/>
  <c r="GC86" i="1"/>
  <c r="GG75" i="1"/>
  <c r="FS74" i="1"/>
  <c r="GB83" i="1"/>
  <c r="FQ88" i="1"/>
  <c r="FR69" i="1"/>
  <c r="GA89" i="1"/>
  <c r="GI69" i="1"/>
  <c r="AH14" i="1"/>
  <c r="AK16" i="1"/>
  <c r="AK17" i="1"/>
  <c r="AH15" i="1"/>
  <c r="AL18" i="1"/>
  <c r="AK14" i="1"/>
  <c r="AK18" i="1"/>
  <c r="AI16" i="1"/>
  <c r="AJ15" i="1"/>
  <c r="AI15" i="1"/>
  <c r="AL15" i="1"/>
  <c r="AH17" i="1"/>
  <c r="AI17" i="1"/>
  <c r="AL16" i="1"/>
  <c r="AI18" i="1"/>
  <c r="AL14" i="1"/>
  <c r="AI14" i="1"/>
  <c r="AJ18" i="1"/>
  <c r="AL17" i="1"/>
  <c r="AH16" i="1"/>
  <c r="AJ16" i="1"/>
  <c r="AJ14" i="1"/>
  <c r="AK15" i="1"/>
  <c r="AJ17" i="1"/>
  <c r="AH18" i="1"/>
  <c r="FZ75" i="1" l="1"/>
  <c r="GB79" i="1"/>
  <c r="FS85" i="1"/>
  <c r="FP83" i="1"/>
  <c r="FI80" i="1"/>
  <c r="FP85" i="1"/>
  <c r="FS70" i="1"/>
  <c r="FM88" i="1"/>
  <c r="GD69" i="1"/>
  <c r="FH82" i="1"/>
  <c r="FM78" i="1"/>
  <c r="FQ67" i="1"/>
  <c r="GF68" i="1"/>
  <c r="FJ80" i="1"/>
  <c r="GH89" i="1"/>
  <c r="FR75" i="1"/>
  <c r="FY91" i="1"/>
  <c r="FM87" i="1"/>
  <c r="FJ79" i="1"/>
  <c r="FJ68" i="1"/>
  <c r="FX78" i="1"/>
  <c r="FJ72" i="1"/>
  <c r="FH79" i="1"/>
  <c r="FL83" i="1"/>
  <c r="GH82" i="1"/>
  <c r="FS81" i="1"/>
  <c r="GA83" i="1"/>
  <c r="FV69" i="1"/>
  <c r="GI83" i="1"/>
  <c r="FN88" i="1"/>
  <c r="FL86" i="1"/>
  <c r="GF83" i="1"/>
  <c r="GB91" i="1"/>
  <c r="FU77" i="1"/>
  <c r="FT86" i="1"/>
  <c r="GC79" i="1"/>
  <c r="GD90" i="1"/>
  <c r="FR71" i="1"/>
  <c r="FV90" i="1"/>
  <c r="GI91" i="1"/>
  <c r="FX81" i="1"/>
  <c r="FO67" i="1"/>
  <c r="GI72" i="1"/>
  <c r="FQ78" i="1"/>
  <c r="FX85" i="1"/>
  <c r="FL73" i="1"/>
  <c r="FX72" i="1"/>
  <c r="GI89" i="1"/>
  <c r="GE68" i="1"/>
  <c r="FY86" i="1"/>
  <c r="FW88" i="1"/>
  <c r="FS78" i="1"/>
  <c r="FN91" i="1"/>
  <c r="FQ72" i="1"/>
  <c r="FO85" i="1"/>
  <c r="FK74" i="1"/>
  <c r="GE88" i="1"/>
  <c r="FJ69" i="1"/>
  <c r="FL70" i="1"/>
  <c r="FL82" i="1"/>
  <c r="GE89" i="1"/>
  <c r="FN77" i="1"/>
  <c r="FX82" i="1"/>
  <c r="GE75" i="1"/>
  <c r="GG89" i="1"/>
  <c r="GB82" i="1"/>
  <c r="GA81" i="1"/>
  <c r="FK70" i="1"/>
  <c r="FN74" i="1"/>
  <c r="GC73" i="1"/>
  <c r="FH81" i="1"/>
  <c r="FZ90" i="1"/>
  <c r="GF85" i="1"/>
  <c r="FM80" i="1"/>
  <c r="FT90" i="1"/>
  <c r="FM89" i="1"/>
  <c r="FL76" i="1"/>
  <c r="GA79" i="1"/>
  <c r="FM74" i="1"/>
  <c r="FX71" i="1"/>
  <c r="FK67" i="1"/>
  <c r="FS91" i="1"/>
  <c r="FJ91" i="1"/>
  <c r="GB85" i="1"/>
  <c r="GE82" i="1"/>
  <c r="FP68" i="1"/>
  <c r="FU81" i="1"/>
  <c r="FI70" i="1"/>
  <c r="FM84" i="1"/>
  <c r="FP80" i="1"/>
  <c r="FJ88" i="1"/>
  <c r="GB87" i="1"/>
  <c r="GH73" i="1"/>
  <c r="FN76" i="1"/>
  <c r="FR81" i="1"/>
  <c r="FZ88" i="1"/>
  <c r="FS79" i="1"/>
  <c r="FU78" i="1"/>
  <c r="FT84" i="1"/>
  <c r="GE73" i="1"/>
  <c r="FP87" i="1"/>
  <c r="GH68" i="1"/>
  <c r="FT78" i="1"/>
  <c r="FW72" i="1"/>
  <c r="FV71" i="1"/>
  <c r="FL69" i="1"/>
  <c r="GH87" i="1"/>
  <c r="FO88" i="1"/>
  <c r="FS82" i="1"/>
  <c r="GB68" i="1"/>
  <c r="FK86" i="1"/>
  <c r="FP72" i="1"/>
  <c r="GG84" i="1"/>
  <c r="GG67" i="1"/>
  <c r="FN71" i="1"/>
  <c r="FL84" i="1"/>
  <c r="GI85" i="1"/>
  <c r="FR74" i="1"/>
  <c r="GD70" i="1"/>
  <c r="FK90" i="1"/>
  <c r="GB81" i="1"/>
  <c r="GD85" i="1"/>
  <c r="FQ80" i="1"/>
  <c r="GD73" i="1"/>
  <c r="GG71" i="1"/>
  <c r="GI71" i="1"/>
  <c r="FJ75" i="1"/>
  <c r="FO69" i="1"/>
  <c r="FI75" i="1"/>
  <c r="FV89" i="1"/>
  <c r="FK82" i="1"/>
  <c r="FJ73" i="1"/>
  <c r="FY76" i="1"/>
  <c r="GA71" i="1"/>
  <c r="FT83" i="1"/>
  <c r="GC83" i="1"/>
  <c r="FI84" i="1"/>
  <c r="FO81" i="1"/>
  <c r="FR67" i="1"/>
  <c r="FO89" i="1"/>
  <c r="FX83" i="1"/>
  <c r="GE77" i="1"/>
  <c r="FO92" i="1"/>
  <c r="GG80" i="1"/>
  <c r="FI78" i="1"/>
  <c r="FL85" i="1"/>
  <c r="FR80" i="1"/>
  <c r="GB77" i="1"/>
  <c r="FT72" i="1"/>
  <c r="GD76" i="1"/>
  <c r="GB78" i="1"/>
  <c r="FT80" i="1"/>
  <c r="FR86" i="1"/>
  <c r="FI87" i="1"/>
  <c r="GF79" i="1"/>
  <c r="GH90" i="1"/>
  <c r="GG85" i="1"/>
  <c r="GG73" i="1"/>
  <c r="GB86" i="1"/>
  <c r="GE76" i="1"/>
  <c r="FV79" i="1"/>
  <c r="FR89" i="1"/>
  <c r="FH88" i="1"/>
  <c r="FN75" i="1"/>
  <c r="GI68" i="1"/>
  <c r="FU91" i="1"/>
  <c r="FJ78" i="1"/>
  <c r="FK73" i="1"/>
  <c r="FK91" i="1"/>
  <c r="FO74" i="1"/>
  <c r="FH84" i="1"/>
  <c r="FP89" i="1"/>
  <c r="GE81" i="1"/>
  <c r="FM79" i="1"/>
  <c r="GB92" i="1"/>
  <c r="FT70" i="1"/>
  <c r="FU90" i="1"/>
  <c r="GB70" i="1"/>
  <c r="FZ67" i="1"/>
  <c r="GG81" i="1"/>
  <c r="FW89" i="1"/>
  <c r="FY90" i="1"/>
  <c r="GA70" i="1"/>
  <c r="FP86" i="1"/>
  <c r="FZ78" i="1"/>
  <c r="FW84" i="1"/>
  <c r="GA84" i="1"/>
  <c r="FW87" i="1"/>
  <c r="FV82" i="1"/>
  <c r="FN89" i="1"/>
  <c r="FQ75" i="1"/>
  <c r="FO77" i="1"/>
  <c r="GF90" i="1"/>
  <c r="GA68" i="1"/>
  <c r="FY74" i="1"/>
  <c r="FP76" i="1"/>
  <c r="FQ92" i="1"/>
  <c r="FP77" i="1"/>
  <c r="GA78" i="1"/>
  <c r="FX80" i="1"/>
  <c r="FO87" i="1"/>
  <c r="FS68" i="1"/>
  <c r="FT74" i="1"/>
  <c r="FS87" i="1"/>
  <c r="GD75" i="1"/>
  <c r="FU85" i="1"/>
  <c r="GI92" i="1"/>
  <c r="GF69" i="1"/>
  <c r="GG69" i="1"/>
  <c r="FQ81" i="1"/>
  <c r="FR72" i="1"/>
  <c r="FX79" i="1"/>
  <c r="FZ73" i="1"/>
  <c r="FT68" i="1"/>
  <c r="GE90" i="1"/>
  <c r="FJ92" i="1"/>
  <c r="GH67" i="1"/>
  <c r="GD67" i="1"/>
  <c r="FY78" i="1"/>
  <c r="GG72" i="1"/>
  <c r="GI81" i="1"/>
  <c r="GF92" i="1"/>
  <c r="FT77" i="1"/>
  <c r="FQ85" i="1"/>
  <c r="FO72" i="1"/>
  <c r="FL78" i="1"/>
  <c r="FZ86" i="1"/>
  <c r="FI81" i="1"/>
  <c r="FK69" i="1"/>
  <c r="FZ84" i="1"/>
  <c r="GA91" i="1"/>
  <c r="FJ77" i="1"/>
  <c r="FM69" i="1"/>
  <c r="FJ76" i="1"/>
  <c r="GG70" i="1"/>
  <c r="FS83" i="1"/>
  <c r="FH74" i="1"/>
  <c r="FS72" i="1"/>
  <c r="GE70" i="1"/>
  <c r="FN69" i="1"/>
  <c r="FN82" i="1"/>
  <c r="FV68" i="1"/>
  <c r="GD83" i="1"/>
  <c r="GH70" i="1"/>
  <c r="FR92" i="1"/>
  <c r="FX70" i="1"/>
  <c r="GI82" i="1"/>
  <c r="GG87" i="1"/>
  <c r="FY68" i="1"/>
  <c r="FN83" i="1"/>
  <c r="GD74" i="1"/>
  <c r="FK92" i="1"/>
  <c r="GD89" i="1"/>
  <c r="FR85" i="1"/>
  <c r="FO68" i="1"/>
  <c r="FV83" i="1"/>
  <c r="FH80" i="1"/>
  <c r="GE84" i="1"/>
  <c r="GD84" i="1"/>
  <c r="GC87" i="1"/>
  <c r="GH69" i="1"/>
  <c r="GF74" i="1"/>
  <c r="FR79" i="1"/>
  <c r="FL75" i="1"/>
  <c r="GH77" i="1"/>
  <c r="FK84" i="1"/>
  <c r="FW68" i="1"/>
  <c r="FY71" i="1"/>
  <c r="FW86" i="1"/>
  <c r="FW73" i="1"/>
  <c r="FP71" i="1"/>
  <c r="GB72" i="1"/>
  <c r="FL91" i="1"/>
  <c r="GA74" i="1"/>
  <c r="FS86" i="1"/>
  <c r="FT92" i="1"/>
  <c r="GF84" i="1"/>
  <c r="FY87" i="1"/>
  <c r="GE87" i="1"/>
  <c r="FJ83" i="1"/>
  <c r="GA75" i="1"/>
  <c r="FZ76" i="1"/>
  <c r="GC89" i="1"/>
  <c r="FR70" i="1"/>
  <c r="GI77" i="1"/>
  <c r="FZ87" i="1"/>
  <c r="GD81" i="1"/>
  <c r="GH74" i="1"/>
  <c r="FS73" i="1"/>
  <c r="FO79" i="1"/>
  <c r="FN87" i="1"/>
  <c r="GC84" i="1"/>
  <c r="FM68" i="1"/>
  <c r="GE91" i="1"/>
  <c r="GE74" i="1"/>
  <c r="FU71" i="1"/>
  <c r="FM70" i="1"/>
  <c r="FR73" i="1"/>
  <c r="FX68" i="1"/>
  <c r="FY89" i="1"/>
  <c r="FT73" i="1"/>
  <c r="FS67" i="1"/>
  <c r="FW92" i="1"/>
  <c r="GA72" i="1"/>
  <c r="FK71" i="1"/>
  <c r="FR83" i="1"/>
  <c r="FI69" i="1"/>
  <c r="GB69" i="1"/>
  <c r="FS92" i="1"/>
  <c r="FY88" i="1"/>
  <c r="FS80" i="1"/>
  <c r="FW78" i="1"/>
  <c r="GC88" i="1"/>
  <c r="FK72" i="1"/>
  <c r="GA67" i="1"/>
  <c r="FZ83" i="1"/>
  <c r="FM75" i="1"/>
  <c r="FH76" i="1"/>
  <c r="GG76" i="1"/>
  <c r="FV92" i="1"/>
  <c r="FQ86" i="1"/>
  <c r="FM83" i="1"/>
  <c r="FL89" i="1"/>
  <c r="GI70" i="1"/>
  <c r="FJ90" i="1"/>
  <c r="FM73" i="1"/>
  <c r="GI76" i="1"/>
  <c r="GI78" i="1"/>
  <c r="FZ79" i="1"/>
  <c r="FT89" i="1"/>
  <c r="FH67" i="1"/>
  <c r="FU72" i="1"/>
  <c r="GE83" i="1"/>
  <c r="FL92" i="1"/>
  <c r="FI82" i="1"/>
  <c r="FM82" i="1"/>
  <c r="GH85" i="1"/>
  <c r="FW83" i="1"/>
  <c r="FH70" i="1"/>
  <c r="GF73" i="1"/>
  <c r="FS84" i="1"/>
  <c r="GC71" i="1"/>
  <c r="FY73" i="1"/>
  <c r="GI87" i="1"/>
  <c r="FW74" i="1"/>
  <c r="FL72" i="1"/>
  <c r="FV84" i="1"/>
  <c r="FP88" i="1"/>
  <c r="FS88" i="1"/>
  <c r="FW70" i="1"/>
  <c r="FU79" i="1"/>
  <c r="FK80" i="1"/>
  <c r="FK83" i="1"/>
  <c r="FO91" i="1"/>
  <c r="GF86" i="1"/>
  <c r="GC72" i="1"/>
  <c r="FU86" i="1"/>
  <c r="FM71" i="1"/>
  <c r="GH92" i="1"/>
  <c r="GI75" i="1"/>
  <c r="FV75" i="1"/>
  <c r="FU89" i="1"/>
  <c r="GD77" i="1"/>
  <c r="FR68" i="1"/>
  <c r="GD91" i="1"/>
  <c r="FH69" i="1"/>
  <c r="GB80" i="1"/>
  <c r="GE85" i="1"/>
  <c r="GB74" i="1"/>
  <c r="FZ77" i="1"/>
  <c r="GI84" i="1"/>
  <c r="GC92" i="1"/>
  <c r="FU67" i="1"/>
  <c r="GD87" i="1"/>
  <c r="FH89" i="1"/>
  <c r="FS77" i="1"/>
  <c r="FK79" i="1"/>
  <c r="GD72" i="1"/>
  <c r="GA77" i="1"/>
  <c r="GC76" i="1"/>
  <c r="FV74" i="1"/>
  <c r="FT85" i="1"/>
  <c r="FX84" i="1"/>
  <c r="FT81" i="1"/>
  <c r="FR88" i="1"/>
  <c r="GD78" i="1"/>
  <c r="FN86" i="1"/>
  <c r="FN90" i="1"/>
  <c r="GF67" i="1"/>
  <c r="GD79" i="1"/>
  <c r="FU73" i="1"/>
  <c r="FY84" i="1"/>
  <c r="FH94" i="1"/>
  <c r="FQ93" i="1"/>
  <c r="FR93" i="1"/>
  <c r="GF93" i="1"/>
  <c r="FS94" i="1"/>
  <c r="GB94" i="1"/>
  <c r="FV94" i="1"/>
  <c r="FW94" i="1"/>
  <c r="FP93" i="1"/>
  <c r="FI93" i="1"/>
  <c r="GH93" i="1"/>
  <c r="GA93" i="1"/>
  <c r="FT93" i="1"/>
  <c r="GA94" i="1"/>
  <c r="GE93" i="1"/>
  <c r="FR94" i="1"/>
  <c r="FX93" i="1"/>
  <c r="GI94" i="1"/>
  <c r="FO94" i="1"/>
  <c r="GI93" i="1"/>
  <c r="FH93" i="1"/>
  <c r="FY93" i="1"/>
  <c r="FK94" i="1"/>
  <c r="GB93" i="1"/>
  <c r="FZ94" i="1"/>
  <c r="FM94" i="1"/>
  <c r="GG93" i="1"/>
  <c r="GE94" i="1"/>
  <c r="FP94" i="1"/>
  <c r="FI94" i="1"/>
  <c r="GH94" i="1"/>
  <c r="GC94" i="1"/>
  <c r="GD94" i="1"/>
  <c r="GF94" i="1"/>
  <c r="FW93" i="1"/>
  <c r="FY94" i="1"/>
  <c r="FM93" i="1"/>
  <c r="FJ93" i="1"/>
  <c r="GC93" i="1"/>
  <c r="FV93" i="1"/>
  <c r="FT94" i="1"/>
  <c r="GG94" i="1"/>
  <c r="FU93" i="1"/>
  <c r="FK93" i="1"/>
  <c r="FL93" i="1"/>
  <c r="FJ94" i="1"/>
  <c r="FQ94" i="1"/>
  <c r="FU94" i="1"/>
  <c r="FN93" i="1"/>
  <c r="FX94" i="1"/>
  <c r="FZ93" i="1"/>
  <c r="GD93" i="1"/>
  <c r="FN94" i="1"/>
  <c r="FS93" i="1"/>
  <c r="FO93" i="1"/>
  <c r="FL94" i="1"/>
  <c r="FR84" i="1"/>
  <c r="FP81" i="1"/>
  <c r="FJ67" i="1"/>
  <c r="FJ70" i="1"/>
  <c r="FZ81" i="1"/>
  <c r="GA92" i="1"/>
  <c r="FI73" i="1"/>
  <c r="FO82" i="1"/>
  <c r="FW85" i="1"/>
  <c r="FV80" i="1"/>
  <c r="GE71" i="1"/>
  <c r="GI67" i="1"/>
  <c r="FL81" i="1"/>
  <c r="FT91" i="1"/>
  <c r="GC74" i="1"/>
  <c r="FO75" i="1"/>
  <c r="FM67" i="1"/>
  <c r="FW90" i="1"/>
  <c r="FS69" i="1"/>
  <c r="GC68" i="1"/>
  <c r="FX76" i="1"/>
  <c r="FZ82" i="1"/>
  <c r="FH78" i="1"/>
  <c r="FQ70" i="1"/>
  <c r="FL71" i="1"/>
  <c r="GG82" i="1"/>
  <c r="GA82" i="1"/>
  <c r="FX73" i="1"/>
  <c r="FK77" i="1"/>
  <c r="GA85" i="1"/>
  <c r="FP82" i="1"/>
  <c r="GD86" i="1"/>
  <c r="GC70" i="1"/>
  <c r="FO80" i="1"/>
  <c r="GH83" i="1"/>
  <c r="FR87" i="1"/>
  <c r="FV88" i="1"/>
  <c r="FT88" i="1"/>
  <c r="GE78" i="1"/>
  <c r="FH73" i="1"/>
  <c r="GG91" i="1"/>
  <c r="GG77" i="1"/>
  <c r="FJ86" i="1"/>
  <c r="FU87" i="1"/>
  <c r="GC69" i="1"/>
  <c r="FN84" i="1"/>
  <c r="GC85" i="1"/>
  <c r="GI74" i="1"/>
  <c r="GG79" i="1"/>
  <c r="FW76" i="1"/>
  <c r="GG68" i="1"/>
  <c r="FO73" i="1"/>
  <c r="GA73" i="1"/>
  <c r="FZ80" i="1"/>
  <c r="FJ89" i="1"/>
  <c r="FT79" i="1"/>
  <c r="FI71" i="1"/>
  <c r="FZ69" i="1"/>
  <c r="FV87" i="1"/>
  <c r="FX74" i="1"/>
  <c r="FU83" i="1"/>
  <c r="GH88" i="1"/>
  <c r="GF70" i="1"/>
  <c r="GF75" i="1"/>
  <c r="FK68" i="1"/>
  <c r="FK76" i="1"/>
  <c r="GC67" i="1"/>
  <c r="FW69" i="1"/>
  <c r="FV72" i="1"/>
  <c r="FZ89" i="1"/>
  <c r="FV67" i="1"/>
  <c r="FV91" i="1"/>
  <c r="GH75" i="1"/>
  <c r="FQ77" i="1"/>
  <c r="FW81" i="1"/>
  <c r="FL79" i="1"/>
  <c r="FK88" i="1"/>
  <c r="FJ81" i="1"/>
  <c r="FM85" i="1"/>
  <c r="FN81" i="1"/>
  <c r="FR82" i="1"/>
  <c r="FO86" i="1"/>
  <c r="FP79" i="1"/>
  <c r="FT69" i="1"/>
  <c r="FQ89" i="1"/>
  <c r="GB90" i="1"/>
  <c r="FH85" i="1"/>
  <c r="FI86" i="1"/>
  <c r="GH84" i="1"/>
  <c r="FQ71" i="1"/>
  <c r="FW67" i="1"/>
  <c r="FL87" i="1"/>
  <c r="FY72" i="1"/>
  <c r="FO84" i="1"/>
  <c r="GC90" i="1"/>
  <c r="GF89" i="1"/>
  <c r="FL74" i="1"/>
  <c r="FV76" i="1"/>
  <c r="FU69" i="1"/>
  <c r="FJ85" i="1"/>
  <c r="GG92" i="1"/>
  <c r="FM91" i="1"/>
  <c r="FU75" i="1"/>
  <c r="GF80" i="1"/>
  <c r="FV81" i="1"/>
  <c r="FN80" i="1"/>
  <c r="FL68" i="1"/>
  <c r="FZ70" i="1"/>
  <c r="FQ87" i="1"/>
  <c r="FX77" i="1"/>
  <c r="FI90" i="1"/>
  <c r="FV70" i="1"/>
  <c r="GF76" i="1"/>
  <c r="FU84" i="1"/>
  <c r="FI68" i="1"/>
  <c r="FL80" i="1"/>
  <c r="FH75" i="1"/>
  <c r="GA90" i="1"/>
  <c r="FJ71" i="1"/>
  <c r="GF71" i="1"/>
  <c r="GA80" i="1"/>
  <c r="GA76" i="1"/>
  <c r="FX87" i="1"/>
  <c r="FS90" i="1"/>
  <c r="AJ19" i="1"/>
  <c r="AP4" i="1" s="1" a="1"/>
  <c r="AP4" i="1" s="1"/>
  <c r="BC27" i="1" a="1"/>
  <c r="AO25" i="1" a="1"/>
  <c r="BP22" i="1" a="1"/>
  <c r="BP22" i="1" s="1"/>
  <c r="AR5" i="1" a="1"/>
  <c r="BD24" i="1" a="1"/>
  <c r="AT28" i="1" a="1"/>
  <c r="BO30" i="1" a="1"/>
  <c r="BO30" i="1" s="1"/>
  <c r="AO9" i="1" a="1"/>
  <c r="AO9" i="1" s="1"/>
  <c r="BF9" i="1" a="1"/>
  <c r="AX15" i="1" a="1"/>
  <c r="AX15" i="1" s="1"/>
  <c r="AZ22" i="1" a="1"/>
  <c r="AZ22" i="1" s="1"/>
  <c r="AX27" i="1" a="1"/>
  <c r="BH29" i="1" a="1"/>
  <c r="AO6" i="1" a="1"/>
  <c r="AW28" i="1" a="1"/>
  <c r="AW28" i="1" s="1"/>
  <c r="BL21" i="1" a="1"/>
  <c r="BL21" i="1" s="1"/>
  <c r="BC7" i="1" a="1"/>
  <c r="BC7" i="1" s="1"/>
  <c r="BP13" i="1" a="1"/>
  <c r="BP13" i="1" s="1"/>
  <c r="AS20" i="1" a="1"/>
  <c r="AS20" i="1" s="1"/>
  <c r="BP25" i="1" a="1"/>
  <c r="BP25" i="1" s="1"/>
  <c r="BL28" i="1" a="1"/>
  <c r="BL28" i="1" s="1"/>
  <c r="AU31" i="1" a="1"/>
  <c r="AU31" i="1" s="1"/>
  <c r="BB22" i="1" a="1"/>
  <c r="BB22" i="1" s="1"/>
  <c r="BM16" i="1" a="1"/>
  <c r="BM16" i="1" s="1"/>
  <c r="CB25" i="1"/>
  <c r="AO25" i="1" l="1"/>
  <c r="BF9" i="1"/>
  <c r="BC27" i="1"/>
  <c r="AO6" i="1"/>
  <c r="AT28" i="1"/>
  <c r="BH29" i="1"/>
  <c r="BD24" i="1"/>
  <c r="AX27" i="1"/>
  <c r="AR5" i="1"/>
  <c r="BH27" i="1" a="1"/>
  <c r="BH27" i="1" s="1"/>
  <c r="BL14" i="1" a="1"/>
  <c r="BL14" i="1" s="1"/>
  <c r="AO29" i="1" a="1"/>
  <c r="AO29" i="1" s="1"/>
  <c r="AO12" i="1" a="1"/>
  <c r="AO12" i="1" s="1"/>
  <c r="AT20" i="1" a="1"/>
  <c r="AT20" i="1" s="1"/>
  <c r="BD30" i="1" a="1"/>
  <c r="BD30" i="1" s="1"/>
  <c r="BN29" i="1" a="1"/>
  <c r="BN29" i="1" s="1"/>
  <c r="AO11" i="1" a="1"/>
  <c r="AO11" i="1" s="1"/>
  <c r="BD27" i="1" a="1"/>
  <c r="BD27" i="1" s="1"/>
  <c r="BM29" i="1" a="1"/>
  <c r="BM29" i="1" s="1"/>
  <c r="AV17" i="1" a="1"/>
  <c r="AV17" i="1" s="1"/>
  <c r="AR17" i="1" a="1"/>
  <c r="AR17" i="1" s="1"/>
  <c r="BJ22" i="1" a="1"/>
  <c r="BJ22" i="1" s="1"/>
  <c r="BP10" i="1" a="1"/>
  <c r="BP10" i="1" s="1"/>
  <c r="AT10" i="1" a="1"/>
  <c r="AT10" i="1" s="1"/>
  <c r="BH13" i="1" a="1"/>
  <c r="BH13" i="1" s="1"/>
  <c r="BG28" i="1" a="1"/>
  <c r="AX19" i="1" a="1"/>
  <c r="AW8" i="1" a="1"/>
  <c r="AW8" i="1" s="1"/>
  <c r="AS27" i="1" a="1"/>
  <c r="AS27" i="1" s="1"/>
  <c r="BI29" i="1" a="1"/>
  <c r="BI29" i="1" s="1"/>
  <c r="AT16" i="1" a="1"/>
  <c r="AT16" i="1" s="1"/>
  <c r="AZ20" i="1" a="1"/>
  <c r="AZ20" i="1" s="1"/>
  <c r="BF26" i="1" a="1"/>
  <c r="BF26" i="1" s="1"/>
  <c r="BC31" i="1" a="1"/>
  <c r="BC31" i="1" s="1"/>
  <c r="AS29" i="1" a="1"/>
  <c r="AS29" i="1" s="1"/>
  <c r="BE26" i="1" a="1"/>
  <c r="BE26" i="1" s="1"/>
  <c r="BN20" i="1" a="1"/>
  <c r="BN20" i="1" s="1"/>
  <c r="BK14" i="1" a="1"/>
  <c r="BK14" i="1" s="1"/>
  <c r="AV8" i="1" a="1"/>
  <c r="AV8" i="1" s="1"/>
  <c r="BE25" i="1" a="1"/>
  <c r="BE25" i="1" s="1"/>
  <c r="AQ30" i="1" a="1"/>
  <c r="AQ30" i="1" s="1"/>
  <c r="AO14" i="1" a="1"/>
  <c r="AO14" i="1" s="1"/>
  <c r="BP29" i="1" a="1"/>
  <c r="BP29" i="1" s="1"/>
  <c r="BF27" i="1" a="1"/>
  <c r="BF27" i="1" s="1"/>
  <c r="AQ23" i="1" a="1"/>
  <c r="AQ23" i="1" s="1"/>
  <c r="AS16" i="1" a="1"/>
  <c r="AS16" i="1" s="1"/>
  <c r="AV10" i="1" a="1"/>
  <c r="AV10" i="1" s="1"/>
  <c r="BB4" i="1" a="1"/>
  <c r="BB4" i="1" s="1"/>
  <c r="AO24" i="1" a="1"/>
  <c r="AO24" i="1" s="1"/>
  <c r="AO7" i="1" a="1"/>
  <c r="AO7" i="1" s="1"/>
  <c r="BL30" i="1" a="1"/>
  <c r="BL30" i="1" s="1"/>
  <c r="BB28" i="1" a="1"/>
  <c r="BB28" i="1" s="1"/>
  <c r="AW25" i="1" a="1"/>
  <c r="AW25" i="1" s="1"/>
  <c r="BK17" i="1" a="1"/>
  <c r="BK17" i="1" s="1"/>
  <c r="BE11" i="1" a="1"/>
  <c r="BE11" i="1" s="1"/>
  <c r="BL5" i="1" a="1"/>
  <c r="BL5" i="1" s="1"/>
  <c r="BB29" i="1" a="1"/>
  <c r="BB29" i="1" s="1"/>
  <c r="AO20" i="1" a="1"/>
  <c r="AO20" i="1" s="1"/>
  <c r="AU30" i="1" a="1"/>
  <c r="AU30" i="1" s="1"/>
  <c r="BL27" i="1" a="1"/>
  <c r="BL27" i="1" s="1"/>
  <c r="BG23" i="1" a="1"/>
  <c r="BG23" i="1" s="1"/>
  <c r="BJ17" i="1" a="1"/>
  <c r="BJ17" i="1" s="1"/>
  <c r="BJ10" i="1" a="1"/>
  <c r="BJ10" i="1" s="1"/>
  <c r="AV4" i="1" a="1"/>
  <c r="AV4" i="1" s="1"/>
  <c r="BD17" i="1" a="1"/>
  <c r="BD17" i="1" s="1"/>
  <c r="AT24" i="1" a="1"/>
  <c r="AT24" i="1" s="1"/>
  <c r="AO19" i="1" a="1"/>
  <c r="AO19" i="1" s="1"/>
  <c r="AT30" i="1" a="1"/>
  <c r="AT30" i="1" s="1"/>
  <c r="BK27" i="1" a="1"/>
  <c r="BK27" i="1" s="1"/>
  <c r="BF23" i="1" a="1"/>
  <c r="BF23" i="1" s="1"/>
  <c r="AR15" i="1" a="1"/>
  <c r="AR15" i="1" s="1"/>
  <c r="AU4" i="1" a="1"/>
  <c r="AU4" i="1" s="1"/>
  <c r="AP31" i="1" a="1"/>
  <c r="AP31" i="1" s="1"/>
  <c r="BB21" i="1" a="1"/>
  <c r="BB21" i="1" s="1"/>
  <c r="AU14" i="1" a="1"/>
  <c r="AU14" i="1" s="1"/>
  <c r="AR18" i="1" a="1"/>
  <c r="AR18" i="1" s="1"/>
  <c r="BN30" i="1" a="1"/>
  <c r="BN30" i="1" s="1"/>
  <c r="BD28" i="1" a="1"/>
  <c r="BD28" i="1" s="1"/>
  <c r="AZ25" i="1" a="1"/>
  <c r="AZ25" i="1" s="1"/>
  <c r="AZ19" i="1" a="1"/>
  <c r="AZ19" i="1" s="1"/>
  <c r="AU13" i="1" a="1"/>
  <c r="AU13" i="1" s="1"/>
  <c r="BI6" i="1" a="1"/>
  <c r="BI6" i="1" s="1"/>
  <c r="BM18" i="1" a="1"/>
  <c r="BM18" i="1" s="1"/>
  <c r="AP26" i="1" a="1"/>
  <c r="AP26" i="1" s="1"/>
  <c r="BJ31" i="1" a="1"/>
  <c r="BJ31" i="1" s="1"/>
  <c r="AZ29" i="1" a="1"/>
  <c r="AZ29" i="1" s="1"/>
  <c r="BP26" i="1" a="1"/>
  <c r="BP26" i="1" s="1"/>
  <c r="BD21" i="1" a="1"/>
  <c r="BD21" i="1" s="1"/>
  <c r="BE14" i="1" a="1"/>
  <c r="BE14" i="1" s="1"/>
  <c r="BM8" i="1" a="1"/>
  <c r="BM8" i="1" s="1"/>
  <c r="AZ30" i="1" a="1"/>
  <c r="AZ30" i="1" s="1"/>
  <c r="AT29" i="1" a="1"/>
  <c r="AT29" i="1" s="1"/>
  <c r="AO21" i="1" a="1"/>
  <c r="AO21" i="1" s="1"/>
  <c r="AV30" i="1" a="1"/>
  <c r="AV30" i="1" s="1"/>
  <c r="BM27" i="1" a="1"/>
  <c r="BM27" i="1" s="1"/>
  <c r="BM23" i="1" a="1"/>
  <c r="BM23" i="1" s="1"/>
  <c r="BO15" i="1" a="1"/>
  <c r="BO15" i="1" s="1"/>
  <c r="AU10" i="1" a="1"/>
  <c r="AU10" i="1" s="1"/>
  <c r="AO17" i="1" a="1"/>
  <c r="AO17" i="1" s="1"/>
  <c r="BL24" i="1" a="1"/>
  <c r="BL24" i="1" s="1"/>
  <c r="BP31" i="1" a="1"/>
  <c r="BP31" i="1" s="1"/>
  <c r="BF29" i="1" a="1"/>
  <c r="BF29" i="1" s="1"/>
  <c r="AV27" i="1" a="1"/>
  <c r="AV27" i="1" s="1"/>
  <c r="AS22" i="1" a="1"/>
  <c r="AS22" i="1" s="1"/>
  <c r="BG16" i="1" a="1"/>
  <c r="BG16" i="1" s="1"/>
  <c r="AY9" i="1" a="1"/>
  <c r="AY9" i="1" s="1"/>
  <c r="BP30" i="1" a="1"/>
  <c r="BP30" i="1" s="1"/>
  <c r="BC10" i="1" a="1"/>
  <c r="BC10" i="1" s="1"/>
  <c r="BE15" i="1" a="1"/>
  <c r="BE15" i="1" s="1"/>
  <c r="BO31" i="1" a="1"/>
  <c r="BO31" i="1" s="1"/>
  <c r="BE29" i="1" a="1"/>
  <c r="BE29" i="1" s="1"/>
  <c r="AU27" i="1" a="1"/>
  <c r="AU27" i="1" s="1"/>
  <c r="AV21" i="1" a="1"/>
  <c r="AV21" i="1" s="1"/>
  <c r="AS12" i="1" a="1"/>
  <c r="AS12" i="1" s="1"/>
  <c r="AW31" i="1" a="1"/>
  <c r="BG25" i="1" a="1"/>
  <c r="AU17" i="1" a="1"/>
  <c r="BM31" i="1" a="1"/>
  <c r="BM31" i="1" s="1"/>
  <c r="BG12" i="1" a="1"/>
  <c r="BG12" i="1" s="1"/>
  <c r="BF30" i="1" a="1"/>
  <c r="BF30" i="1" s="1"/>
  <c r="AV28" i="1" a="1"/>
  <c r="AV28" i="1" s="1"/>
  <c r="BK24" i="1" a="1"/>
  <c r="BK24" i="1" s="1"/>
  <c r="BK18" i="1" a="1"/>
  <c r="BK18" i="1" s="1"/>
  <c r="BF12" i="1" a="1"/>
  <c r="BF12" i="1" s="1"/>
  <c r="AR6" i="1" a="1"/>
  <c r="AR6" i="1" s="1"/>
  <c r="AZ16" i="1" a="1"/>
  <c r="AZ16" i="1" s="1"/>
  <c r="BK21" i="1" a="1"/>
  <c r="BK21" i="1" s="1"/>
  <c r="BB31" i="1" a="1"/>
  <c r="BB31" i="1" s="1"/>
  <c r="AR29" i="1" a="1"/>
  <c r="AR29" i="1" s="1"/>
  <c r="BD26" i="1" a="1"/>
  <c r="BD26" i="1" s="1"/>
  <c r="AY19" i="1" a="1"/>
  <c r="AY19" i="1" s="1"/>
  <c r="BO13" i="1" a="1"/>
  <c r="BO13" i="1" s="1"/>
  <c r="AQ8" i="1" a="1"/>
  <c r="AQ8" i="1" s="1"/>
  <c r="BN28" i="1" a="1"/>
  <c r="BN28" i="1" s="1"/>
  <c r="AZ27" i="1" a="1"/>
  <c r="AZ27" i="1" s="1"/>
  <c r="AO13" i="1" a="1"/>
  <c r="AO13" i="1" s="1"/>
  <c r="BO29" i="1" a="1"/>
  <c r="BO29" i="1" s="1"/>
  <c r="BE27" i="1" a="1"/>
  <c r="BE27" i="1" s="1"/>
  <c r="AP23" i="1" a="1"/>
  <c r="AP23" i="1" s="1"/>
  <c r="AW15" i="1" a="1"/>
  <c r="AW15" i="1" s="1"/>
  <c r="AZ9" i="1" a="1"/>
  <c r="AZ9" i="1" s="1"/>
  <c r="BH30" i="1" a="1"/>
  <c r="BH30" i="1" s="1"/>
  <c r="BL18" i="1" a="1"/>
  <c r="BL18" i="1" s="1"/>
  <c r="BH31" i="1" a="1"/>
  <c r="BH31" i="1" s="1"/>
  <c r="AX29" i="1" a="1"/>
  <c r="AX29" i="1" s="1"/>
  <c r="BM26" i="1" a="1"/>
  <c r="BM26" i="1" s="1"/>
  <c r="AW21" i="1" a="1"/>
  <c r="AW21" i="1" s="1"/>
  <c r="BN15" i="1" a="1"/>
  <c r="BN15" i="1" s="1"/>
  <c r="BF8" i="1" a="1"/>
  <c r="BF8" i="1" s="1"/>
  <c r="AU29" i="1" a="1"/>
  <c r="AU29" i="1" s="1"/>
  <c r="BO6" i="1" a="1"/>
  <c r="BO6" i="1" s="1"/>
  <c r="BL11" i="1" a="1"/>
  <c r="BL11" i="1" s="1"/>
  <c r="BG31" i="1" a="1"/>
  <c r="BG31" i="1" s="1"/>
  <c r="AW29" i="1" a="1"/>
  <c r="AW29" i="1" s="1"/>
  <c r="BL26" i="1" a="1"/>
  <c r="BL26" i="1" s="1"/>
  <c r="BB20" i="1" a="1"/>
  <c r="BD11" i="1" a="1"/>
  <c r="BA27" i="1" a="1"/>
  <c r="BG19" i="1" a="1"/>
  <c r="BK23" i="1" a="1"/>
  <c r="BK23" i="1" s="1"/>
  <c r="AW11" i="1" a="1"/>
  <c r="AW11" i="1" s="1"/>
  <c r="AR30" i="1" a="1"/>
  <c r="AR30" i="1" s="1"/>
  <c r="AT6" i="1" a="1"/>
  <c r="AT6" i="1" s="1"/>
  <c r="BB10" i="1" a="1"/>
  <c r="BB10" i="1" s="1"/>
  <c r="AX30" i="1" a="1"/>
  <c r="AX30" i="1" s="1"/>
  <c r="BO27" i="1" a="1"/>
  <c r="BO27" i="1" s="1"/>
  <c r="BO23" i="1" a="1"/>
  <c r="BO23" i="1" s="1"/>
  <c r="AQ18" i="1" a="1"/>
  <c r="AQ18" i="1" s="1"/>
  <c r="BK11" i="1" a="1"/>
  <c r="BK11" i="1" s="1"/>
  <c r="BC4" i="1" a="1"/>
  <c r="BC4" i="1" s="1"/>
  <c r="BB13" i="1" a="1"/>
  <c r="BB13" i="1" s="1"/>
  <c r="BC17" i="1" a="1"/>
  <c r="BC17" i="1" s="1"/>
  <c r="AT31" i="1" a="1"/>
  <c r="AT31" i="1" s="1"/>
  <c r="BK28" i="1" a="1"/>
  <c r="BK28" i="1" s="1"/>
  <c r="BO25" i="1" a="1"/>
  <c r="BO25" i="1" s="1"/>
  <c r="BF18" i="1" a="1"/>
  <c r="BF18" i="1" s="1"/>
  <c r="AT13" i="1" a="1"/>
  <c r="AT13" i="1" s="1"/>
  <c r="BB7" i="1" a="1"/>
  <c r="BB7" i="1" s="1"/>
  <c r="BP24" i="1" a="1"/>
  <c r="BP24" i="1" s="1"/>
  <c r="AX23" i="1" a="1"/>
  <c r="AX23" i="1" s="1"/>
  <c r="AO5" i="1" a="1"/>
  <c r="AO5" i="1" s="1"/>
  <c r="BG29" i="1" a="1"/>
  <c r="BG29" i="1" s="1"/>
  <c r="AW27" i="1" a="1"/>
  <c r="AW27" i="1" s="1"/>
  <c r="AT22" i="1" a="1"/>
  <c r="AT22" i="1" s="1"/>
  <c r="BD14" i="1" a="1"/>
  <c r="BD14" i="1" s="1"/>
  <c r="BL8" i="1" a="1"/>
  <c r="BL8" i="1" s="1"/>
  <c r="AX28" i="1" a="1"/>
  <c r="AX28" i="1" s="1"/>
  <c r="AP14" i="1" a="1"/>
  <c r="AP14" i="1" s="1"/>
  <c r="AZ31" i="1" a="1"/>
  <c r="AZ31" i="1" s="1"/>
  <c r="AP29" i="1" a="1"/>
  <c r="AP29" i="1" s="1"/>
  <c r="AX26" i="1" a="1"/>
  <c r="AX26" i="1" s="1"/>
  <c r="BG20" i="1" a="1"/>
  <c r="BG20" i="1" s="1"/>
  <c r="BC14" i="1" a="1"/>
  <c r="BC14" i="1" s="1"/>
  <c r="AU7" i="1" a="1"/>
  <c r="AU7" i="1" s="1"/>
  <c r="AP28" i="1" a="1"/>
  <c r="AP28" i="1" s="1"/>
  <c r="AO8" i="1" a="1"/>
  <c r="AO8" i="1" s="1"/>
  <c r="AR9" i="1" a="1"/>
  <c r="AR9" i="1" s="1"/>
  <c r="AY31" i="1" a="1"/>
  <c r="AY31" i="1" s="1"/>
  <c r="BP28" i="1" a="1"/>
  <c r="BP28" i="1" s="1"/>
  <c r="AW26" i="1" a="1"/>
  <c r="AW26" i="1" s="1"/>
  <c r="BM19" i="1" a="1"/>
  <c r="BM19" i="1" s="1"/>
  <c r="BI10" i="1" a="1"/>
  <c r="BI10" i="1" s="1"/>
  <c r="BH22" i="1" a="1"/>
  <c r="BC13" i="1" a="1"/>
  <c r="AV5" i="1" a="1"/>
  <c r="AO16" i="1" a="1"/>
  <c r="AO16" i="1" s="1"/>
  <c r="AW23" i="1" a="1"/>
  <c r="AW23" i="1" s="1"/>
  <c r="BL16" i="1" a="1"/>
  <c r="BL16" i="1" s="1"/>
  <c r="AQ11" i="1" a="1"/>
  <c r="AQ11" i="1" s="1"/>
  <c r="BE31" i="1" a="1"/>
  <c r="BE31" i="1" s="1"/>
  <c r="BN9" i="1" a="1"/>
  <c r="BN9" i="1" s="1"/>
  <c r="BH9" i="1" a="1"/>
  <c r="BH9" i="1" s="1"/>
  <c r="BM30" i="1" a="1"/>
  <c r="BM30" i="1" s="1"/>
  <c r="BC28" i="1" a="1"/>
  <c r="BC28" i="1" s="1"/>
  <c r="AY25" i="1" a="1"/>
  <c r="AY25" i="1" s="1"/>
  <c r="AP18" i="1" a="1"/>
  <c r="AP18" i="1" s="1"/>
  <c r="BA12" i="1" a="1"/>
  <c r="BA12" i="1" s="1"/>
  <c r="BH6" i="1" a="1"/>
  <c r="BH6" i="1" s="1"/>
  <c r="AW18" i="1" a="1"/>
  <c r="AW18" i="1" s="1"/>
  <c r="BE19" i="1" a="1"/>
  <c r="BE19" i="1" s="1"/>
  <c r="BI31" i="1" a="1"/>
  <c r="BI31" i="1" s="1"/>
  <c r="AY29" i="1" a="1"/>
  <c r="AY29" i="1" s="1"/>
  <c r="BN26" i="1" a="1"/>
  <c r="BN26" i="1" s="1"/>
  <c r="BC21" i="1" a="1"/>
  <c r="BC21" i="1" s="1"/>
  <c r="BJ13" i="1" a="1"/>
  <c r="BJ13" i="1" s="1"/>
  <c r="AP8" i="1" a="1"/>
  <c r="AP8" i="1" s="1"/>
  <c r="AX8" i="1" a="1"/>
  <c r="AX8" i="1" s="1"/>
  <c r="BN6" i="1" a="1"/>
  <c r="BN6" i="1" s="1"/>
  <c r="AR31" i="1" a="1"/>
  <c r="AR31" i="1" s="1"/>
  <c r="BI28" i="1" a="1"/>
  <c r="BI28" i="1" s="1"/>
  <c r="BI25" i="1" a="1"/>
  <c r="BI25" i="1" s="1"/>
  <c r="BN19" i="1" a="1"/>
  <c r="BN19" i="1" s="1"/>
  <c r="BI13" i="1" a="1"/>
  <c r="BI13" i="1" s="1"/>
  <c r="BB6" i="1" a="1"/>
  <c r="BB6" i="1" s="1"/>
  <c r="BH26" i="1" a="1"/>
  <c r="BH26" i="1" s="1"/>
  <c r="AY30" i="1" a="1"/>
  <c r="AY30" i="1" s="1"/>
  <c r="BD7" i="1" a="1"/>
  <c r="BD7" i="1" s="1"/>
  <c r="AQ31" i="1" a="1"/>
  <c r="AQ31" i="1" s="1"/>
  <c r="BH28" i="1" a="1"/>
  <c r="BH28" i="1" s="1"/>
  <c r="BH25" i="1" a="1"/>
  <c r="BH25" i="1" s="1"/>
  <c r="AR19" i="1" a="1"/>
  <c r="AR19" i="1" s="1"/>
  <c r="BP9" i="1" a="1"/>
  <c r="BP9" i="1" s="1"/>
  <c r="AS9" i="1" a="1"/>
  <c r="AS9" i="1" s="1"/>
  <c r="BJ7" i="1" a="1"/>
  <c r="BC9" i="1" a="1"/>
  <c r="BF28" i="1" a="1"/>
  <c r="BF28" i="1" s="1"/>
  <c r="AP30" i="1" a="1"/>
  <c r="AP30" i="1" s="1"/>
  <c r="BI4" i="1" a="1"/>
  <c r="BI4" i="1" s="1"/>
  <c r="BA22" i="1" a="1"/>
  <c r="BA22" i="1" s="1"/>
  <c r="BA10" i="1" a="1"/>
  <c r="BA10" i="1" s="1"/>
  <c r="BK29" i="1" a="1"/>
  <c r="BK29" i="1" s="1"/>
  <c r="BJ4" i="1" a="1"/>
  <c r="BJ4" i="1" s="1"/>
  <c r="AO30" i="1" a="1"/>
  <c r="AO30" i="1" s="1"/>
  <c r="BE30" i="1" a="1"/>
  <c r="BE30" i="1" s="1"/>
  <c r="AU28" i="1" a="1"/>
  <c r="AU28" i="1" s="1"/>
  <c r="BJ24" i="1" a="1"/>
  <c r="BJ24" i="1" s="1"/>
  <c r="AW17" i="1" a="1"/>
  <c r="AW17" i="1" s="1"/>
  <c r="BJ11" i="1" a="1"/>
  <c r="BJ11" i="1" s="1"/>
  <c r="BM5" i="1" a="1"/>
  <c r="BM5" i="1" s="1"/>
  <c r="AQ12" i="1" a="1"/>
  <c r="AQ12" i="1" s="1"/>
  <c r="BA13" i="1" a="1"/>
  <c r="BA13" i="1" s="1"/>
  <c r="BA31" i="1" a="1"/>
  <c r="BA31" i="1" s="1"/>
  <c r="AQ29" i="1" a="1"/>
  <c r="AQ29" i="1" s="1"/>
  <c r="BB26" i="1" a="1"/>
  <c r="BB26" i="1" s="1"/>
  <c r="BH20" i="1" a="1"/>
  <c r="BH20" i="1" s="1"/>
  <c r="AS13" i="1" a="1"/>
  <c r="AS13" i="1" s="1"/>
  <c r="AV7" i="1" a="1"/>
  <c r="AV7" i="1" s="1"/>
  <c r="AO4" i="1" a="1"/>
  <c r="AO4" i="1" s="1"/>
  <c r="AO31" i="1" a="1"/>
  <c r="AO31" i="1" s="1"/>
  <c r="BK30" i="1" a="1"/>
  <c r="BK30" i="1" s="1"/>
  <c r="BA28" i="1" a="1"/>
  <c r="BA28" i="1" s="1"/>
  <c r="AS25" i="1" a="1"/>
  <c r="AS25" i="1" s="1"/>
  <c r="AS19" i="1" a="1"/>
  <c r="AS19" i="1" s="1"/>
  <c r="BN12" i="1" a="1"/>
  <c r="BN12" i="1" s="1"/>
  <c r="BK5" i="1" a="1"/>
  <c r="BK5" i="1" s="1"/>
  <c r="AU24" i="1" a="1"/>
  <c r="AU24" i="1" s="1"/>
  <c r="BE28" i="1" a="1"/>
  <c r="BE28" i="1" s="1"/>
  <c r="AO15" i="1" a="1"/>
  <c r="AO15" i="1" s="1"/>
  <c r="BJ30" i="1" a="1"/>
  <c r="BJ30" i="1" s="1"/>
  <c r="AZ28" i="1" a="1"/>
  <c r="AZ28" i="1" s="1"/>
  <c r="AR25" i="1" a="1"/>
  <c r="AQ17" i="1" a="1"/>
  <c r="AQ17" i="1" s="1"/>
  <c r="BK7" i="1" a="1"/>
  <c r="BP27" i="1" a="1"/>
  <c r="BP27" i="1" s="1"/>
  <c r="AU26" i="1" a="1"/>
  <c r="BB12" i="1" a="1"/>
  <c r="BG27" i="1" a="1"/>
  <c r="BG27" i="1" s="1"/>
  <c r="BG30" i="1" a="1"/>
  <c r="BG30" i="1" s="1"/>
  <c r="AY27" i="1" a="1"/>
  <c r="AY27" i="1" s="1"/>
  <c r="AY23" i="1" a="1"/>
  <c r="AY23" i="1" s="1"/>
  <c r="BM28" i="1" a="1"/>
  <c r="BM28" i="1" s="1"/>
  <c r="BK31" i="1" a="1"/>
  <c r="BK31" i="1" s="1"/>
  <c r="BA29" i="1" a="1"/>
  <c r="BA29" i="1" s="1"/>
  <c r="AP27" i="1" a="1"/>
  <c r="AP27" i="1" s="1"/>
  <c r="BE21" i="1" a="1"/>
  <c r="BE21" i="1" s="1"/>
  <c r="AY15" i="1" a="1"/>
  <c r="AY15" i="1" s="1"/>
  <c r="BG9" i="1" a="1"/>
  <c r="BG9" i="1" s="1"/>
  <c r="BI27" i="1" a="1"/>
  <c r="BI27" i="1" s="1"/>
  <c r="BL31" i="1" a="1"/>
  <c r="BL31" i="1" s="1"/>
  <c r="AO22" i="1" a="1"/>
  <c r="AO22" i="1" s="1"/>
  <c r="AW30" i="1" a="1"/>
  <c r="AW30" i="1" s="1"/>
  <c r="BN27" i="1" a="1"/>
  <c r="BN27" i="1" s="1"/>
  <c r="BN23" i="1" a="1"/>
  <c r="BN23" i="1" s="1"/>
  <c r="BH16" i="1" a="1"/>
  <c r="BH16" i="1" s="1"/>
  <c r="AP11" i="1" a="1"/>
  <c r="AP11" i="1" s="1"/>
  <c r="AX5" i="1" a="1"/>
  <c r="AX5" i="1" s="1"/>
  <c r="BI7" i="1" a="1"/>
  <c r="BI7" i="1" s="1"/>
  <c r="AS6" i="1" a="1"/>
  <c r="AS6" i="1" s="1"/>
  <c r="AS31" i="1" a="1"/>
  <c r="AS31" i="1" s="1"/>
  <c r="BJ28" i="1" a="1"/>
  <c r="BJ28" i="1" s="1"/>
  <c r="BM25" i="1" a="1"/>
  <c r="BM25" i="1" s="1"/>
  <c r="BE18" i="1" a="1"/>
  <c r="BE18" i="1" s="1"/>
  <c r="AZ12" i="1" a="1"/>
  <c r="AZ12" i="1" s="1"/>
  <c r="BG6" i="1" a="1"/>
  <c r="BG6" i="1" s="1"/>
  <c r="AV31" i="1" a="1"/>
  <c r="AV31" i="1" s="1"/>
  <c r="AO28" i="1" a="1"/>
  <c r="AO28" i="1" s="1"/>
  <c r="BC30" i="1" a="1"/>
  <c r="BC30" i="1" s="1"/>
  <c r="AS28" i="1" a="1"/>
  <c r="AS28" i="1" s="1"/>
  <c r="BC24" i="1" a="1"/>
  <c r="BC24" i="1" s="1"/>
  <c r="BD18" i="1" a="1"/>
  <c r="BD18" i="1" s="1"/>
  <c r="AY12" i="1" a="1"/>
  <c r="AY12" i="1" s="1"/>
  <c r="AQ5" i="1" a="1"/>
  <c r="AQ5" i="1" s="1"/>
  <c r="BP20" i="1" a="1"/>
  <c r="BP20" i="1" s="1"/>
  <c r="AQ27" i="1" a="1"/>
  <c r="AQ27" i="1" s="1"/>
  <c r="AO27" i="1" a="1"/>
  <c r="AO27" i="1" s="1"/>
  <c r="BB30" i="1" a="1"/>
  <c r="BB30" i="1" s="1"/>
  <c r="AR28" i="1" a="1"/>
  <c r="AR28" i="1" s="1"/>
  <c r="BB24" i="1" a="1"/>
  <c r="BB24" i="1" s="1"/>
  <c r="BM15" i="1" a="1"/>
  <c r="BM15" i="1" s="1"/>
  <c r="BA6" i="1" a="1"/>
  <c r="BA6" i="1" s="1"/>
  <c r="AY5" i="1" a="1"/>
  <c r="AY5" i="1" s="1"/>
  <c r="BL23" i="1" a="1"/>
  <c r="BL23" i="1" s="1"/>
  <c r="BE17" i="1" a="1"/>
  <c r="BE17" i="1" s="1"/>
  <c r="BG28" i="1"/>
  <c r="AX19" i="1"/>
  <c r="AW31" i="1"/>
  <c r="BG25" i="1"/>
  <c r="AU17" i="1"/>
  <c r="BB20" i="1"/>
  <c r="BD11" i="1"/>
  <c r="BA27" i="1"/>
  <c r="BG19" i="1"/>
  <c r="BH22" i="1"/>
  <c r="BC13" i="1"/>
  <c r="AV5" i="1"/>
  <c r="BJ7" i="1"/>
  <c r="BC9" i="1"/>
  <c r="AR25" i="1"/>
  <c r="BK7" i="1"/>
  <c r="AU26" i="1"/>
  <c r="BB12" i="1"/>
  <c r="BE8" i="1" a="1"/>
  <c r="BE8" i="1" s="1"/>
  <c r="BF15" i="1" a="1"/>
  <c r="BF15" i="1" s="1"/>
  <c r="AV29" i="1" a="1"/>
  <c r="AV29" i="1" s="1"/>
  <c r="AT9" i="1" a="1"/>
  <c r="AT9" i="1" s="1"/>
  <c r="BL19" i="1" a="1"/>
  <c r="BL19" i="1" s="1"/>
  <c r="BD5" i="1" a="1"/>
  <c r="BD5" i="1" s="1"/>
  <c r="AZ7" i="1" a="1"/>
  <c r="AZ7" i="1" s="1"/>
  <c r="BO11" i="1" a="1"/>
  <c r="BO11" i="1" s="1"/>
  <c r="AT15" i="1" a="1"/>
  <c r="AT15" i="1" s="1"/>
  <c r="BH19" i="1" a="1"/>
  <c r="BH19" i="1" s="1"/>
  <c r="BD31" i="1" a="1"/>
  <c r="BD31" i="1" s="1"/>
  <c r="BJ26" i="1" a="1"/>
  <c r="BJ26" i="1" s="1"/>
  <c r="BK26" i="1" a="1"/>
  <c r="BK26" i="1" s="1"/>
  <c r="BI17" i="1" a="1"/>
  <c r="BI17" i="1" s="1"/>
  <c r="BA21" i="1" a="1"/>
  <c r="BA21" i="1" s="1"/>
  <c r="BL25" i="1" a="1"/>
  <c r="BL25" i="1" s="1"/>
  <c r="AQ7" i="1" a="1"/>
  <c r="AQ7" i="1" s="1"/>
  <c r="AX10" i="1" a="1"/>
  <c r="AX10" i="1" s="1"/>
  <c r="AS15" i="1" a="1"/>
  <c r="AS15" i="1" s="1"/>
  <c r="BP18" i="1" a="1"/>
  <c r="BP18" i="1" s="1"/>
  <c r="BB23" i="1" a="1"/>
  <c r="BB23" i="1" s="1"/>
  <c r="BF4" i="1" a="1"/>
  <c r="BF4" i="1" s="1"/>
  <c r="AS8" i="1" a="1"/>
  <c r="AS8" i="1" s="1"/>
  <c r="BO12" i="1" a="1"/>
  <c r="BO12" i="1" s="1"/>
  <c r="BO20" i="1" a="1"/>
  <c r="BO20" i="1" s="1"/>
  <c r="AU21" i="1" a="1"/>
  <c r="AU21" i="1" s="1"/>
  <c r="BA24" i="1" a="1"/>
  <c r="BA24" i="1" s="1"/>
  <c r="AP15" i="1" a="1"/>
  <c r="AP15" i="1" s="1"/>
  <c r="BK16" i="1" a="1"/>
  <c r="BK16" i="1" s="1"/>
  <c r="AR21" i="1" a="1"/>
  <c r="AR21" i="1" s="1"/>
  <c r="BN24" i="1" a="1"/>
  <c r="BN24" i="1" s="1"/>
  <c r="BH5" i="1" a="1"/>
  <c r="BH5" i="1" s="1"/>
  <c r="AW10" i="1" a="1"/>
  <c r="AW10" i="1" s="1"/>
  <c r="BE12" i="1" a="1"/>
  <c r="BE12" i="1" s="1"/>
  <c r="BI14" i="1" a="1"/>
  <c r="BI14" i="1" s="1"/>
  <c r="BO18" i="1" a="1"/>
  <c r="BO18" i="1" s="1"/>
  <c r="BD22" i="1" a="1"/>
  <c r="BD22" i="1" s="1"/>
  <c r="BG26" i="1" a="1"/>
  <c r="BG26" i="1" s="1"/>
  <c r="BL7" i="1" a="1"/>
  <c r="BL7" i="1" s="1"/>
  <c r="BF31" i="1" a="1"/>
  <c r="BF31" i="1" s="1"/>
  <c r="AQ15" i="1" a="1"/>
  <c r="AQ15" i="1" s="1"/>
  <c r="AQ22" i="1" a="1"/>
  <c r="AQ22" i="1" s="1"/>
  <c r="AZ10" i="1" a="1"/>
  <c r="AZ10" i="1" s="1"/>
  <c r="AW12" i="1" a="1"/>
  <c r="AW12" i="1" s="1"/>
  <c r="BD16" i="1" a="1"/>
  <c r="BD16" i="1" s="1"/>
  <c r="BP19" i="1" a="1"/>
  <c r="BP19" i="1" s="1"/>
  <c r="AW24" i="1" a="1"/>
  <c r="AW24" i="1" s="1"/>
  <c r="BG5" i="1" a="1"/>
  <c r="BG5" i="1" s="1"/>
  <c r="AU8" i="1" a="1"/>
  <c r="AU8" i="1" s="1"/>
  <c r="BD9" i="1" a="1"/>
  <c r="BD9" i="1" s="1"/>
  <c r="AR14" i="1" a="1"/>
  <c r="AR14" i="1" s="1"/>
  <c r="AY17" i="1" a="1"/>
  <c r="AY17" i="1" s="1"/>
  <c r="BN21" i="1" a="1"/>
  <c r="BN21" i="1" s="1"/>
  <c r="AP5" i="1" a="1"/>
  <c r="AP5" i="1" s="1"/>
  <c r="BF19" i="1" a="1"/>
  <c r="BF19" i="1" s="1"/>
  <c r="BA25" i="1" a="1"/>
  <c r="BA25" i="1" s="1"/>
  <c r="BN31" i="1" a="1"/>
  <c r="BN31" i="1" s="1"/>
  <c r="BD29" i="1" a="1"/>
  <c r="BD29" i="1" s="1"/>
  <c r="AT27" i="1" a="1"/>
  <c r="AT27" i="1" s="1"/>
  <c r="BM21" i="1" a="1"/>
  <c r="BM21" i="1" s="1"/>
  <c r="BG15" i="1" a="1"/>
  <c r="BG15" i="1" s="1"/>
  <c r="BO9" i="1" a="1"/>
  <c r="BO9" i="1" s="1"/>
  <c r="AR27" i="1" a="1"/>
  <c r="AR27" i="1" s="1"/>
  <c r="BI24" i="1" a="1"/>
  <c r="BI24" i="1" s="1"/>
  <c r="AY22" i="1" a="1"/>
  <c r="AY22" i="1" s="1"/>
  <c r="AR20" i="1" a="1"/>
  <c r="AR20" i="1" s="1"/>
  <c r="BP17" i="1" a="1"/>
  <c r="BP17" i="1" s="1"/>
  <c r="BD15" i="1" a="1"/>
  <c r="BD15" i="1" s="1"/>
  <c r="BL12" i="1" a="1"/>
  <c r="BL12" i="1" s="1"/>
  <c r="BG10" i="1" a="1"/>
  <c r="BG10" i="1" s="1"/>
  <c r="BC8" i="1" a="1"/>
  <c r="BC8" i="1" s="1"/>
  <c r="AQ6" i="1" a="1"/>
  <c r="AQ6" i="1" s="1"/>
  <c r="AR24" i="1" a="1"/>
  <c r="AR24" i="1" s="1"/>
  <c r="BI21" i="1" a="1"/>
  <c r="BI21" i="1" s="1"/>
  <c r="AW19" i="1" a="1"/>
  <c r="AW19" i="1" s="1"/>
  <c r="BP16" i="1" a="1"/>
  <c r="BP16" i="1" s="1"/>
  <c r="BP14" i="1" a="1"/>
  <c r="BP14" i="1" s="1"/>
  <c r="BD12" i="1" a="1"/>
  <c r="BD12" i="1" s="1"/>
  <c r="BL9" i="1" a="1"/>
  <c r="BL9" i="1" s="1"/>
  <c r="BH7" i="1" a="1"/>
  <c r="BH7" i="1" s="1"/>
  <c r="BC5" i="1" a="1"/>
  <c r="BC5" i="1" s="1"/>
  <c r="AS26" i="1" a="1"/>
  <c r="AS26" i="1" s="1"/>
  <c r="BJ23" i="1" a="1"/>
  <c r="BJ23" i="1" s="1"/>
  <c r="AZ21" i="1" a="1"/>
  <c r="AZ21" i="1" s="1"/>
  <c r="AV19" i="1" a="1"/>
  <c r="AV19" i="1" s="1"/>
  <c r="BJ16" i="1" a="1"/>
  <c r="BJ16" i="1" s="1"/>
  <c r="AZ14" i="1" a="1"/>
  <c r="AZ14" i="1" s="1"/>
  <c r="AV12" i="1" a="1"/>
  <c r="AV12" i="1" s="1"/>
  <c r="BK9" i="1" a="1"/>
  <c r="BK9" i="1" s="1"/>
  <c r="AY7" i="1" a="1"/>
  <c r="AY7" i="1" s="1"/>
  <c r="BN4" i="1" a="1"/>
  <c r="BN4" i="1" s="1"/>
  <c r="AU25" i="1" a="1"/>
  <c r="AU25" i="1" s="1"/>
  <c r="BL22" i="1" a="1"/>
  <c r="BL22" i="1" s="1"/>
  <c r="AV20" i="1" a="1"/>
  <c r="AV20" i="1" s="1"/>
  <c r="BF17" i="1" a="1"/>
  <c r="BF17" i="1" s="1"/>
  <c r="BA15" i="1" a="1"/>
  <c r="BA15" i="1" s="1"/>
  <c r="BP12" i="1" a="1"/>
  <c r="BP12" i="1" s="1"/>
  <c r="BD10" i="1" a="1"/>
  <c r="BD10" i="1" s="1"/>
  <c r="AZ8" i="1" a="1"/>
  <c r="AZ8" i="1" s="1"/>
  <c r="BO5" i="1" a="1"/>
  <c r="BO5" i="1" s="1"/>
  <c r="BO26" i="1" a="1"/>
  <c r="BO26" i="1" s="1"/>
  <c r="BE24" i="1" a="1"/>
  <c r="BE24" i="1" s="1"/>
  <c r="AU22" i="1" a="1"/>
  <c r="AU22" i="1" s="1"/>
  <c r="BO19" i="1" a="1"/>
  <c r="BO19" i="1" s="1"/>
  <c r="BL17" i="1" a="1"/>
  <c r="BL17" i="1" s="1"/>
  <c r="AZ15" i="1" a="1"/>
  <c r="AZ15" i="1" s="1"/>
  <c r="AV13" i="1" a="1"/>
  <c r="AV13" i="1" s="1"/>
  <c r="BK10" i="1" a="1"/>
  <c r="BK10" i="1" s="1"/>
  <c r="AR8" i="1" a="1"/>
  <c r="AR8" i="1" s="1"/>
  <c r="BN5" i="1" a="1"/>
  <c r="BN5" i="1" s="1"/>
  <c r="BH12" i="1" a="1"/>
  <c r="BH12" i="1" s="1"/>
  <c r="AU16" i="1" a="1"/>
  <c r="AU16" i="1" s="1"/>
  <c r="AX31" i="1" a="1"/>
  <c r="AX31" i="1" s="1"/>
  <c r="BO28" i="1" a="1"/>
  <c r="BO28" i="1" s="1"/>
  <c r="AV26" i="1" a="1"/>
  <c r="AV26" i="1" s="1"/>
  <c r="BA20" i="1" a="1"/>
  <c r="BA20" i="1" s="1"/>
  <c r="AV14" i="1" a="1"/>
  <c r="AV14" i="1" s="1"/>
  <c r="BD8" i="1" a="1"/>
  <c r="BD8" i="1" s="1"/>
  <c r="BC26" i="1" a="1"/>
  <c r="BC26" i="1" s="1"/>
  <c r="AS24" i="1" a="1"/>
  <c r="AS24" i="1" s="1"/>
  <c r="BJ21" i="1" a="1"/>
  <c r="BJ21" i="1" s="1"/>
  <c r="BD19" i="1" a="1"/>
  <c r="BD19" i="1" s="1"/>
  <c r="BB17" i="1" a="1"/>
  <c r="BB17" i="1" s="1"/>
  <c r="BJ14" i="1" a="1"/>
  <c r="BJ14" i="1" s="1"/>
  <c r="AX12" i="1" a="1"/>
  <c r="AX12" i="1" s="1"/>
  <c r="AS10" i="1" a="1"/>
  <c r="AS10" i="1" s="1"/>
  <c r="BP7" i="1" a="1"/>
  <c r="BP7" i="1" s="1"/>
  <c r="AW5" i="1" a="1"/>
  <c r="AW5" i="1" s="1"/>
  <c r="BC23" i="1" a="1"/>
  <c r="BC23" i="1" s="1"/>
  <c r="AS21" i="1" a="1"/>
  <c r="AS21" i="1" s="1"/>
  <c r="BB18" i="1" a="1"/>
  <c r="BB18" i="1" s="1"/>
  <c r="BE16" i="1" a="1"/>
  <c r="BE16" i="1" s="1"/>
  <c r="BA14" i="1" a="1"/>
  <c r="BA14" i="1" s="1"/>
  <c r="BP11" i="1" a="1"/>
  <c r="BP11" i="1" s="1"/>
  <c r="AW9" i="1" a="1"/>
  <c r="AW9" i="1" s="1"/>
  <c r="AR7" i="1" a="1"/>
  <c r="AR7" i="1" s="1"/>
  <c r="BO4" i="1" a="1"/>
  <c r="BO4" i="1" s="1"/>
  <c r="BD25" i="1" a="1"/>
  <c r="BD25" i="1" s="1"/>
  <c r="AT23" i="1" a="1"/>
  <c r="AT23" i="1" s="1"/>
  <c r="BK20" i="1" a="1"/>
  <c r="BK20" i="1" s="1"/>
  <c r="BI18" i="1" a="1"/>
  <c r="BI18" i="1" s="1"/>
  <c r="AP16" i="1" a="1"/>
  <c r="AP16" i="1" s="1"/>
  <c r="BM13" i="1" a="1"/>
  <c r="BM13" i="1" s="1"/>
  <c r="BH11" i="1" a="1"/>
  <c r="BH11" i="1" s="1"/>
  <c r="AV9" i="1" a="1"/>
  <c r="AV9" i="1" s="1"/>
  <c r="BD6" i="1" a="1"/>
  <c r="BD6" i="1" s="1"/>
  <c r="AY4" i="1" a="1"/>
  <c r="AY4" i="1" s="1"/>
  <c r="BF24" i="1" a="1"/>
  <c r="BF24" i="1" s="1"/>
  <c r="AV22" i="1" a="1"/>
  <c r="AV22" i="1" s="1"/>
  <c r="BI19" i="1" a="1"/>
  <c r="BI19" i="1" s="1"/>
  <c r="AS17" i="1" a="1"/>
  <c r="AS17" i="1" s="1"/>
  <c r="BN14" i="1" a="1"/>
  <c r="BN14" i="1" s="1"/>
  <c r="AU12" i="1" a="1"/>
  <c r="AU12" i="1" s="1"/>
  <c r="AQ10" i="1" a="1"/>
  <c r="AQ10" i="1" s="1"/>
  <c r="BM7" i="1" a="1"/>
  <c r="BM7" i="1" s="1"/>
  <c r="BA5" i="1" a="1"/>
  <c r="BA5" i="1" s="1"/>
  <c r="AY26" i="1" a="1"/>
  <c r="AY26" i="1" s="1"/>
  <c r="BP23" i="1" a="1"/>
  <c r="BP23" i="1" s="1"/>
  <c r="BF21" i="1" a="1"/>
  <c r="BF21" i="1" s="1"/>
  <c r="BA19" i="1" a="1"/>
  <c r="BA19" i="1" s="1"/>
  <c r="AX17" i="1" a="1"/>
  <c r="AX17" i="1" s="1"/>
  <c r="BM14" i="1" a="1"/>
  <c r="BM14" i="1" s="1"/>
  <c r="BI12" i="1" a="1"/>
  <c r="BI12" i="1" s="1"/>
  <c r="AP10" i="1" a="1"/>
  <c r="AP10" i="1" s="1"/>
  <c r="BE7" i="1" a="1"/>
  <c r="BE7" i="1" s="1"/>
  <c r="AZ5" i="1" a="1"/>
  <c r="AZ5" i="1" s="1"/>
  <c r="BB14" i="1" a="1"/>
  <c r="BB14" i="1" s="1"/>
  <c r="AP12" i="1" a="1"/>
  <c r="AP12" i="1" s="1"/>
  <c r="BM9" i="1" a="1"/>
  <c r="BM9" i="1" s="1"/>
  <c r="BA7" i="1" a="1"/>
  <c r="BA7" i="1" s="1"/>
  <c r="BP4" i="1" a="1"/>
  <c r="BP4" i="1" s="1"/>
  <c r="AU23" i="1" a="1"/>
  <c r="AU23" i="1" s="1"/>
  <c r="BL20" i="1" a="1"/>
  <c r="BL20" i="1" s="1"/>
  <c r="AU18" i="1" a="1"/>
  <c r="AU18" i="1" s="1"/>
  <c r="AX16" i="1" a="1"/>
  <c r="AX16" i="1" s="1"/>
  <c r="AS14" i="1" a="1"/>
  <c r="AS14" i="1" s="1"/>
  <c r="BB11" i="1" a="1"/>
  <c r="BB11" i="1" s="1"/>
  <c r="AP9" i="1" a="1"/>
  <c r="AP9" i="1" s="1"/>
  <c r="BL6" i="1" a="1"/>
  <c r="BL6" i="1" s="1"/>
  <c r="BG4" i="1" a="1"/>
  <c r="BG4" i="1" s="1"/>
  <c r="AV25" i="1" a="1"/>
  <c r="AV25" i="1" s="1"/>
  <c r="BM22" i="1" a="1"/>
  <c r="BM22" i="1" s="1"/>
  <c r="BD20" i="1" a="1"/>
  <c r="BD20" i="1" s="1"/>
  <c r="BA18" i="1" a="1"/>
  <c r="BA18" i="1" s="1"/>
  <c r="BJ15" i="1" a="1"/>
  <c r="BJ15" i="1" s="1"/>
  <c r="BF13" i="1" a="1"/>
  <c r="BF13" i="1" s="1"/>
  <c r="BA11" i="1" a="1"/>
  <c r="BA11" i="1" s="1"/>
  <c r="BP8" i="1" a="1"/>
  <c r="BP8" i="1" s="1"/>
  <c r="AW6" i="1" a="1"/>
  <c r="AW6" i="1" s="1"/>
  <c r="AR4" i="1" a="1"/>
  <c r="AR4" i="1" s="1"/>
  <c r="AX24" i="1" a="1"/>
  <c r="AX24" i="1" s="1"/>
  <c r="BO21" i="1" a="1"/>
  <c r="BO21" i="1" s="1"/>
  <c r="BB19" i="1" a="1"/>
  <c r="BB19" i="1" s="1"/>
  <c r="BO16" i="1" a="1"/>
  <c r="BO16" i="1" s="1"/>
  <c r="BG14" i="1" a="1"/>
  <c r="BG14" i="1" s="1"/>
  <c r="BN11" i="1" a="1"/>
  <c r="BN11" i="1" s="1"/>
  <c r="BJ9" i="1" a="1"/>
  <c r="BJ9" i="1" s="1"/>
  <c r="BF7" i="1" a="1"/>
  <c r="BF7" i="1" s="1"/>
  <c r="AT5" i="1" a="1"/>
  <c r="AT5" i="1" s="1"/>
  <c r="AQ26" i="1" a="1"/>
  <c r="AQ26" i="1" s="1"/>
  <c r="BH23" i="1" a="1"/>
  <c r="BH23" i="1" s="1"/>
  <c r="AX21" i="1" a="1"/>
  <c r="AX21" i="1" s="1"/>
  <c r="AT19" i="1" a="1"/>
  <c r="AT19" i="1" s="1"/>
  <c r="BN16" i="1" a="1"/>
  <c r="BN16" i="1" s="1"/>
  <c r="BF14" i="1" a="1"/>
  <c r="BF14" i="1" s="1"/>
  <c r="AT12" i="1" a="1"/>
  <c r="AT12" i="1" s="1"/>
  <c r="BI9" i="1" a="1"/>
  <c r="BI9" i="1" s="1"/>
  <c r="AW7" i="1" a="1"/>
  <c r="AW7" i="1" s="1"/>
  <c r="AS5" i="1" a="1"/>
  <c r="AS5" i="1" s="1"/>
  <c r="BC29" i="1" a="1"/>
  <c r="BC29" i="1" s="1"/>
  <c r="BE5" i="1" a="1"/>
  <c r="BE5" i="1" s="1"/>
  <c r="AO23" i="1" a="1"/>
  <c r="AO23" i="1" s="1"/>
  <c r="BI30" i="1" a="1"/>
  <c r="BI30" i="1" s="1"/>
  <c r="AY28" i="1" a="1"/>
  <c r="AY28" i="1" s="1"/>
  <c r="AQ25" i="1" a="1"/>
  <c r="AQ25" i="1" s="1"/>
  <c r="AQ19" i="1" a="1"/>
  <c r="AQ19" i="1" s="1"/>
  <c r="BM12" i="1" a="1"/>
  <c r="BM12" i="1" s="1"/>
  <c r="AZ6" i="1" a="1"/>
  <c r="AZ6" i="1" s="1"/>
  <c r="BN25" i="1" a="1"/>
  <c r="BN25" i="1" s="1"/>
  <c r="BD23" i="1" a="1"/>
  <c r="BD23" i="1" s="1"/>
  <c r="AT21" i="1" a="1"/>
  <c r="AT21" i="1" s="1"/>
  <c r="AP19" i="1" a="1"/>
  <c r="AP19" i="1" s="1"/>
  <c r="BF16" i="1" a="1"/>
  <c r="BF16" i="1" s="1"/>
  <c r="AT14" i="1" a="1"/>
  <c r="AT14" i="1" s="1"/>
  <c r="BI11" i="1" a="1"/>
  <c r="BI11" i="1" s="1"/>
  <c r="BE9" i="1" a="1"/>
  <c r="BE9" i="1" s="1"/>
  <c r="AS7" i="1" a="1"/>
  <c r="AS7" i="1" s="1"/>
  <c r="BH4" i="1" a="1"/>
  <c r="BH4" i="1" s="1"/>
  <c r="BN22" i="1" a="1"/>
  <c r="BN22" i="1" s="1"/>
  <c r="BE20" i="1" a="1"/>
  <c r="BE20" i="1" s="1"/>
  <c r="BO17" i="1" a="1"/>
  <c r="BO17" i="1" s="1"/>
  <c r="AQ16" i="1" a="1"/>
  <c r="AQ16" i="1" s="1"/>
  <c r="BN13" i="1" a="1"/>
  <c r="BN13" i="1" s="1"/>
  <c r="AU11" i="1" a="1"/>
  <c r="AU11" i="1" s="1"/>
  <c r="BJ8" i="1" a="1"/>
  <c r="BJ8" i="1" s="1"/>
  <c r="BE6" i="1" a="1"/>
  <c r="BE6" i="1" s="1"/>
  <c r="AZ4" i="1" a="1"/>
  <c r="AZ4" i="1" s="1"/>
  <c r="BO24" i="1" a="1"/>
  <c r="BO24" i="1" s="1"/>
  <c r="BE22" i="1" a="1"/>
  <c r="BE22" i="1" s="1"/>
  <c r="AW20" i="1" a="1"/>
  <c r="AW20" i="1" s="1"/>
  <c r="AT18" i="1" a="1"/>
  <c r="AT18" i="1" s="1"/>
  <c r="BB15" i="1" a="1"/>
  <c r="BB15" i="1" s="1"/>
  <c r="AX13" i="1" a="1"/>
  <c r="AX13" i="1" s="1"/>
  <c r="AT11" i="1" a="1"/>
  <c r="AT11" i="1" s="1"/>
  <c r="BI8" i="1" a="1"/>
  <c r="BI8" i="1" s="1"/>
  <c r="BP5" i="1" a="1"/>
  <c r="BP5" i="1" s="1"/>
  <c r="AZ26" i="1" a="1"/>
  <c r="AZ26" i="1" s="1"/>
  <c r="AP24" i="1" a="1"/>
  <c r="AP24" i="1" s="1"/>
  <c r="BG21" i="1" a="1"/>
  <c r="BG21" i="1" s="1"/>
  <c r="AU19" i="1" a="1"/>
  <c r="AU19" i="1" s="1"/>
  <c r="BI16" i="1" a="1"/>
  <c r="BI16" i="1" s="1"/>
  <c r="AY14" i="1" a="1"/>
  <c r="AY14" i="1" s="1"/>
  <c r="BG11" i="1" a="1"/>
  <c r="BG11" i="1" s="1"/>
  <c r="BB9" i="1" a="1"/>
  <c r="BB9" i="1" s="1"/>
  <c r="AX7" i="1" a="1"/>
  <c r="AX7" i="1" s="1"/>
  <c r="BM4" i="1" a="1"/>
  <c r="BM4" i="1" s="1"/>
  <c r="BJ25" i="1" a="1"/>
  <c r="BJ25" i="1" s="1"/>
  <c r="AZ23" i="1" a="1"/>
  <c r="AZ23" i="1" s="1"/>
  <c r="AP21" i="1" a="1"/>
  <c r="AP21" i="1" s="1"/>
  <c r="BN18" i="1" a="1"/>
  <c r="BN18" i="1" s="1"/>
  <c r="BB16" i="1" a="1"/>
  <c r="BB16" i="1" s="1"/>
  <c r="AX14" i="1" a="1"/>
  <c r="AX14" i="1" s="1"/>
  <c r="BM11" i="1" a="1"/>
  <c r="BM11" i="1" s="1"/>
  <c r="BA9" i="1" a="1"/>
  <c r="BA9" i="1" s="1"/>
  <c r="BP6" i="1" a="1"/>
  <c r="BP6" i="1" s="1"/>
  <c r="BL4" i="1" a="1"/>
  <c r="BL4" i="1" s="1"/>
  <c r="AO26" i="1" a="1"/>
  <c r="AO26" i="1" s="1"/>
  <c r="BA30" i="1" a="1"/>
  <c r="BA30" i="1" s="1"/>
  <c r="AQ28" i="1" a="1"/>
  <c r="AQ28" i="1" s="1"/>
  <c r="AV24" i="1" a="1"/>
  <c r="AV24" i="1" s="1"/>
  <c r="AX18" i="1" a="1"/>
  <c r="AX18" i="1" s="1"/>
  <c r="AR12" i="1" a="1"/>
  <c r="AR12" i="1" s="1"/>
  <c r="BF5" i="1" a="1"/>
  <c r="BF5" i="1" s="1"/>
  <c r="BF25" i="1" a="1"/>
  <c r="BF25" i="1" s="1"/>
  <c r="AV23" i="1" a="1"/>
  <c r="AV23" i="1" s="1"/>
  <c r="BM20" i="1" a="1"/>
  <c r="BM20" i="1" s="1"/>
  <c r="BJ18" i="1" a="1"/>
  <c r="BJ18" i="1" s="1"/>
  <c r="AY16" i="1" a="1"/>
  <c r="AY16" i="1" s="1"/>
  <c r="BG13" i="1" a="1"/>
  <c r="BG13" i="1" s="1"/>
  <c r="BC11" i="1" a="1"/>
  <c r="BC11" i="1" s="1"/>
  <c r="AX9" i="1" a="1"/>
  <c r="AX9" i="1" s="1"/>
  <c r="BM6" i="1" a="1"/>
  <c r="BM6" i="1" s="1"/>
  <c r="BA4" i="1" a="1"/>
  <c r="BA4" i="1" s="1"/>
  <c r="BF22" i="1" a="1"/>
  <c r="BF22" i="1" s="1"/>
  <c r="AX20" i="1" a="1"/>
  <c r="AX20" i="1" s="1"/>
  <c r="BH17" i="1" a="1"/>
  <c r="BH17" i="1" s="1"/>
  <c r="BK15" i="1" a="1"/>
  <c r="BK15" i="1" s="1"/>
  <c r="AY13" i="1" a="1"/>
  <c r="AY13" i="1" s="1"/>
  <c r="BN10" i="1" a="1"/>
  <c r="BN10" i="1" s="1"/>
  <c r="BB8" i="1" a="1"/>
  <c r="BB8" i="1" s="1"/>
  <c r="AX6" i="1" a="1"/>
  <c r="AX6" i="1" s="1"/>
  <c r="AS4" i="1" a="1"/>
  <c r="AS4" i="1" s="1"/>
  <c r="BG24" i="1" a="1"/>
  <c r="BG24" i="1" s="1"/>
  <c r="AW22" i="1" a="1"/>
  <c r="AW22" i="1" s="1"/>
  <c r="AP20" i="1" a="1"/>
  <c r="AP20" i="1" s="1"/>
  <c r="BN17" i="1" a="1"/>
  <c r="BN17" i="1" s="1"/>
  <c r="AU15" i="1" a="1"/>
  <c r="AU15" i="1" s="1"/>
  <c r="AP13" i="1" a="1"/>
  <c r="AP13" i="1" s="1"/>
  <c r="BM10" i="1" a="1"/>
  <c r="BM10" i="1" s="1"/>
  <c r="BA8" i="1" a="1"/>
  <c r="BA8" i="1" s="1"/>
  <c r="BI5" i="1" a="1"/>
  <c r="BI5" i="1" s="1"/>
  <c r="AR26" i="1" a="1"/>
  <c r="AR26" i="1" s="1"/>
  <c r="BI23" i="1" a="1"/>
  <c r="BI23" i="1" s="1"/>
  <c r="AY21" i="1" a="1"/>
  <c r="AY21" i="1" s="1"/>
  <c r="BH18" i="1" a="1"/>
  <c r="BH18" i="1" s="1"/>
  <c r="BC16" i="1" a="1"/>
  <c r="BC16" i="1" s="1"/>
  <c r="BL13" i="1" a="1"/>
  <c r="BL13" i="1" s="1"/>
  <c r="AZ11" i="1" a="1"/>
  <c r="AZ11" i="1" s="1"/>
  <c r="AU9" i="1" a="1"/>
  <c r="AU9" i="1" s="1"/>
  <c r="AP7" i="1" a="1"/>
  <c r="AP7" i="1" s="1"/>
  <c r="BE4" i="1" a="1"/>
  <c r="BE4" i="1" s="1"/>
  <c r="BB25" i="1" a="1"/>
  <c r="BB25" i="1" s="1"/>
  <c r="AR23" i="1" a="1"/>
  <c r="AR23" i="1" s="1"/>
  <c r="BI20" i="1" a="1"/>
  <c r="BI20" i="1" s="1"/>
  <c r="BG18" i="1" a="1"/>
  <c r="BG18" i="1" s="1"/>
  <c r="AV16" i="1" a="1"/>
  <c r="AV16" i="1" s="1"/>
  <c r="AQ14" i="1" a="1"/>
  <c r="AQ14" i="1" s="1"/>
  <c r="BF11" i="1" a="1"/>
  <c r="BF11" i="1" s="1"/>
  <c r="BN8" i="1" a="1"/>
  <c r="BN8" i="1" s="1"/>
  <c r="BJ6" i="1" a="1"/>
  <c r="BJ6" i="1" s="1"/>
  <c r="BD4" i="1" a="1"/>
  <c r="BD4" i="1" s="1"/>
  <c r="AR22" i="1" a="1"/>
  <c r="AR22" i="1" s="1"/>
  <c r="AW14" i="1" a="1"/>
  <c r="AW14" i="1" s="1"/>
  <c r="AT7" i="1" a="1"/>
  <c r="AT7" i="1" s="1"/>
  <c r="AT26" i="1" a="1"/>
  <c r="AT26" i="1" s="1"/>
  <c r="BJ29" i="1" a="1"/>
  <c r="BJ29" i="1" s="1"/>
  <c r="AO18" i="1" a="1"/>
  <c r="AO18" i="1" s="1"/>
  <c r="AS30" i="1" a="1"/>
  <c r="AS30" i="1" s="1"/>
  <c r="BJ27" i="1" a="1"/>
  <c r="BJ27" i="1" s="1"/>
  <c r="BE23" i="1" a="1"/>
  <c r="BE23" i="1" s="1"/>
  <c r="AP17" i="1" a="1"/>
  <c r="AP17" i="1" s="1"/>
  <c r="AX11" i="1" a="1"/>
  <c r="AX11" i="1" s="1"/>
  <c r="BK4" i="1" a="1"/>
  <c r="BK4" i="1" s="1"/>
  <c r="AX25" i="1" a="1"/>
  <c r="AX25" i="1" s="1"/>
  <c r="BO22" i="1" a="1"/>
  <c r="BO22" i="1" s="1"/>
  <c r="BF20" i="1" a="1"/>
  <c r="BF20" i="1" s="1"/>
  <c r="BC18" i="1" a="1"/>
  <c r="BC18" i="1" s="1"/>
  <c r="AR16" i="1" a="1"/>
  <c r="AR16" i="1" s="1"/>
  <c r="AZ13" i="1" a="1"/>
  <c r="AZ13" i="1" s="1"/>
  <c r="AV11" i="1" a="1"/>
  <c r="AV11" i="1" s="1"/>
  <c r="AQ9" i="1" a="1"/>
  <c r="AQ9" i="1" s="1"/>
  <c r="BF6" i="1" a="1"/>
  <c r="BF6" i="1" s="1"/>
  <c r="BH24" i="1" a="1"/>
  <c r="BH24" i="1" s="1"/>
  <c r="AX22" i="1" a="1"/>
  <c r="AX22" i="1" s="1"/>
  <c r="AQ20" i="1" a="1"/>
  <c r="AQ20" i="1" s="1"/>
  <c r="BA17" i="1" a="1"/>
  <c r="BA17" i="1" s="1"/>
  <c r="BC15" i="1" a="1"/>
  <c r="BC15" i="1" s="1"/>
  <c r="AQ13" i="1" a="1"/>
  <c r="AQ13" i="1" s="1"/>
  <c r="BF10" i="1" a="1"/>
  <c r="BF10" i="1" s="1"/>
  <c r="AT8" i="1" a="1"/>
  <c r="AT8" i="1" s="1"/>
  <c r="AP6" i="1" a="1"/>
  <c r="AP6" i="1" s="1"/>
  <c r="BI26" i="1" a="1"/>
  <c r="BI26" i="1" s="1"/>
  <c r="AY24" i="1" a="1"/>
  <c r="AY24" i="1" s="1"/>
  <c r="BP21" i="1" a="1"/>
  <c r="BP21" i="1" s="1"/>
  <c r="BJ19" i="1" a="1"/>
  <c r="BJ19" i="1" s="1"/>
  <c r="BG17" i="1" a="1"/>
  <c r="BG17" i="1" s="1"/>
  <c r="BO14" i="1" a="1"/>
  <c r="BO14" i="1" s="1"/>
  <c r="BJ12" i="1" a="1"/>
  <c r="BJ12" i="1" s="1"/>
  <c r="BE10" i="1" a="1"/>
  <c r="BE10" i="1" s="1"/>
  <c r="BN7" i="1" a="1"/>
  <c r="BN7" i="1" s="1"/>
  <c r="BB5" i="1" a="1"/>
  <c r="BB5" i="1" s="1"/>
  <c r="BK25" i="1" a="1"/>
  <c r="BK25" i="1" s="1"/>
  <c r="BA23" i="1" a="1"/>
  <c r="BA23" i="1" s="1"/>
  <c r="AQ21" i="1" a="1"/>
  <c r="AQ21" i="1" s="1"/>
  <c r="AZ18" i="1" a="1"/>
  <c r="AZ18" i="1" s="1"/>
  <c r="AW16" i="1" a="1"/>
  <c r="AW16" i="1" s="1"/>
  <c r="BE13" i="1" a="1"/>
  <c r="BE13" i="1" s="1"/>
  <c r="AS11" i="1" a="1"/>
  <c r="AS11" i="1" s="1"/>
  <c r="BO8" i="1" a="1"/>
  <c r="BO8" i="1" s="1"/>
  <c r="BK6" i="1" a="1"/>
  <c r="BK6" i="1" s="1"/>
  <c r="AX4" i="1" a="1"/>
  <c r="AX4" i="1" s="1"/>
  <c r="AT25" i="1" a="1"/>
  <c r="AT25" i="1" s="1"/>
  <c r="BK22" i="1" a="1"/>
  <c r="BK22" i="1" s="1"/>
  <c r="BC20" i="1" a="1"/>
  <c r="BC20" i="1" s="1"/>
  <c r="AY18" i="1" a="1"/>
  <c r="AY18" i="1" s="1"/>
  <c r="BP15" i="1" a="1"/>
  <c r="BP15" i="1" s="1"/>
  <c r="BK13" i="1" a="1"/>
  <c r="BK13" i="1" s="1"/>
  <c r="AY11" i="1" a="1"/>
  <c r="AY11" i="1" s="1"/>
  <c r="BG8" i="1" a="1"/>
  <c r="BG8" i="1" s="1"/>
  <c r="BC6" i="1" a="1"/>
  <c r="BC6" i="1" s="1"/>
  <c r="AW4" i="1" a="1"/>
  <c r="AW4" i="1" s="1"/>
  <c r="AO10" i="1" a="1"/>
  <c r="AO10" i="1" s="1"/>
  <c r="BL29" i="1" a="1"/>
  <c r="BL29" i="1" s="1"/>
  <c r="BB27" i="1" a="1"/>
  <c r="BB27" i="1" s="1"/>
  <c r="BI22" i="1" a="1"/>
  <c r="BI22" i="1" s="1"/>
  <c r="BA16" i="1" a="1"/>
  <c r="BA16" i="1" s="1"/>
  <c r="BH10" i="1" a="1"/>
  <c r="BH10" i="1" s="1"/>
  <c r="AT4" i="1" a="1"/>
  <c r="AT4" i="1" s="1"/>
  <c r="AP25" i="1" a="1"/>
  <c r="AP25" i="1" s="1"/>
  <c r="CZ27" i="1" s="1" a="1"/>
  <c r="CZ27" i="1" s="1"/>
  <c r="BG22" i="1" a="1"/>
  <c r="BG22" i="1" s="1"/>
  <c r="AY20" i="1" a="1"/>
  <c r="AY20" i="1" s="1"/>
  <c r="AV18" i="1" a="1"/>
  <c r="AV18" i="1" s="1"/>
  <c r="BL15" i="1" a="1"/>
  <c r="BL15" i="1" s="1"/>
  <c r="AR13" i="1" a="1"/>
  <c r="AR13" i="1" s="1"/>
  <c r="BO10" i="1" a="1"/>
  <c r="BO10" i="1" s="1"/>
  <c r="BK8" i="1" a="1"/>
  <c r="BK8" i="1" s="1"/>
  <c r="AY6" i="1" a="1"/>
  <c r="AY6" i="1" s="1"/>
  <c r="AZ24" i="1" a="1"/>
  <c r="AZ24" i="1" s="1"/>
  <c r="AP22" i="1" a="1"/>
  <c r="AP22" i="1" s="1"/>
  <c r="BK19" i="1" a="1"/>
  <c r="BK19" i="1" s="1"/>
  <c r="AT17" i="1" a="1"/>
  <c r="AT17" i="1" s="1"/>
  <c r="AV15" i="1" a="1"/>
  <c r="AV15" i="1" s="1"/>
  <c r="BK12" i="1" a="1"/>
  <c r="BK12" i="1" s="1"/>
  <c r="AR10" i="1" a="1"/>
  <c r="AR10" i="1" s="1"/>
  <c r="BO7" i="1" a="1"/>
  <c r="BO7" i="1" s="1"/>
  <c r="BJ5" i="1" a="1"/>
  <c r="BJ5" i="1" s="1"/>
  <c r="BA26" i="1" a="1"/>
  <c r="BA26" i="1" s="1"/>
  <c r="AQ24" i="1" a="1"/>
  <c r="AQ24" i="1" s="1"/>
  <c r="BH21" i="1" a="1"/>
  <c r="BH21" i="1" s="1"/>
  <c r="BC19" i="1" a="1"/>
  <c r="BC19" i="1" s="1"/>
  <c r="AZ17" i="1" a="1"/>
  <c r="AZ17" i="1" s="1"/>
  <c r="BH14" i="1" a="1"/>
  <c r="BH14" i="1" s="1"/>
  <c r="BC12" i="1" a="1"/>
  <c r="BC12" i="1" s="1"/>
  <c r="AY10" i="1" a="1"/>
  <c r="AY10" i="1" s="1"/>
  <c r="BG7" i="1" a="1"/>
  <c r="BG7" i="1" s="1"/>
  <c r="AU5" i="1" a="1"/>
  <c r="AU5" i="1" s="1"/>
  <c r="BC25" i="1" a="1"/>
  <c r="BC25" i="1" s="1"/>
  <c r="AS23" i="1" a="1"/>
  <c r="AS23" i="1" s="1"/>
  <c r="BJ20" i="1" a="1"/>
  <c r="BJ20" i="1" s="1"/>
  <c r="BM17" i="1" a="1"/>
  <c r="BM17" i="1" s="1"/>
  <c r="BI15" i="1" a="1"/>
  <c r="BI15" i="1" s="1"/>
  <c r="AW13" i="1" a="1"/>
  <c r="AW13" i="1" s="1"/>
  <c r="BL10" i="1" a="1"/>
  <c r="BL10" i="1" s="1"/>
  <c r="BH8" i="1" a="1"/>
  <c r="BH8" i="1" s="1"/>
  <c r="AV6" i="1" a="1"/>
  <c r="AV6" i="1" s="1"/>
  <c r="AQ4" i="1" a="1"/>
  <c r="AQ4" i="1" s="1"/>
  <c r="BM24" i="1" a="1"/>
  <c r="BM24" i="1" s="1"/>
  <c r="BC22" i="1" a="1"/>
  <c r="BC22" i="1" s="1"/>
  <c r="AU20" i="1" a="1"/>
  <c r="AU20" i="1" s="1"/>
  <c r="AS18" i="1" a="1"/>
  <c r="AS18" i="1" s="1"/>
  <c r="BH15" i="1" a="1"/>
  <c r="BH15" i="1" s="1"/>
  <c r="BD13" i="1" a="1"/>
  <c r="BD13" i="1" s="1"/>
  <c r="AR11" i="1" a="1"/>
  <c r="AR11" i="1" s="1"/>
  <c r="AY8" i="1" a="1"/>
  <c r="AY8" i="1" s="1"/>
  <c r="AU6" i="1" a="1"/>
  <c r="AU6" i="1" s="1"/>
  <c r="DR30" i="1" a="1"/>
  <c r="DG31" i="1" a="1"/>
  <c r="DG31" i="1" l="1"/>
  <c r="DR30" i="1"/>
  <c r="DY31" i="1" a="1"/>
  <c r="DB27" i="1" a="1"/>
  <c r="DB27" i="1" s="1"/>
  <c r="CZ29" i="1" a="1"/>
  <c r="CZ29" i="1" s="1"/>
  <c r="DI30" i="1" a="1"/>
  <c r="DI30" i="1" s="1"/>
  <c r="DF29" i="1" a="1"/>
  <c r="DF29" i="1" s="1"/>
  <c r="DU17" i="1" a="1"/>
  <c r="DF28" i="1" a="1"/>
  <c r="DF28" i="1" s="1"/>
  <c r="DV25" i="1" a="1"/>
  <c r="DV25" i="1" s="1"/>
  <c r="DI4" i="1" a="1"/>
  <c r="DX7" i="1" a="1"/>
  <c r="DQ30" i="1" a="1"/>
  <c r="DQ30" i="1" s="1"/>
  <c r="CZ31" i="1" a="1"/>
  <c r="CZ31" i="1" s="1"/>
  <c r="DG30" i="1" a="1"/>
  <c r="DG30" i="1" s="1"/>
  <c r="DU30" i="1" a="1"/>
  <c r="DU30" i="1" s="1"/>
  <c r="DA26" i="1" a="1"/>
  <c r="DA26" i="1" s="1"/>
  <c r="CZ28" i="1" a="1"/>
  <c r="DI13" i="1" a="1"/>
  <c r="DI13" i="1" s="1"/>
  <c r="DK27" i="1" a="1"/>
  <c r="DT31" i="1" a="1"/>
  <c r="DT31" i="1" s="1"/>
  <c r="DB28" i="1" a="1"/>
  <c r="DB28" i="1" s="1"/>
  <c r="DQ10" i="1" a="1"/>
  <c r="DS28" i="1" a="1"/>
  <c r="DS28" i="1" s="1"/>
  <c r="DR4" i="1" a="1"/>
  <c r="DL13" i="1" a="1"/>
  <c r="EA24" i="1" a="1"/>
  <c r="EA23" i="1" a="1"/>
  <c r="EA23" i="1" s="1"/>
  <c r="DA27" i="1" a="1"/>
  <c r="DP11" i="1" a="1"/>
  <c r="DP11" i="1" s="1"/>
  <c r="DX5" i="1" a="1"/>
  <c r="DX5" i="1" s="1"/>
  <c r="DU23" i="1" a="1"/>
  <c r="DW24" i="1" a="1"/>
  <c r="DW24" i="1" s="1"/>
  <c r="DT30" i="1" a="1"/>
  <c r="DT30" i="1" s="1"/>
  <c r="DS30" i="1" a="1"/>
  <c r="DS30" i="1" s="1"/>
  <c r="DL27" i="1" a="1"/>
  <c r="DV24" i="1" a="1"/>
  <c r="DV24" i="1" s="1"/>
  <c r="CZ30" i="1" a="1"/>
  <c r="CZ30" i="1" s="1"/>
  <c r="DO10" i="1" a="1"/>
  <c r="DO10" i="1" s="1"/>
  <c r="DP27" i="1" a="1"/>
  <c r="DP27" i="1" s="1"/>
  <c r="DS31" i="1" a="1"/>
  <c r="DS31" i="1" s="1"/>
  <c r="DH20" i="1" a="1"/>
  <c r="DG28" i="1" a="1"/>
  <c r="DG28" i="1" s="1"/>
  <c r="DZ25" i="1" a="1"/>
  <c r="DO19" i="1" a="1"/>
  <c r="DO19" i="1" s="1"/>
  <c r="DP12" i="1" a="1"/>
  <c r="DP12" i="1" s="1"/>
  <c r="DV30" i="1" a="1"/>
  <c r="DV30" i="1" s="1"/>
  <c r="DV31" i="1" a="1"/>
  <c r="DV31" i="1" s="1"/>
  <c r="DG19" i="1" a="1"/>
  <c r="DK26" i="1" a="1"/>
  <c r="DL17" i="1" a="1"/>
  <c r="DW29" i="1" a="1"/>
  <c r="DS27" i="1" a="1"/>
  <c r="DS27" i="1" s="1"/>
  <c r="DP23" i="1" a="1"/>
  <c r="DP23" i="1" s="1"/>
  <c r="DG20" i="1" a="1"/>
  <c r="DG20" i="1" s="1"/>
  <c r="DX13" i="1" a="1"/>
  <c r="DX13" i="1" s="1"/>
  <c r="DU25" i="1" a="1"/>
  <c r="DV16" i="1" a="1"/>
  <c r="DH19" i="1" a="1"/>
  <c r="DH19" i="1" s="1"/>
  <c r="DZ4" i="1" a="1"/>
  <c r="DZ4" i="1" s="1"/>
  <c r="DB26" i="1" a="1"/>
  <c r="DB26" i="1" s="1"/>
  <c r="DZ30" i="1" a="1"/>
  <c r="DZ30" i="1" s="1"/>
  <c r="DG10" i="1" a="1"/>
  <c r="DG10" i="1" s="1"/>
  <c r="EA22" i="1" a="1"/>
  <c r="EA22" i="1" s="1"/>
  <c r="DF16" i="1" a="1"/>
  <c r="DP10" i="1" a="1"/>
  <c r="DP10" i="1" s="1"/>
  <c r="DI5" i="1" a="1"/>
  <c r="DB7" i="1" a="1"/>
  <c r="DS8" i="1" a="1"/>
  <c r="DS8" i="1" s="1"/>
  <c r="DV29" i="1" a="1"/>
  <c r="DV29" i="1" s="1"/>
  <c r="DJ25" i="1" a="1"/>
  <c r="DJ25" i="1" s="1"/>
  <c r="EA14" i="1" a="1"/>
  <c r="EA14" i="1" s="1"/>
  <c r="DN12" i="1" a="1"/>
  <c r="DR31" i="1" a="1"/>
  <c r="DR31" i="1" s="1"/>
  <c r="DO9" i="1" a="1"/>
  <c r="DA28" i="1" a="1"/>
  <c r="DA28" i="1" s="1"/>
  <c r="DH30" i="1" a="1"/>
  <c r="DH30" i="1" s="1"/>
  <c r="DZ27" i="1" a="1"/>
  <c r="DZ27" i="1" s="1"/>
  <c r="DR29" i="1" a="1"/>
  <c r="DR29" i="1" s="1"/>
  <c r="DQ27" i="1" a="1"/>
  <c r="DQ27" i="1" s="1"/>
  <c r="DU26" i="1" a="1"/>
  <c r="DG23" i="1" a="1"/>
  <c r="DG23" i="1" s="1"/>
  <c r="DB8" i="1" a="1"/>
  <c r="DO31" i="1" a="1"/>
  <c r="DO31" i="1" s="1"/>
  <c r="DV11" i="1" a="1"/>
  <c r="DV11" i="1" s="1"/>
  <c r="DC16" i="1" a="1"/>
  <c r="DC16" i="1" s="1"/>
  <c r="DK6" i="1" a="1"/>
  <c r="DK6" i="1" s="1"/>
  <c r="DA16" i="1" a="1"/>
  <c r="DU10" i="1" a="1"/>
  <c r="DR11" i="1" a="1"/>
  <c r="DS11" i="1" a="1"/>
  <c r="DS10" i="1" a="1"/>
  <c r="DS10" i="1" s="1"/>
  <c r="DN26" i="1" a="1"/>
  <c r="DN26" i="1" s="1"/>
  <c r="DL26" i="1" a="1"/>
  <c r="DL26" i="1" s="1"/>
  <c r="DD18" i="1" a="1"/>
  <c r="DD18" i="1" s="1"/>
  <c r="CZ18" i="1" a="1"/>
  <c r="CZ18" i="1" s="1"/>
  <c r="DC18" i="1" a="1"/>
  <c r="DC18" i="1" s="1"/>
  <c r="DA18" i="1" a="1"/>
  <c r="DY25" i="1" a="1"/>
  <c r="EA27" i="1" a="1"/>
  <c r="EA27" i="1" s="1"/>
  <c r="EA29" i="1" a="1"/>
  <c r="EA29" i="1" s="1"/>
  <c r="EA25" i="1" a="1"/>
  <c r="EA25" i="1" s="1"/>
  <c r="EA26" i="1" a="1"/>
  <c r="EA26" i="1" s="1"/>
  <c r="DZ29" i="1" a="1"/>
  <c r="DZ29" i="1" s="1"/>
  <c r="DY29" i="1" a="1"/>
  <c r="EA28" i="1" a="1"/>
  <c r="EA28" i="1" s="1"/>
  <c r="DX25" i="1" a="1"/>
  <c r="DY28" i="1" a="1"/>
  <c r="DY28" i="1" s="1"/>
  <c r="DV26" i="1" a="1"/>
  <c r="DT25" i="1" a="1"/>
  <c r="DT25" i="1" s="1"/>
  <c r="DX11" i="1" a="1"/>
  <c r="DX11" i="1" s="1"/>
  <c r="DS29" i="1" a="1"/>
  <c r="DS29" i="1" s="1"/>
  <c r="DJ26" i="1" a="1"/>
  <c r="DJ26" i="1" s="1"/>
  <c r="DJ17" i="1" a="1"/>
  <c r="DA6" i="1" a="1"/>
  <c r="DT26" i="1" a="1"/>
  <c r="DT26" i="1" s="1"/>
  <c r="DY26" i="1" a="1"/>
  <c r="DI7" i="1" a="1"/>
  <c r="DI7" i="1" s="1"/>
  <c r="DX30" i="1" a="1"/>
  <c r="DX30" i="1" s="1"/>
  <c r="DU27" i="1" a="1"/>
  <c r="DW30" i="1" a="1"/>
  <c r="DU24" i="1" a="1"/>
  <c r="DE30" i="1" a="1"/>
  <c r="DE30" i="1" s="1"/>
  <c r="DK17" i="1" a="1"/>
  <c r="DK17" i="1" s="1"/>
  <c r="DD30" i="1" a="1"/>
  <c r="DD30" i="1" s="1"/>
  <c r="DB29" i="1" a="1"/>
  <c r="DB29" i="1" s="1"/>
  <c r="DQ28" i="1" a="1"/>
  <c r="DQ28" i="1" s="1"/>
  <c r="DC17" i="1" a="1"/>
  <c r="DC17" i="1" s="1"/>
  <c r="DT27" i="1" a="1"/>
  <c r="DT27" i="1" s="1"/>
  <c r="DQ9" i="1" a="1"/>
  <c r="DQ9" i="1" s="1"/>
  <c r="DE29" i="1" a="1"/>
  <c r="DE29" i="1" s="1"/>
  <c r="DR9" i="1" a="1"/>
  <c r="DR9" i="1" s="1"/>
  <c r="DV27" i="1" a="1"/>
  <c r="CZ6" i="1" a="1"/>
  <c r="CZ6" i="1" s="1"/>
  <c r="DU29" i="1" a="1"/>
  <c r="DU29" i="1" s="1"/>
  <c r="DX28" i="1" a="1"/>
  <c r="DA5" i="1" a="1"/>
  <c r="DL25" i="1" a="1"/>
  <c r="DZ26" i="1" a="1"/>
  <c r="DP29" i="1" a="1"/>
  <c r="DP29" i="1" s="1"/>
  <c r="CZ7" i="1" a="1"/>
  <c r="CZ7" i="1" s="1"/>
  <c r="DH5" i="1" a="1"/>
  <c r="DH5" i="1" s="1"/>
  <c r="DX26" i="1" a="1"/>
  <c r="DX26" i="1" s="1"/>
  <c r="DZ24" i="1" a="1"/>
  <c r="DD29" i="1" a="1"/>
  <c r="DD29" i="1" s="1"/>
  <c r="DY27" i="1" a="1"/>
  <c r="DN11" i="1" a="1"/>
  <c r="DS9" i="1" a="1"/>
  <c r="DS9" i="1" s="1"/>
  <c r="CZ26" i="1" a="1"/>
  <c r="CZ26" i="1" s="1"/>
  <c r="DH29" i="1" a="1"/>
  <c r="DH29" i="1" s="1"/>
  <c r="DI26" i="1" a="1"/>
  <c r="DI26" i="1" s="1"/>
  <c r="DO28" i="1" a="1"/>
  <c r="DO28" i="1" s="1"/>
  <c r="DF30" i="1" a="1"/>
  <c r="DF30" i="1" s="1"/>
  <c r="DA7" i="1" a="1"/>
  <c r="DA7" i="1" s="1"/>
  <c r="DI31" i="1" a="1"/>
  <c r="DI31" i="1" s="1"/>
  <c r="DB31" i="1" a="1"/>
  <c r="DB31" i="1" s="1"/>
  <c r="DC28" i="1" a="1"/>
  <c r="DC28" i="1" s="1"/>
  <c r="DX29" i="1" a="1"/>
  <c r="DX29" i="1" s="1"/>
  <c r="EA30" i="1" a="1"/>
  <c r="EA30" i="1" s="1"/>
  <c r="DP28" i="1" a="1"/>
  <c r="DP28" i="1" s="1"/>
  <c r="DE31" i="1" a="1"/>
  <c r="DE31" i="1" s="1"/>
  <c r="DH20" i="1"/>
  <c r="DU24" i="1"/>
  <c r="EA24" i="1"/>
  <c r="DA18" i="1"/>
  <c r="DC29" i="1" a="1"/>
  <c r="DC29" i="1" s="1"/>
  <c r="DH4" i="1" a="1"/>
  <c r="DH4" i="1" s="1"/>
  <c r="DT29" i="1" a="1"/>
  <c r="DT29" i="1" s="1"/>
  <c r="DI29" i="1" a="1"/>
  <c r="DI29" i="1" s="1"/>
  <c r="DP31" i="1" a="1"/>
  <c r="DP31" i="1" s="1"/>
  <c r="DE19" i="1" a="1"/>
  <c r="DE19" i="1" s="1"/>
  <c r="DJ27" i="1" a="1"/>
  <c r="DO29" i="1" a="1"/>
  <c r="DO29" i="1" s="1"/>
  <c r="DI6" i="1" a="1"/>
  <c r="DI6" i="1" s="1"/>
  <c r="DD28" i="1" a="1"/>
  <c r="DD28" i="1" s="1"/>
  <c r="DW26" i="1" a="1"/>
  <c r="DW26" i="1" s="1"/>
  <c r="DA4" i="1" a="1"/>
  <c r="DA4" i="1" s="1"/>
  <c r="DY24" i="1" a="1"/>
  <c r="DY24" i="1" s="1"/>
  <c r="CZ4" i="1" a="1"/>
  <c r="DN27" i="1" a="1"/>
  <c r="DN27" i="1" s="1"/>
  <c r="EA21" i="1" a="1"/>
  <c r="EA21" i="1" s="1"/>
  <c r="DX31" i="1" a="1"/>
  <c r="DX31" i="1" s="1"/>
  <c r="CZ5" i="1" a="1"/>
  <c r="DA17" i="1" a="1"/>
  <c r="DZ28" i="1" a="1"/>
  <c r="DZ28" i="1" s="1"/>
  <c r="DY30" i="1" a="1"/>
  <c r="DO30" i="1" a="1"/>
  <c r="DO30" i="1" s="1"/>
  <c r="EA31" i="1" a="1"/>
  <c r="EA31" i="1" s="1"/>
  <c r="DE28" i="1" a="1"/>
  <c r="DE28" i="1" s="1"/>
  <c r="DH31" i="1" a="1"/>
  <c r="DH31" i="1" s="1"/>
  <c r="DW25" i="1" a="1"/>
  <c r="DD17" i="1" a="1"/>
  <c r="DD17" i="1" s="1"/>
  <c r="DK8" i="1" a="1"/>
  <c r="DK8" i="1" s="1"/>
  <c r="DI24" i="1" a="1"/>
  <c r="DI24" i="1" s="1"/>
  <c r="DT23" i="1" a="1"/>
  <c r="DO12" i="1" a="1"/>
  <c r="DH7" i="1" a="1"/>
  <c r="DH7" i="1" s="1"/>
  <c r="DX24" i="1" a="1"/>
  <c r="DX24" i="1" s="1"/>
  <c r="DW28" i="1" a="1"/>
  <c r="DI28" i="1" a="1"/>
  <c r="DI28" i="1" s="1"/>
  <c r="DU28" i="1" a="1"/>
  <c r="CZ17" i="1" a="1"/>
  <c r="CZ17" i="1" s="1"/>
  <c r="DC30" i="1" a="1"/>
  <c r="DC30" i="1" s="1"/>
  <c r="DG29" i="1" a="1"/>
  <c r="DG29" i="1" s="1"/>
  <c r="DZ31" i="1" a="1"/>
  <c r="DZ31" i="1" s="1"/>
  <c r="DP30" i="1" a="1"/>
  <c r="DP30" i="1" s="1"/>
  <c r="CZ16" i="1" a="1"/>
  <c r="CZ16" i="1" s="1"/>
  <c r="DQ29" i="1" a="1"/>
  <c r="DQ29" i="1" s="1"/>
  <c r="DF31" i="1" a="1"/>
  <c r="DF31" i="1" s="1"/>
  <c r="DR27" i="1" a="1"/>
  <c r="DR27" i="1" s="1"/>
  <c r="DH28" i="1" a="1"/>
  <c r="DH28" i="1" s="1"/>
  <c r="DR10" i="1" a="1"/>
  <c r="DR10" i="1" s="1"/>
  <c r="DO27" i="1" a="1"/>
  <c r="DO27" i="1" s="1"/>
  <c r="DI27" i="1" a="1"/>
  <c r="DI27" i="1" s="1"/>
  <c r="DA31" i="1" a="1"/>
  <c r="DA31" i="1" s="1"/>
  <c r="DX27" i="1" a="1"/>
  <c r="DX27" i="1" s="1"/>
  <c r="DC31" i="1" a="1"/>
  <c r="DC31" i="1" s="1"/>
  <c r="DW31" i="1" a="1"/>
  <c r="DW31" i="1" s="1"/>
  <c r="DR28" i="1" a="1"/>
  <c r="DR28" i="1" s="1"/>
  <c r="DB17" i="1" a="1"/>
  <c r="DB17" i="1" s="1"/>
  <c r="DQ31" i="1" a="1"/>
  <c r="DQ31" i="1" s="1"/>
  <c r="DB30" i="1" a="1"/>
  <c r="DB30" i="1" s="1"/>
  <c r="DD31" i="1" a="1"/>
  <c r="DD31" i="1" s="1"/>
  <c r="DA29" i="1" a="1"/>
  <c r="DA29" i="1" s="1"/>
  <c r="DM27" i="1" a="1"/>
  <c r="DM27" i="1" s="1"/>
  <c r="DJ7" i="1" a="1"/>
  <c r="DJ7" i="1" s="1"/>
  <c r="DO20" i="1" a="1"/>
  <c r="DO20" i="1" s="1"/>
  <c r="DE10" i="1" a="1"/>
  <c r="DE10" i="1" s="1"/>
  <c r="DT8" i="1" a="1"/>
  <c r="DT8" i="1" s="1"/>
  <c r="DN8" i="1" a="1"/>
  <c r="DN8" i="1" s="1"/>
  <c r="DC24" i="1" a="1"/>
  <c r="DC24" i="1" s="1"/>
  <c r="DV28" i="1" a="1"/>
  <c r="DV28" i="1" s="1"/>
  <c r="DP9" i="1" a="1"/>
  <c r="DP9" i="1" s="1"/>
  <c r="DH6" i="1" a="1"/>
  <c r="DH6" i="1" s="1"/>
  <c r="DA30" i="1" a="1"/>
  <c r="DA30" i="1" s="1"/>
  <c r="DJ17" i="1"/>
  <c r="DW25" i="1"/>
  <c r="DW28" i="1"/>
  <c r="DZ25" i="1"/>
  <c r="DN12" i="1"/>
  <c r="DS11" i="1"/>
  <c r="DX25" i="1"/>
  <c r="DR11" i="1"/>
  <c r="DA16" i="1"/>
  <c r="DY27" i="1"/>
  <c r="DZ24" i="1"/>
  <c r="DV16" i="1"/>
  <c r="DF16" i="1"/>
  <c r="DA6" i="1"/>
  <c r="DY26" i="1"/>
  <c r="DK27" i="1"/>
  <c r="DW30" i="1"/>
  <c r="DA27" i="1"/>
  <c r="CZ28" i="1"/>
  <c r="DV27" i="1"/>
  <c r="DU27" i="1"/>
  <c r="DY25" i="1"/>
  <c r="DR4" i="1"/>
  <c r="DL13" i="1"/>
  <c r="DU10" i="1"/>
  <c r="DU23" i="1"/>
  <c r="DQ10" i="1"/>
  <c r="DI4" i="1"/>
  <c r="DU17" i="1"/>
  <c r="DX7" i="1"/>
  <c r="DY31" i="1"/>
  <c r="DI5" i="1"/>
  <c r="DL27" i="1"/>
  <c r="DV26" i="1"/>
  <c r="DX28" i="1"/>
  <c r="DA5" i="1"/>
  <c r="DL25" i="1"/>
  <c r="DZ26" i="1"/>
  <c r="DB8" i="1"/>
  <c r="DN11" i="1"/>
  <c r="DY29" i="1"/>
  <c r="DW29" i="1"/>
  <c r="DU26" i="1"/>
  <c r="DO9" i="1"/>
  <c r="DJ27" i="1"/>
  <c r="CZ4" i="1"/>
  <c r="CZ5" i="1"/>
  <c r="DA17" i="1"/>
  <c r="DB7" i="1"/>
  <c r="DY30" i="1"/>
  <c r="DT23" i="1"/>
  <c r="DO12" i="1"/>
  <c r="DK26" i="1"/>
  <c r="DL17" i="1"/>
  <c r="DU25" i="1"/>
  <c r="DU28" i="1"/>
  <c r="DG19" i="1"/>
  <c r="DQ11" i="1" a="1"/>
  <c r="DQ11" i="1" s="1"/>
  <c r="DO11" i="1" a="1"/>
  <c r="DO11" i="1" s="1"/>
  <c r="DW27" i="1" a="1"/>
  <c r="DW27" i="1" s="1"/>
  <c r="DD19" i="1" a="1"/>
  <c r="DD19" i="1" s="1"/>
  <c r="DP19" i="1" a="1"/>
  <c r="DP19" i="1" s="1"/>
  <c r="DI9" i="1" a="1"/>
  <c r="DI9" i="1" s="1"/>
  <c r="DF14" i="1" a="1"/>
  <c r="DF14" i="1" s="1"/>
  <c r="DM12" i="1" a="1"/>
  <c r="DM12" i="1" s="1"/>
  <c r="DM10" i="1" a="1"/>
  <c r="DM10" i="1" s="1"/>
  <c r="DF6" i="1" a="1"/>
  <c r="DF6" i="1" s="1"/>
  <c r="DY20" i="1" a="1"/>
  <c r="DY20" i="1" s="1"/>
  <c r="DH15" i="1" a="1"/>
  <c r="DH15" i="1" s="1"/>
  <c r="DF12" i="1" a="1"/>
  <c r="DF12" i="1" s="1"/>
  <c r="DU4" i="1" a="1"/>
  <c r="DU4" i="1" s="1"/>
  <c r="DY18" i="1" a="1"/>
  <c r="DY18" i="1" s="1"/>
  <c r="EA11" i="1" a="1"/>
  <c r="EA11" i="1" s="1"/>
  <c r="EA9" i="1" a="1"/>
  <c r="EA9" i="1" s="1"/>
  <c r="DG22" i="1" a="1"/>
  <c r="DG22" i="1" s="1"/>
  <c r="CZ8" i="1" a="1"/>
  <c r="CZ8" i="1" s="1"/>
  <c r="DM6" i="1" a="1"/>
  <c r="DM6" i="1" s="1"/>
  <c r="DP26" i="1" a="1"/>
  <c r="DP26" i="1" s="1"/>
  <c r="DU19" i="1" a="1"/>
  <c r="DU19" i="1" s="1"/>
  <c r="DN19" i="1" a="1"/>
  <c r="DN19" i="1" s="1"/>
  <c r="DW12" i="1" a="1"/>
  <c r="DW12" i="1" s="1"/>
  <c r="EA7" i="1" a="1"/>
  <c r="EA7" i="1" s="1"/>
  <c r="DH27" i="1" a="1"/>
  <c r="DH27" i="1" s="1"/>
  <c r="DL23" i="1" a="1"/>
  <c r="DL23" i="1" s="1"/>
  <c r="DP14" i="1" a="1"/>
  <c r="DP14" i="1" s="1"/>
  <c r="DW23" i="1" a="1"/>
  <c r="DW23" i="1" s="1"/>
  <c r="DJ24" i="1" a="1"/>
  <c r="DJ24" i="1" s="1"/>
  <c r="DT28" i="1" a="1"/>
  <c r="DT28" i="1" s="1"/>
  <c r="DU31" i="1" a="1"/>
  <c r="DU31" i="1" s="1"/>
  <c r="DA19" i="1" a="1"/>
  <c r="DA19" i="1" s="1"/>
  <c r="DS13" i="1" a="1"/>
  <c r="DS13" i="1" s="1"/>
  <c r="DS15" i="1" a="1"/>
  <c r="DS15" i="1" s="1"/>
  <c r="DT16" i="1" a="1"/>
  <c r="DT16" i="1" s="1"/>
  <c r="DQ13" i="1" a="1"/>
  <c r="DQ13" i="1" s="1"/>
  <c r="DT14" i="1" a="1"/>
  <c r="DT14" i="1" s="1"/>
  <c r="DU16" i="1" a="1"/>
  <c r="DU16" i="1" s="1"/>
  <c r="DR14" i="1" a="1"/>
  <c r="DR14" i="1" s="1"/>
  <c r="DQ12" i="1" a="1"/>
  <c r="DQ12" i="1" s="1"/>
  <c r="DR16" i="1" a="1"/>
  <c r="DR16" i="1" s="1"/>
  <c r="DQ15" i="1" a="1"/>
  <c r="DQ15" i="1" s="1"/>
  <c r="DR12" i="1" a="1"/>
  <c r="DR12" i="1" s="1"/>
  <c r="DU14" i="1" a="1"/>
  <c r="DU14" i="1" s="1"/>
  <c r="DS16" i="1" a="1"/>
  <c r="DS16" i="1" s="1"/>
  <c r="DR15" i="1" a="1"/>
  <c r="DR15" i="1" s="1"/>
  <c r="DQ16" i="1" a="1"/>
  <c r="DQ16" i="1" s="1"/>
  <c r="DS12" i="1" a="1"/>
  <c r="DS12" i="1" s="1"/>
  <c r="DU13" i="1" a="1"/>
  <c r="DU13" i="1" s="1"/>
  <c r="CZ14" i="1" a="1"/>
  <c r="CZ14" i="1" s="1"/>
  <c r="CZ15" i="1" a="1"/>
  <c r="CZ15" i="1" s="1"/>
  <c r="DA15" i="1" a="1"/>
  <c r="DA15" i="1" s="1"/>
  <c r="DC14" i="1" a="1"/>
  <c r="DC14" i="1" s="1"/>
  <c r="DD14" i="1" a="1"/>
  <c r="DD14" i="1" s="1"/>
  <c r="DC15" i="1" a="1"/>
  <c r="DC15" i="1" s="1"/>
  <c r="DB14" i="1" a="1"/>
  <c r="DB14" i="1" s="1"/>
  <c r="DR24" i="1" a="1"/>
  <c r="DR24" i="1" s="1"/>
  <c r="DS24" i="1" a="1"/>
  <c r="DS24" i="1" s="1"/>
  <c r="DQ22" i="1" a="1"/>
  <c r="DQ22" i="1" s="1"/>
  <c r="DS21" i="1" a="1"/>
  <c r="DS21" i="1" s="1"/>
  <c r="DS23" i="1" a="1"/>
  <c r="DS23" i="1" s="1"/>
  <c r="DQ23" i="1" a="1"/>
  <c r="DQ23" i="1" s="1"/>
  <c r="DR21" i="1" a="1"/>
  <c r="DR21" i="1" s="1"/>
  <c r="DR20" i="1" a="1"/>
  <c r="DR20" i="1" s="1"/>
  <c r="DS22" i="1" a="1"/>
  <c r="DS22" i="1" s="1"/>
  <c r="DQ20" i="1" a="1"/>
  <c r="DQ20" i="1" s="1"/>
  <c r="DQ21" i="1" a="1"/>
  <c r="DQ21" i="1" s="1"/>
  <c r="DR23" i="1" a="1"/>
  <c r="DR23" i="1" s="1"/>
  <c r="DQ8" i="1" a="1"/>
  <c r="DQ8" i="1" s="1"/>
  <c r="DQ7" i="1" a="1"/>
  <c r="DQ7" i="1" s="1"/>
  <c r="DR8" i="1" a="1"/>
  <c r="DR8" i="1" s="1"/>
  <c r="DR7" i="1" a="1"/>
  <c r="DR7" i="1" s="1"/>
  <c r="DQ5" i="1" a="1"/>
  <c r="DQ5" i="1" s="1"/>
  <c r="DS5" i="1" a="1"/>
  <c r="DS5" i="1" s="1"/>
  <c r="DQ4" i="1" a="1"/>
  <c r="DQ4" i="1" s="1"/>
  <c r="DS4" i="1" a="1"/>
  <c r="DS4" i="1" s="1"/>
  <c r="DT6" i="1" a="1"/>
  <c r="DT6" i="1" s="1"/>
  <c r="DP6" i="1" a="1"/>
  <c r="DP6" i="1" s="1"/>
  <c r="DT5" i="1" a="1"/>
  <c r="DT5" i="1" s="1"/>
  <c r="DP5" i="1" a="1"/>
  <c r="DP5" i="1" s="1"/>
  <c r="DS26" i="1" a="1"/>
  <c r="DS26" i="1" s="1"/>
  <c r="DF21" i="1" a="1"/>
  <c r="DF21" i="1" s="1"/>
  <c r="DG24" i="1" a="1"/>
  <c r="DG24" i="1" s="1"/>
  <c r="DK15" i="1" a="1"/>
  <c r="DK15" i="1" s="1"/>
  <c r="DX18" i="1" a="1"/>
  <c r="DX18" i="1" s="1"/>
  <c r="DF24" i="1" a="1"/>
  <c r="DF24" i="1" s="1"/>
  <c r="DL20" i="1" a="1"/>
  <c r="DL20" i="1" s="1"/>
  <c r="DU21" i="1" a="1"/>
  <c r="DU21" i="1" s="1"/>
  <c r="DN20" i="1" a="1"/>
  <c r="DN20" i="1" s="1"/>
  <c r="DU15" i="1" a="1"/>
  <c r="DU15" i="1" s="1"/>
  <c r="DP4" i="1" a="1"/>
  <c r="DP4" i="1" s="1"/>
  <c r="DK19" i="1" a="1"/>
  <c r="DK19" i="1" s="1"/>
  <c r="DC5" i="1" a="1"/>
  <c r="DC5" i="1" s="1"/>
  <c r="DV21" i="1" a="1"/>
  <c r="DV21" i="1" s="1"/>
  <c r="DQ24" i="1" a="1"/>
  <c r="DQ24" i="1" s="1"/>
  <c r="EA20" i="1" a="1"/>
  <c r="EA20" i="1" s="1"/>
  <c r="DV19" i="1" a="1"/>
  <c r="DV19" i="1" s="1"/>
  <c r="DY19" i="1" a="1"/>
  <c r="DY19" i="1" s="1"/>
  <c r="DX19" i="1" a="1"/>
  <c r="DX19" i="1" s="1"/>
  <c r="DZ19" i="1" a="1"/>
  <c r="DZ19" i="1" s="1"/>
  <c r="DW19" i="1" a="1"/>
  <c r="DW19" i="1" s="1"/>
  <c r="DV18" i="1" a="1"/>
  <c r="DV18" i="1" s="1"/>
  <c r="DC25" i="1" a="1"/>
  <c r="DC25" i="1" s="1"/>
  <c r="DD26" i="1" a="1"/>
  <c r="DD26" i="1" s="1"/>
  <c r="DC26" i="1" a="1"/>
  <c r="DC26" i="1" s="1"/>
  <c r="DG27" i="1" a="1"/>
  <c r="DG27" i="1" s="1"/>
  <c r="DF27" i="1" a="1"/>
  <c r="DF27" i="1" s="1"/>
  <c r="DD27" i="1" a="1"/>
  <c r="DD27" i="1" s="1"/>
  <c r="DE27" i="1" a="1"/>
  <c r="DE27" i="1" s="1"/>
  <c r="DC27" i="1" a="1"/>
  <c r="DC27" i="1" s="1"/>
  <c r="DF7" i="1" a="1"/>
  <c r="DF7" i="1" s="1"/>
  <c r="DC7" i="1" a="1"/>
  <c r="DC7" i="1" s="1"/>
  <c r="DD7" i="1" a="1"/>
  <c r="DD7" i="1" s="1"/>
  <c r="DF9" i="1" a="1"/>
  <c r="DF9" i="1" s="1"/>
  <c r="DG9" i="1" a="1"/>
  <c r="DG9" i="1" s="1"/>
  <c r="DG8" i="1" a="1"/>
  <c r="DG8" i="1" s="1"/>
  <c r="DE8" i="1" a="1"/>
  <c r="DE8" i="1" s="1"/>
  <c r="DE9" i="1" a="1"/>
  <c r="DE9" i="1" s="1"/>
  <c r="DC9" i="1" a="1"/>
  <c r="DC9" i="1" s="1"/>
  <c r="DG7" i="1" a="1"/>
  <c r="DG7" i="1" s="1"/>
  <c r="DE7" i="1" a="1"/>
  <c r="DE7" i="1" s="1"/>
  <c r="DY22" i="1" a="1"/>
  <c r="DY22" i="1" s="1"/>
  <c r="DZ21" i="1" a="1"/>
  <c r="DZ21" i="1" s="1"/>
  <c r="DZ22" i="1" a="1"/>
  <c r="DZ22" i="1" s="1"/>
  <c r="DY21" i="1" a="1"/>
  <c r="DY21" i="1" s="1"/>
  <c r="DP25" i="1" a="1"/>
  <c r="DP25" i="1" s="1"/>
  <c r="DM25" i="1" a="1"/>
  <c r="DM25" i="1" s="1"/>
  <c r="DN25" i="1" a="1"/>
  <c r="DN25" i="1" s="1"/>
  <c r="DO25" i="1" a="1"/>
  <c r="DO25" i="1" s="1"/>
  <c r="DF23" i="1" a="1"/>
  <c r="DF23" i="1" s="1"/>
  <c r="DG25" i="1" a="1"/>
  <c r="DG25" i="1" s="1"/>
  <c r="DH25" i="1" a="1"/>
  <c r="DH25" i="1" s="1"/>
  <c r="DD25" i="1" a="1"/>
  <c r="DD25" i="1" s="1"/>
  <c r="DH21" i="1" a="1"/>
  <c r="DH21" i="1" s="1"/>
  <c r="DD24" i="1" a="1"/>
  <c r="DD24" i="1" s="1"/>
  <c r="DE23" i="1" a="1"/>
  <c r="DE23" i="1" s="1"/>
  <c r="DE22" i="1" a="1"/>
  <c r="DE22" i="1" s="1"/>
  <c r="DE25" i="1" a="1"/>
  <c r="DE25" i="1" s="1"/>
  <c r="DH23" i="1" a="1"/>
  <c r="DH23" i="1" s="1"/>
  <c r="DH24" i="1" a="1"/>
  <c r="DH24" i="1" s="1"/>
  <c r="DV15" i="1" a="1"/>
  <c r="DV15" i="1" s="1"/>
  <c r="DW14" i="1" a="1"/>
  <c r="DW14" i="1" s="1"/>
  <c r="DW16" i="1" a="1"/>
  <c r="DW16" i="1" s="1"/>
  <c r="DW15" i="1" a="1"/>
  <c r="DW15" i="1" s="1"/>
  <c r="DV13" i="1" a="1"/>
  <c r="DV13" i="1" s="1"/>
  <c r="DV14" i="1" a="1"/>
  <c r="DV14" i="1" s="1"/>
  <c r="DZ23" i="1" a="1"/>
  <c r="DZ23" i="1" s="1"/>
  <c r="DX23" i="1" a="1"/>
  <c r="DX23" i="1" s="1"/>
  <c r="DY23" i="1" a="1"/>
  <c r="DY23" i="1" s="1"/>
  <c r="DE24" i="1" a="1"/>
  <c r="DE24" i="1" s="1"/>
  <c r="DV9" i="1" a="1"/>
  <c r="DV9" i="1" s="1"/>
  <c r="DQ25" i="1" a="1"/>
  <c r="DQ25" i="1" s="1"/>
  <c r="DU9" i="1" a="1"/>
  <c r="DU9" i="1" s="1"/>
  <c r="DJ18" i="1" a="1"/>
  <c r="DJ18" i="1" s="1"/>
  <c r="DX22" i="1" a="1"/>
  <c r="DX22" i="1" s="1"/>
  <c r="DK22" i="1" a="1"/>
  <c r="DK22" i="1" s="1"/>
  <c r="DG26" i="1" a="1"/>
  <c r="DG26" i="1" s="1"/>
  <c r="DN21" i="1" a="1"/>
  <c r="DN21" i="1" s="1"/>
  <c r="DL16" i="1" a="1"/>
  <c r="DL16" i="1" s="1"/>
  <c r="DM14" i="1" a="1"/>
  <c r="DM14" i="1" s="1"/>
  <c r="DH11" i="1" a="1"/>
  <c r="DH11" i="1" s="1"/>
  <c r="DS6" i="1" a="1"/>
  <c r="DS6" i="1" s="1"/>
  <c r="DT7" i="1" a="1"/>
  <c r="DT7" i="1" s="1"/>
  <c r="DR13" i="1" a="1"/>
  <c r="DR13" i="1" s="1"/>
  <c r="DG6" i="1" a="1"/>
  <c r="DG6" i="1" s="1"/>
  <c r="DG5" i="1" a="1"/>
  <c r="DG5" i="1" s="1"/>
  <c r="DG4" i="1" a="1"/>
  <c r="DG4" i="1" s="1"/>
  <c r="DK11" i="1" a="1"/>
  <c r="DK11" i="1" s="1"/>
  <c r="DJ13" i="1" a="1"/>
  <c r="DJ13" i="1" s="1"/>
  <c r="DK13" i="1" a="1"/>
  <c r="DK13" i="1" s="1"/>
  <c r="DK31" i="1" a="1"/>
  <c r="DK31" i="1" s="1"/>
  <c r="DL30" i="1" a="1"/>
  <c r="DL30" i="1" s="1"/>
  <c r="DM29" i="1" a="1"/>
  <c r="DM29" i="1" s="1"/>
  <c r="DM28" i="1" a="1"/>
  <c r="DM28" i="1" s="1"/>
  <c r="DK28" i="1" a="1"/>
  <c r="DK28" i="1" s="1"/>
  <c r="DJ31" i="1" a="1"/>
  <c r="DJ31" i="1" s="1"/>
  <c r="DJ29" i="1" a="1"/>
  <c r="DJ29" i="1" s="1"/>
  <c r="DL31" i="1" a="1"/>
  <c r="DL31" i="1" s="1"/>
  <c r="DK30" i="1" a="1"/>
  <c r="DK30" i="1" s="1"/>
  <c r="DN29" i="1" a="1"/>
  <c r="DN29" i="1" s="1"/>
  <c r="DL28" i="1" a="1"/>
  <c r="DL28" i="1" s="1"/>
  <c r="DN31" i="1" a="1"/>
  <c r="DN31" i="1" s="1"/>
  <c r="DK29" i="1" a="1"/>
  <c r="DK29" i="1" s="1"/>
  <c r="DM30" i="1" a="1"/>
  <c r="DM30" i="1" s="1"/>
  <c r="DN30" i="1" a="1"/>
  <c r="DN30" i="1" s="1"/>
  <c r="DJ30" i="1" a="1"/>
  <c r="DJ30" i="1" s="1"/>
  <c r="DL29" i="1" a="1"/>
  <c r="DL29" i="1" s="1"/>
  <c r="DJ28" i="1" a="1"/>
  <c r="DJ28" i="1" s="1"/>
  <c r="CZ25" i="1" a="1"/>
  <c r="CZ25" i="1" s="1"/>
  <c r="DA25" i="1" a="1"/>
  <c r="DA25" i="1" s="1"/>
  <c r="DB24" i="1" a="1"/>
  <c r="DB24" i="1" s="1"/>
  <c r="DA24" i="1" a="1"/>
  <c r="DA24" i="1" s="1"/>
  <c r="DK7" i="1" a="1"/>
  <c r="DK7" i="1" s="1"/>
  <c r="DN6" i="1" a="1"/>
  <c r="DN6" i="1" s="1"/>
  <c r="DN5" i="1" a="1"/>
  <c r="DN5" i="1" s="1"/>
  <c r="DJ5" i="1" a="1"/>
  <c r="DJ5" i="1" s="1"/>
  <c r="DM5" i="1" a="1"/>
  <c r="DM5" i="1" s="1"/>
  <c r="DK5" i="1" a="1"/>
  <c r="DK5" i="1" s="1"/>
  <c r="DL7" i="1" a="1"/>
  <c r="DL7" i="1" s="1"/>
  <c r="DM4" i="1" a="1"/>
  <c r="DM4" i="1" s="1"/>
  <c r="DN7" i="1" a="1"/>
  <c r="DN7" i="1" s="1"/>
  <c r="DN4" i="1" a="1"/>
  <c r="DN4" i="1" s="1"/>
  <c r="DL6" i="1" a="1"/>
  <c r="DL6" i="1" s="1"/>
  <c r="DJ6" i="1" a="1"/>
  <c r="DJ6" i="1" s="1"/>
  <c r="DL5" i="1" a="1"/>
  <c r="DL5" i="1" s="1"/>
  <c r="DK4" i="1" a="1"/>
  <c r="DK4" i="1" s="1"/>
  <c r="DM7" i="1" a="1"/>
  <c r="DM7" i="1" s="1"/>
  <c r="DM15" i="1" a="1"/>
  <c r="DM15" i="1" s="1"/>
  <c r="DN15" i="1" a="1"/>
  <c r="DN15" i="1" s="1"/>
  <c r="DP16" i="1" a="1"/>
  <c r="DP16" i="1" s="1"/>
  <c r="DN16" i="1" a="1"/>
  <c r="DN16" i="1" s="1"/>
  <c r="DP15" i="1" a="1"/>
  <c r="DP15" i="1" s="1"/>
  <c r="DM16" i="1" a="1"/>
  <c r="DM16" i="1" s="1"/>
  <c r="DN13" i="1" a="1"/>
  <c r="DN13" i="1" s="1"/>
  <c r="DO13" i="1" a="1"/>
  <c r="DO13" i="1" s="1"/>
  <c r="DN17" i="1" a="1"/>
  <c r="DN17" i="1" s="1"/>
  <c r="DO15" i="1" a="1"/>
  <c r="DO15" i="1" s="1"/>
  <c r="DM17" i="1" a="1"/>
  <c r="DM17" i="1" s="1"/>
  <c r="DO16" i="1" a="1"/>
  <c r="DO16" i="1" s="1"/>
  <c r="DN14" i="1" a="1"/>
  <c r="DN14" i="1" s="1"/>
  <c r="CZ20" i="1" a="1"/>
  <c r="CZ20" i="1" s="1"/>
  <c r="DJ19" i="1" a="1"/>
  <c r="DJ19" i="1" s="1"/>
  <c r="DY12" i="1" a="1"/>
  <c r="DY12" i="1" s="1"/>
  <c r="DD15" i="1" a="1"/>
  <c r="DD15" i="1" s="1"/>
  <c r="DY15" i="1" a="1"/>
  <c r="DY15" i="1" s="1"/>
  <c r="DT15" i="1" a="1"/>
  <c r="DT15" i="1" s="1"/>
  <c r="DR19" i="1" a="1"/>
  <c r="DR19" i="1" s="1"/>
  <c r="DT9" i="1" a="1"/>
  <c r="DT9" i="1" s="1"/>
  <c r="DW21" i="1" a="1"/>
  <c r="DW21" i="1" s="1"/>
  <c r="DZ12" i="1" a="1"/>
  <c r="DZ12" i="1" s="1"/>
  <c r="DO14" i="1" a="1"/>
  <c r="DO14" i="1" s="1"/>
  <c r="DD9" i="1" a="1"/>
  <c r="DD9" i="1" s="1"/>
  <c r="DS14" i="1" a="1"/>
  <c r="DS14" i="1" s="1"/>
  <c r="DD11" i="1" a="1"/>
  <c r="DD11" i="1" s="1"/>
  <c r="DE12" i="1" a="1"/>
  <c r="DE12" i="1" s="1"/>
  <c r="DD12" i="1" a="1"/>
  <c r="DD12" i="1" s="1"/>
  <c r="DA21" i="1" a="1"/>
  <c r="DA21" i="1" s="1"/>
  <c r="DC23" i="1" a="1"/>
  <c r="DC23" i="1" s="1"/>
  <c r="DA20" i="1" a="1"/>
  <c r="DA20" i="1" s="1"/>
  <c r="CZ21" i="1" a="1"/>
  <c r="CZ21" i="1" s="1"/>
  <c r="DB23" i="1" a="1"/>
  <c r="DB23" i="1" s="1"/>
  <c r="DC22" i="1" a="1"/>
  <c r="DC22" i="1" s="1"/>
  <c r="DD23" i="1" a="1"/>
  <c r="DD23" i="1" s="1"/>
  <c r="DD21" i="1" a="1"/>
  <c r="DD21" i="1" s="1"/>
  <c r="DA23" i="1" a="1"/>
  <c r="DA23" i="1" s="1"/>
  <c r="DD20" i="1" a="1"/>
  <c r="DD20" i="1" s="1"/>
  <c r="CZ23" i="1" a="1"/>
  <c r="CZ23" i="1" s="1"/>
  <c r="DB22" i="1" a="1"/>
  <c r="DB22" i="1" s="1"/>
  <c r="DC21" i="1" a="1"/>
  <c r="DC21" i="1" s="1"/>
  <c r="DB20" i="1" a="1"/>
  <c r="DB20" i="1" s="1"/>
  <c r="CZ22" i="1" a="1"/>
  <c r="CZ22" i="1" s="1"/>
  <c r="DA22" i="1" a="1"/>
  <c r="DA22" i="1" s="1"/>
  <c r="CZ19" i="1" a="1"/>
  <c r="CZ19" i="1" s="1"/>
  <c r="DD22" i="1" a="1"/>
  <c r="DD22" i="1" s="1"/>
  <c r="DL11" i="1" a="1"/>
  <c r="DL11" i="1" s="1"/>
  <c r="DM13" i="1" a="1"/>
  <c r="DM13" i="1" s="1"/>
  <c r="DM11" i="1" a="1"/>
  <c r="DM11" i="1" s="1"/>
  <c r="DG12" i="1" a="1"/>
  <c r="DG12" i="1" s="1"/>
  <c r="DG11" i="1" a="1"/>
  <c r="DG11" i="1" s="1"/>
  <c r="DG13" i="1" a="1"/>
  <c r="DG13" i="1" s="1"/>
  <c r="DF13" i="1" a="1"/>
  <c r="DF13" i="1" s="1"/>
  <c r="DF10" i="1" a="1"/>
  <c r="DF10" i="1" s="1"/>
  <c r="EA13" i="1" a="1"/>
  <c r="EA13" i="1" s="1"/>
  <c r="DW13" i="1" a="1"/>
  <c r="DW13" i="1" s="1"/>
  <c r="DZ11" i="1" a="1"/>
  <c r="DZ11" i="1" s="1"/>
  <c r="DY13" i="1" a="1"/>
  <c r="DY13" i="1" s="1"/>
  <c r="DY11" i="1" a="1"/>
  <c r="DY11" i="1" s="1"/>
  <c r="DZ13" i="1" a="1"/>
  <c r="DZ13" i="1" s="1"/>
  <c r="EA12" i="1" a="1"/>
  <c r="EA12" i="1" s="1"/>
  <c r="DS25" i="1" a="1"/>
  <c r="DS25" i="1" s="1"/>
  <c r="DQ26" i="1" a="1"/>
  <c r="DQ26" i="1" s="1"/>
  <c r="DY4" i="1" a="1"/>
  <c r="DY4" i="1" s="1"/>
  <c r="DZ5" i="1" a="1"/>
  <c r="DZ5" i="1" s="1"/>
  <c r="DZ7" i="1" a="1"/>
  <c r="DZ7" i="1" s="1"/>
  <c r="DZ6" i="1" a="1"/>
  <c r="DZ6" i="1" s="1"/>
  <c r="DY6" i="1" a="1"/>
  <c r="DY6" i="1" s="1"/>
  <c r="EA4" i="1" a="1"/>
  <c r="EA4" i="1" s="1"/>
  <c r="DX4" i="1" a="1"/>
  <c r="DX4" i="1" s="1"/>
  <c r="EA6" i="1" a="1"/>
  <c r="EA6" i="1" s="1"/>
  <c r="EA5" i="1" a="1"/>
  <c r="EA5" i="1" s="1"/>
  <c r="DY7" i="1" a="1"/>
  <c r="DY7" i="1" s="1"/>
  <c r="DY5" i="1" a="1"/>
  <c r="DY5" i="1" s="1"/>
  <c r="DU5" i="1" a="1"/>
  <c r="DU5" i="1" s="1"/>
  <c r="DE26" i="1" a="1"/>
  <c r="DE26" i="1" s="1"/>
  <c r="DQ17" i="1" a="1"/>
  <c r="DQ17" i="1" s="1"/>
  <c r="DO17" i="1" a="1"/>
  <c r="DO17" i="1" s="1"/>
  <c r="DS20" i="1" a="1"/>
  <c r="DS20" i="1" s="1"/>
  <c r="DT13" i="1" a="1"/>
  <c r="DT13" i="1" s="1"/>
  <c r="DH26" i="1" a="1"/>
  <c r="DH26" i="1" s="1"/>
  <c r="DE11" i="1" a="1"/>
  <c r="DE11" i="1" s="1"/>
  <c r="DF11" i="1" a="1"/>
  <c r="DF11" i="1" s="1"/>
  <c r="DK21" i="1" a="1"/>
  <c r="DK21" i="1" s="1"/>
  <c r="DM20" i="1" a="1"/>
  <c r="DM20" i="1" s="1"/>
  <c r="DZ14" i="1" a="1"/>
  <c r="DZ14" i="1" s="1"/>
  <c r="DO26" i="1" a="1"/>
  <c r="DO26" i="1" s="1"/>
  <c r="DQ6" i="1" a="1"/>
  <c r="DQ6" i="1" s="1"/>
  <c r="DJ16" i="1" a="1"/>
  <c r="DJ16" i="1" s="1"/>
  <c r="EA16" i="1" a="1"/>
  <c r="EA16" i="1" s="1"/>
  <c r="DA13" i="1" a="1"/>
  <c r="DA13" i="1" s="1"/>
  <c r="EA10" i="1" a="1"/>
  <c r="EA10" i="1" s="1"/>
  <c r="DN24" i="1" a="1"/>
  <c r="DN24" i="1" s="1"/>
  <c r="DO21" i="1" a="1"/>
  <c r="DO21" i="1" s="1"/>
  <c r="DP22" i="1" a="1"/>
  <c r="DP22" i="1" s="1"/>
  <c r="DN23" i="1" a="1"/>
  <c r="DN23" i="1" s="1"/>
  <c r="DP24" i="1" a="1"/>
  <c r="DP24" i="1" s="1"/>
  <c r="DM24" i="1" a="1"/>
  <c r="DM24" i="1" s="1"/>
  <c r="DP20" i="1" a="1"/>
  <c r="DP20" i="1" s="1"/>
  <c r="DL24" i="1" a="1"/>
  <c r="DL24" i="1" s="1"/>
  <c r="DO24" i="1" a="1"/>
  <c r="DO24" i="1" s="1"/>
  <c r="DO8" i="1" a="1"/>
  <c r="DO8" i="1" s="1"/>
  <c r="DO7" i="1" a="1"/>
  <c r="DO7" i="1" s="1"/>
  <c r="DL8" i="1" a="1"/>
  <c r="DL8" i="1" s="1"/>
  <c r="DO6" i="1" a="1"/>
  <c r="DO6" i="1" s="1"/>
  <c r="DO4" i="1" a="1"/>
  <c r="DO4" i="1" s="1"/>
  <c r="DM8" i="1" a="1"/>
  <c r="DM8" i="1" s="1"/>
  <c r="DP7" i="1" a="1"/>
  <c r="DP7" i="1" s="1"/>
  <c r="DH18" i="1" a="1"/>
  <c r="DH18" i="1" s="1"/>
  <c r="DF17" i="1" a="1"/>
  <c r="DF17" i="1" s="1"/>
  <c r="DG17" i="1" a="1"/>
  <c r="DG17" i="1" s="1"/>
  <c r="DH17" i="1" a="1"/>
  <c r="DH17" i="1" s="1"/>
  <c r="DE16" i="1" a="1"/>
  <c r="DE16" i="1" s="1"/>
  <c r="DG14" i="1" a="1"/>
  <c r="DG14" i="1" s="1"/>
  <c r="DG18" i="1" a="1"/>
  <c r="DG18" i="1" s="1"/>
  <c r="DE17" i="1" a="1"/>
  <c r="DE17" i="1" s="1"/>
  <c r="DE15" i="1" a="1"/>
  <c r="DE15" i="1" s="1"/>
  <c r="DF18" i="1" a="1"/>
  <c r="DF18" i="1" s="1"/>
  <c r="DG16" i="1" a="1"/>
  <c r="DG16" i="1" s="1"/>
  <c r="DI18" i="1" a="1"/>
  <c r="DI18" i="1" s="1"/>
  <c r="DI17" i="1" a="1"/>
  <c r="DI17" i="1" s="1"/>
  <c r="DE14" i="1" a="1"/>
  <c r="DE14" i="1" s="1"/>
  <c r="DA9" i="1" a="1"/>
  <c r="DA9" i="1" s="1"/>
  <c r="DB10" i="1" a="1"/>
  <c r="DB10" i="1" s="1"/>
  <c r="DC12" i="1" a="1"/>
  <c r="DC12" i="1" s="1"/>
  <c r="DC11" i="1" a="1"/>
  <c r="DC11" i="1" s="1"/>
  <c r="DC10" i="1" a="1"/>
  <c r="DC10" i="1" s="1"/>
  <c r="DA10" i="1" a="1"/>
  <c r="DA10" i="1" s="1"/>
  <c r="DL18" i="1" a="1"/>
  <c r="DL18" i="1" s="1"/>
  <c r="DM22" i="1" a="1"/>
  <c r="DM22" i="1" s="1"/>
  <c r="DJ20" i="1" a="1"/>
  <c r="DJ20" i="1" s="1"/>
  <c r="DJ22" i="1" a="1"/>
  <c r="DJ22" i="1" s="1"/>
  <c r="DL21" i="1" a="1"/>
  <c r="DL21" i="1" s="1"/>
  <c r="DN22" i="1" a="1"/>
  <c r="DN22" i="1" s="1"/>
  <c r="DM21" i="1" a="1"/>
  <c r="DM21" i="1" s="1"/>
  <c r="DL22" i="1" a="1"/>
  <c r="DL22" i="1" s="1"/>
  <c r="DK18" i="1" a="1"/>
  <c r="DK18" i="1" s="1"/>
  <c r="DL19" i="1" a="1"/>
  <c r="DL19" i="1" s="1"/>
  <c r="DM18" i="1" a="1"/>
  <c r="DM18" i="1" s="1"/>
  <c r="DK20" i="1" a="1"/>
  <c r="DK20" i="1" s="1"/>
  <c r="DM19" i="1" a="1"/>
  <c r="DM19" i="1" s="1"/>
  <c r="DX12" i="1" a="1"/>
  <c r="DX12" i="1" s="1"/>
  <c r="DV12" i="1" a="1"/>
  <c r="DV12" i="1" s="1"/>
  <c r="DT12" i="1" a="1"/>
  <c r="DT12" i="1" s="1"/>
  <c r="DW11" i="1" a="1"/>
  <c r="DW11" i="1" s="1"/>
  <c r="DU11" i="1" a="1"/>
  <c r="DU11" i="1" s="1"/>
  <c r="DJ4" i="1" a="1"/>
  <c r="DJ4" i="1" s="1"/>
  <c r="DQ14" i="1" a="1"/>
  <c r="DQ14" i="1" s="1"/>
  <c r="DW17" i="1" a="1"/>
  <c r="DW17" i="1" s="1"/>
  <c r="DX15" i="1" a="1"/>
  <c r="DX15" i="1" s="1"/>
  <c r="DI10" i="1" a="1"/>
  <c r="DI10" i="1" s="1"/>
  <c r="DU6" i="1" a="1"/>
  <c r="DU6" i="1" s="1"/>
  <c r="DX6" i="1" a="1"/>
  <c r="DX6" i="1" s="1"/>
  <c r="DJ21" i="1" a="1"/>
  <c r="DJ21" i="1" s="1"/>
  <c r="DF8" i="1" a="1"/>
  <c r="DF8" i="1" s="1"/>
  <c r="DC8" i="1" a="1"/>
  <c r="DC8" i="1" s="1"/>
  <c r="DM31" i="1" a="1"/>
  <c r="DM31" i="1" s="1"/>
  <c r="DF4" i="1" a="1"/>
  <c r="DF4" i="1" s="1"/>
  <c r="DR25" i="1" a="1"/>
  <c r="DR25" i="1" s="1"/>
  <c r="DB15" i="1" a="1"/>
  <c r="DB15" i="1" s="1"/>
  <c r="DA12" i="1" a="1"/>
  <c r="DA12" i="1" s="1"/>
  <c r="DO5" i="1" a="1"/>
  <c r="DO5" i="1" s="1"/>
  <c r="DE4" i="1" a="1"/>
  <c r="DE4" i="1" s="1"/>
  <c r="DN9" i="1" a="1"/>
  <c r="DN9" i="1" s="1"/>
  <c r="DL9" i="1" a="1"/>
  <c r="DL9" i="1" s="1"/>
  <c r="DJ8" i="1" a="1"/>
  <c r="DJ8" i="1" s="1"/>
  <c r="DM9" i="1" a="1"/>
  <c r="DM9" i="1" s="1"/>
  <c r="DK10" i="1" a="1"/>
  <c r="DK10" i="1" s="1"/>
  <c r="DJ10" i="1" a="1"/>
  <c r="DJ10" i="1" s="1"/>
  <c r="DK9" i="1" a="1"/>
  <c r="DK9" i="1" s="1"/>
  <c r="DN10" i="1" a="1"/>
  <c r="DN10" i="1" s="1"/>
  <c r="DL10" i="1" a="1"/>
  <c r="DL10" i="1" s="1"/>
  <c r="DK16" i="1" a="1"/>
  <c r="DK16" i="1" s="1"/>
  <c r="DH14" i="1" a="1"/>
  <c r="DH14" i="1" s="1"/>
  <c r="DH16" i="1" a="1"/>
  <c r="DH16" i="1" s="1"/>
  <c r="DL15" i="1" a="1"/>
  <c r="DL15" i="1" s="1"/>
  <c r="DL14" i="1" a="1"/>
  <c r="DL14" i="1" s="1"/>
  <c r="DI16" i="1" a="1"/>
  <c r="DI16" i="1" s="1"/>
  <c r="DK14" i="1" a="1"/>
  <c r="DK14" i="1" s="1"/>
  <c r="DZ9" i="1" a="1"/>
  <c r="DZ9" i="1" s="1"/>
  <c r="DY9" i="1" a="1"/>
  <c r="DY9" i="1" s="1"/>
  <c r="DZ8" i="1" a="1"/>
  <c r="DZ8" i="1" s="1"/>
  <c r="DY10" i="1" a="1"/>
  <c r="DY10" i="1" s="1"/>
  <c r="DY8" i="1" a="1"/>
  <c r="DY8" i="1" s="1"/>
  <c r="DU18" i="1" a="1"/>
  <c r="DU18" i="1" s="1"/>
  <c r="DX21" i="1" a="1"/>
  <c r="DX21" i="1" s="1"/>
  <c r="DT21" i="1" a="1"/>
  <c r="DT21" i="1" s="1"/>
  <c r="DW22" i="1" a="1"/>
  <c r="DW22" i="1" s="1"/>
  <c r="DU22" i="1" a="1"/>
  <c r="DU22" i="1" s="1"/>
  <c r="DV20" i="1" a="1"/>
  <c r="DV20" i="1" s="1"/>
  <c r="DU20" i="1" a="1"/>
  <c r="DU20" i="1" s="1"/>
  <c r="DV22" i="1" a="1"/>
  <c r="DV22" i="1" s="1"/>
  <c r="DT22" i="1" a="1"/>
  <c r="DT22" i="1" s="1"/>
  <c r="DA14" i="1" a="1"/>
  <c r="DA14" i="1" s="1"/>
  <c r="DJ15" i="1" a="1"/>
  <c r="DJ15" i="1" s="1"/>
  <c r="DC13" i="1" a="1"/>
  <c r="DC13" i="1" s="1"/>
  <c r="DE18" i="1" a="1"/>
  <c r="DE18" i="1" s="1"/>
  <c r="DT20" i="1" a="1"/>
  <c r="DT20" i="1" s="1"/>
  <c r="DI12" i="1" a="1"/>
  <c r="DI12" i="1" s="1"/>
  <c r="DR22" i="1" a="1"/>
  <c r="DR22" i="1" s="1"/>
  <c r="DT11" i="1" a="1"/>
  <c r="DT11" i="1" s="1"/>
  <c r="DF26" i="1" a="1"/>
  <c r="DF26" i="1" s="1"/>
  <c r="DF25" i="1" a="1"/>
  <c r="DF25" i="1" s="1"/>
  <c r="DP17" i="1" a="1"/>
  <c r="DP17" i="1" s="1"/>
  <c r="DE21" i="1" a="1"/>
  <c r="DE21" i="1" s="1"/>
  <c r="DT4" i="1" a="1"/>
  <c r="DT4" i="1" s="1"/>
  <c r="DD8" i="1" a="1"/>
  <c r="DD8" i="1" s="1"/>
  <c r="DU12" i="1" a="1"/>
  <c r="DU12" i="1" s="1"/>
  <c r="DV17" i="1" a="1"/>
  <c r="DV17" i="1" s="1"/>
  <c r="DJ9" i="1" a="1"/>
  <c r="DJ9" i="1" s="1"/>
  <c r="CZ24" i="1" a="1"/>
  <c r="CZ24" i="1" s="1"/>
  <c r="CZ13" i="1" a="1"/>
  <c r="CZ13" i="1" s="1"/>
  <c r="DP13" i="1" a="1"/>
  <c r="DP13" i="1" s="1"/>
  <c r="DD10" i="1" a="1"/>
  <c r="DD10" i="1" s="1"/>
  <c r="DU7" i="1" a="1"/>
  <c r="DU7" i="1" s="1"/>
  <c r="DW9" i="1" a="1"/>
  <c r="DW9" i="1" s="1"/>
  <c r="DU8" i="1" a="1"/>
  <c r="DU8" i="1" s="1"/>
  <c r="DX8" i="1" a="1"/>
  <c r="DX8" i="1" s="1"/>
  <c r="DV10" i="1" a="1"/>
  <c r="DV10" i="1" s="1"/>
  <c r="DX9" i="1" a="1"/>
  <c r="DX9" i="1" s="1"/>
  <c r="DW8" i="1" a="1"/>
  <c r="DW8" i="1" s="1"/>
  <c r="DT10" i="1" a="1"/>
  <c r="DT10" i="1" s="1"/>
  <c r="DX10" i="1" a="1"/>
  <c r="DX10" i="1" s="1"/>
  <c r="DV8" i="1" a="1"/>
  <c r="DV8" i="1" s="1"/>
  <c r="DS17" i="1" a="1"/>
  <c r="DS17" i="1" s="1"/>
  <c r="DS19" i="1" a="1"/>
  <c r="DS19" i="1" s="1"/>
  <c r="DS18" i="1" a="1"/>
  <c r="DS18" i="1" s="1"/>
  <c r="DT19" i="1" a="1"/>
  <c r="DT19" i="1" s="1"/>
  <c r="DT18" i="1" a="1"/>
  <c r="DT18" i="1" s="1"/>
  <c r="DT17" i="1" a="1"/>
  <c r="DT17" i="1" s="1"/>
  <c r="DQ19" i="1" a="1"/>
  <c r="DQ19" i="1" s="1"/>
  <c r="DC4" i="1" a="1"/>
  <c r="DC4" i="1" s="1"/>
  <c r="DB4" i="1" a="1"/>
  <c r="DB4" i="1" s="1"/>
  <c r="DE5" i="1" a="1"/>
  <c r="DE5" i="1" s="1"/>
  <c r="DD6" i="1" a="1"/>
  <c r="DD6" i="1" s="1"/>
  <c r="DB6" i="1" a="1"/>
  <c r="DB6" i="1" s="1"/>
  <c r="DB5" i="1" a="1"/>
  <c r="DB5" i="1" s="1"/>
  <c r="DC6" i="1" a="1"/>
  <c r="DC6" i="1" s="1"/>
  <c r="DF5" i="1" a="1"/>
  <c r="DF5" i="1" s="1"/>
  <c r="DD5" i="1" a="1"/>
  <c r="DD5" i="1" s="1"/>
  <c r="DD4" i="1" a="1"/>
  <c r="DD4" i="1" s="1"/>
  <c r="DE6" i="1" a="1"/>
  <c r="DE6" i="1" s="1"/>
  <c r="DW20" i="1" a="1"/>
  <c r="DW20" i="1" s="1"/>
  <c r="DX20" i="1" a="1"/>
  <c r="DX20" i="1" s="1"/>
  <c r="DZ20" i="1" a="1"/>
  <c r="DZ20" i="1" s="1"/>
  <c r="EA19" i="1" a="1"/>
  <c r="EA19" i="1" s="1"/>
  <c r="DZ15" i="1" a="1"/>
  <c r="DZ15" i="1" s="1"/>
  <c r="DZ18" i="1" a="1"/>
  <c r="DZ18" i="1" s="1"/>
  <c r="EA18" i="1" a="1"/>
  <c r="EA18" i="1" s="1"/>
  <c r="EA17" i="1" a="1"/>
  <c r="EA17" i="1" s="1"/>
  <c r="DY16" i="1" a="1"/>
  <c r="DY16" i="1" s="1"/>
  <c r="EA15" i="1" a="1"/>
  <c r="EA15" i="1" s="1"/>
  <c r="DZ17" i="1" a="1"/>
  <c r="DZ17" i="1" s="1"/>
  <c r="DX16" i="1" a="1"/>
  <c r="DX16" i="1" s="1"/>
  <c r="DY17" i="1" a="1"/>
  <c r="DY17" i="1" s="1"/>
  <c r="DZ16" i="1" a="1"/>
  <c r="DZ16" i="1" s="1"/>
  <c r="DX17" i="1" a="1"/>
  <c r="DX17" i="1" s="1"/>
  <c r="DO18" i="1" a="1"/>
  <c r="DO18" i="1" s="1"/>
  <c r="DP18" i="1" a="1"/>
  <c r="DP18" i="1" s="1"/>
  <c r="DR18" i="1" a="1"/>
  <c r="DR18" i="1" s="1"/>
  <c r="DQ18" i="1" a="1"/>
  <c r="DQ18" i="1" s="1"/>
  <c r="DN18" i="1" a="1"/>
  <c r="DN18" i="1" s="1"/>
  <c r="DR17" i="1" a="1"/>
  <c r="DR17" i="1" s="1"/>
  <c r="DJ23" i="1" a="1"/>
  <c r="DJ23" i="1" s="1"/>
  <c r="DK23" i="1" a="1"/>
  <c r="DK23" i="1" s="1"/>
  <c r="DM23" i="1" a="1"/>
  <c r="DM23" i="1" s="1"/>
  <c r="DI21" i="1" a="1"/>
  <c r="DI21" i="1" s="1"/>
  <c r="DI23" i="1" a="1"/>
  <c r="DI23" i="1" s="1"/>
  <c r="DI20" i="1" a="1"/>
  <c r="DI20" i="1" s="1"/>
  <c r="DI22" i="1" a="1"/>
  <c r="DI22" i="1" s="1"/>
  <c r="DI19" i="1" a="1"/>
  <c r="DI19" i="1" s="1"/>
  <c r="DL4" i="1" a="1"/>
  <c r="DL4" i="1" s="1"/>
  <c r="DB25" i="1" a="1"/>
  <c r="DB25" i="1" s="1"/>
  <c r="DW18" i="1" a="1"/>
  <c r="DW18" i="1" s="1"/>
  <c r="DF22" i="1" a="1"/>
  <c r="DF22" i="1" s="1"/>
  <c r="DX14" i="1" a="1"/>
  <c r="DX14" i="1" s="1"/>
  <c r="DR6" i="1" a="1"/>
  <c r="DR6" i="1" s="1"/>
  <c r="DW10" i="1" a="1"/>
  <c r="DW10" i="1" s="1"/>
  <c r="DR26" i="1" a="1"/>
  <c r="DR26" i="1" s="1"/>
  <c r="DH22" i="1" a="1"/>
  <c r="DH22" i="1" s="1"/>
  <c r="DP8" i="1" a="1"/>
  <c r="DP8" i="1" s="1"/>
  <c r="DV23" i="1" a="1"/>
  <c r="DV23" i="1" s="1"/>
  <c r="DG21" i="1" a="1"/>
  <c r="DG21" i="1" s="1"/>
  <c r="DH13" i="1" a="1"/>
  <c r="DH13" i="1" s="1"/>
  <c r="DN28" i="1" a="1"/>
  <c r="DN28" i="1" s="1"/>
  <c r="DR5" i="1" a="1"/>
  <c r="DR5" i="1" s="1"/>
  <c r="DY14" i="1" a="1"/>
  <c r="DY14" i="1" s="1"/>
  <c r="DB21" i="1" a="1"/>
  <c r="DB21" i="1" s="1"/>
  <c r="DO23" i="1" a="1"/>
  <c r="DO23" i="1" s="1"/>
  <c r="DC20" i="1" a="1"/>
  <c r="DC20" i="1" s="1"/>
  <c r="DG15" i="1" a="1"/>
  <c r="DG15" i="1" s="1"/>
  <c r="DK12" i="1" a="1"/>
  <c r="DK12" i="1" s="1"/>
  <c r="DV6" i="1" a="1"/>
  <c r="DV6" i="1" s="1"/>
  <c r="CZ9" i="1" a="1"/>
  <c r="CZ9" i="1" s="1"/>
  <c r="DP21" i="1" a="1"/>
  <c r="DP21" i="1" s="1"/>
  <c r="DL12" i="1" a="1"/>
  <c r="DL12" i="1" s="1"/>
  <c r="DJ14" i="1" a="1"/>
  <c r="DJ14" i="1" s="1"/>
  <c r="DJ11" i="1" a="1"/>
  <c r="DJ11" i="1" s="1"/>
  <c r="DJ12" i="1" a="1"/>
  <c r="DJ12" i="1" s="1"/>
  <c r="DA8" i="1" a="1"/>
  <c r="DA8" i="1" s="1"/>
  <c r="CZ12" i="1" a="1"/>
  <c r="CZ12" i="1" s="1"/>
  <c r="DB13" i="1" a="1"/>
  <c r="DB13" i="1" s="1"/>
  <c r="DB9" i="1" a="1"/>
  <c r="DB9" i="1" s="1"/>
  <c r="DB18" i="1" a="1"/>
  <c r="DB18" i="1" s="1"/>
  <c r="DO22" i="1" a="1"/>
  <c r="DO22" i="1" s="1"/>
  <c r="DI15" i="1" a="1"/>
  <c r="DI15" i="1" s="1"/>
  <c r="DZ10" i="1" a="1"/>
  <c r="DZ10" i="1" s="1"/>
  <c r="DT24" i="1" a="1"/>
  <c r="DT24" i="1" s="1"/>
  <c r="DH10" i="1" a="1"/>
  <c r="DH10" i="1" s="1"/>
  <c r="CZ10" i="1" a="1"/>
  <c r="CZ10" i="1" s="1"/>
  <c r="DB12" i="1" a="1"/>
  <c r="DB12" i="1" s="1"/>
  <c r="DD13" i="1" a="1"/>
  <c r="DD13" i="1" s="1"/>
  <c r="DM26" i="1" a="1"/>
  <c r="DM26" i="1" s="1"/>
  <c r="DI8" i="1" a="1"/>
  <c r="DI8" i="1" s="1"/>
  <c r="DI11" i="1" a="1"/>
  <c r="DI11" i="1" s="1"/>
  <c r="DB19" i="1" a="1"/>
  <c r="DB19" i="1" s="1"/>
  <c r="EA8" i="1" a="1"/>
  <c r="EA8" i="1" s="1"/>
  <c r="DK25" i="1" a="1"/>
  <c r="DK25" i="1" s="1"/>
  <c r="DE20" i="1" a="1"/>
  <c r="DE20" i="1" s="1"/>
  <c r="DI25" i="1" a="1"/>
  <c r="DI25" i="1" s="1"/>
  <c r="DW5" i="1" a="1"/>
  <c r="DW5" i="1" s="1"/>
  <c r="DK24" i="1" a="1"/>
  <c r="DK24" i="1" s="1"/>
  <c r="DV5" i="1" a="1"/>
  <c r="DV5" i="1" s="1"/>
  <c r="DB16" i="1" a="1"/>
  <c r="DB16" i="1" s="1"/>
  <c r="DA11" i="1" a="1"/>
  <c r="DA11" i="1" s="1"/>
  <c r="DF15" i="1" a="1"/>
  <c r="DF15" i="1" s="1"/>
  <c r="DW4" i="1" a="1"/>
  <c r="DW4" i="1" s="1"/>
  <c r="DW7" i="1" a="1"/>
  <c r="DW7" i="1" s="1"/>
  <c r="DS7" i="1" a="1"/>
  <c r="DS7" i="1" s="1"/>
  <c r="DV4" i="1" a="1"/>
  <c r="DV4" i="1" s="1"/>
  <c r="DI14" i="1" a="1"/>
  <c r="DI14" i="1" s="1"/>
  <c r="CZ11" i="1" a="1"/>
  <c r="CZ11" i="1" s="1"/>
  <c r="DV7" i="1" a="1"/>
  <c r="DV7" i="1" s="1"/>
  <c r="DH8" i="1" a="1"/>
  <c r="DH8" i="1" s="1"/>
  <c r="DW6" i="1" a="1"/>
  <c r="DW6" i="1" s="1"/>
  <c r="DF19" i="1" a="1"/>
  <c r="DF19" i="1" s="1"/>
  <c r="DE13" i="1" a="1"/>
  <c r="DE13" i="1" s="1"/>
  <c r="DB11" i="1" a="1"/>
  <c r="DB11" i="1" s="1"/>
  <c r="DF20" i="1" a="1"/>
  <c r="DF20" i="1" s="1"/>
  <c r="DD16" i="1" a="1"/>
  <c r="DD16" i="1" s="1"/>
  <c r="DC19" i="1" a="1"/>
  <c r="DC19" i="1" s="1"/>
  <c r="DH9" i="1" a="1"/>
  <c r="DH9" i="1" s="1"/>
  <c r="DH12" i="1" a="1"/>
  <c r="DH12" i="1" s="1"/>
  <c r="EE31" i="1" l="1" a="1"/>
  <c r="EE31" i="1" s="1"/>
  <c r="FE28" i="1" a="1"/>
  <c r="FE28" i="1" s="1"/>
  <c r="EJ31" i="1" a="1"/>
  <c r="EJ31" i="1" s="1"/>
  <c r="EI31" i="1" a="1"/>
  <c r="EI31" i="1" s="1"/>
  <c r="FC31" i="1" a="1"/>
  <c r="EK30" i="1" a="1"/>
  <c r="EK30" i="1" s="1"/>
  <c r="FE30" i="1" a="1"/>
  <c r="FE30" i="1" s="1"/>
  <c r="FC26" i="1" a="1"/>
  <c r="FC26" i="1" s="1"/>
  <c r="EK31" i="1" a="1"/>
  <c r="EK31" i="1" s="1"/>
  <c r="ED29" i="1" a="1"/>
  <c r="FD31" i="1" a="1"/>
  <c r="ED28" i="1" a="1"/>
  <c r="ED28" i="1" s="1"/>
  <c r="FB29" i="1" a="1"/>
  <c r="EH31" i="1" a="1"/>
  <c r="EH31" i="1" s="1"/>
  <c r="EU31" i="1" a="1"/>
  <c r="EU31" i="1" s="1"/>
  <c r="FE29" i="1" a="1"/>
  <c r="EK22" i="1" a="1"/>
  <c r="EK22" i="1" s="1"/>
  <c r="EV23" i="1" a="1"/>
  <c r="FE16" i="1" a="1"/>
  <c r="FE16" i="1" s="1"/>
  <c r="EO21" i="1" a="1"/>
  <c r="EX19" i="1" a="1"/>
  <c r="FE19" i="1" a="1"/>
  <c r="EW21" i="1" a="1"/>
  <c r="FA22" i="1" a="1"/>
  <c r="ER13" i="1" a="1"/>
  <c r="ER13" i="1" s="1"/>
  <c r="EQ31" i="1" a="1"/>
  <c r="EQ30" i="1" a="1"/>
  <c r="EQ30" i="1" s="1"/>
  <c r="EN14" i="1" a="1"/>
  <c r="EI30" i="1" a="1"/>
  <c r="EI30" i="1" s="1"/>
  <c r="FE27" i="1" a="1"/>
  <c r="FE27" i="1" s="1"/>
  <c r="EG30" i="1" a="1"/>
  <c r="EG30" i="1" s="1"/>
  <c r="FC8" i="1" a="1"/>
  <c r="EH14" i="1" a="1"/>
  <c r="EH14" i="1" s="1"/>
  <c r="FC30" i="1" a="1"/>
  <c r="FB31" i="1" a="1"/>
  <c r="FB31" i="1" s="1"/>
  <c r="EZ27" i="1" a="1"/>
  <c r="EZ28" i="1" a="1"/>
  <c r="EX30" i="1" a="1"/>
  <c r="EX30" i="1" s="1"/>
  <c r="FB30" i="1" a="1"/>
  <c r="FB30" i="1" s="1"/>
  <c r="FD29" i="1" a="1"/>
  <c r="FA29" i="1" a="1"/>
  <c r="FD26" i="1" a="1"/>
  <c r="FD26" i="1" s="1"/>
  <c r="FA27" i="1" a="1"/>
  <c r="FA27" i="1" s="1"/>
  <c r="FB26" i="1" a="1"/>
  <c r="FD28" i="1" a="1"/>
  <c r="FD28" i="1" s="1"/>
  <c r="FB27" i="1" a="1"/>
  <c r="FB27" i="1" s="1"/>
  <c r="EP27" i="1" a="1"/>
  <c r="EP27" i="1" s="1"/>
  <c r="EX12" i="1" a="1"/>
  <c r="EX12" i="1" s="1"/>
  <c r="EY27" i="1" a="1"/>
  <c r="EY27" i="1" s="1"/>
  <c r="EK12" i="1" a="1"/>
  <c r="EK12" i="1" s="1"/>
  <c r="EH29" i="1" a="1"/>
  <c r="EH29" i="1" s="1"/>
  <c r="EH30" i="1" a="1"/>
  <c r="EH30" i="1" s="1"/>
  <c r="EG31" i="1" a="1"/>
  <c r="EG31" i="1" s="1"/>
  <c r="FD27" i="1" a="1"/>
  <c r="FD27" i="1" s="1"/>
  <c r="EX28" i="1" a="1"/>
  <c r="EX28" i="1" s="1"/>
  <c r="ET30" i="1" a="1"/>
  <c r="ET30" i="1" s="1"/>
  <c r="EN22" i="1" a="1"/>
  <c r="EN22" i="1" s="1"/>
  <c r="EE7" i="1" a="1"/>
  <c r="EE7" i="1" s="1"/>
  <c r="EJ30" i="1" a="1"/>
  <c r="EJ30" i="1" s="1"/>
  <c r="FE31" i="1" a="1"/>
  <c r="FE31" i="1" s="1"/>
  <c r="FC29" i="1" a="1"/>
  <c r="FC29" i="1" s="1"/>
  <c r="EF8" i="1" a="1"/>
  <c r="EF8" i="1" s="1"/>
  <c r="FC24" i="1" a="1"/>
  <c r="FC24" i="1" s="1"/>
  <c r="EH10" i="1" a="1"/>
  <c r="EH10" i="1" s="1"/>
  <c r="EI19" i="1" a="1"/>
  <c r="EI19" i="1" s="1"/>
  <c r="EW11" i="1" a="1"/>
  <c r="EW11" i="1" s="1"/>
  <c r="EN7" i="1" a="1"/>
  <c r="EN7" i="1" s="1"/>
  <c r="EL30" i="1" a="1"/>
  <c r="FC28" i="1" a="1"/>
  <c r="EV30" i="1" a="1"/>
  <c r="EV30" i="1" s="1"/>
  <c r="ET13" i="1" a="1"/>
  <c r="ET13" i="1" s="1"/>
  <c r="FE26" i="1" a="1"/>
  <c r="FE26" i="1" s="1"/>
  <c r="EU9" i="1" a="1"/>
  <c r="EU9" i="1" s="1"/>
  <c r="EZ26" i="1" a="1"/>
  <c r="EZ26" i="1" s="1"/>
  <c r="EO16" i="1" a="1"/>
  <c r="EO16" i="1" s="1"/>
  <c r="EM23" i="1" a="1"/>
  <c r="EO23" i="1" a="1"/>
  <c r="FC22" i="1" a="1"/>
  <c r="FC22" i="1" s="1"/>
  <c r="EL27" i="1" a="1"/>
  <c r="EL27" i="1" s="1"/>
  <c r="EP17" i="1" a="1"/>
  <c r="EP17" i="1" s="1"/>
  <c r="EZ23" i="1" a="1"/>
  <c r="EQ16" i="1" a="1"/>
  <c r="EQ16" i="1" s="1"/>
  <c r="EO6" i="1" a="1"/>
  <c r="EO6" i="1" s="1"/>
  <c r="EU22" i="1" a="1"/>
  <c r="FD13" i="1" a="1"/>
  <c r="EV14" i="1" a="1"/>
  <c r="EV14" i="1" s="1"/>
  <c r="EF30" i="1" a="1"/>
  <c r="EF30" i="1" s="1"/>
  <c r="FC27" i="1" a="1"/>
  <c r="FC27" i="1" s="1"/>
  <c r="FD30" i="1" a="1"/>
  <c r="FD30" i="1" s="1"/>
  <c r="ES11" i="1" a="1"/>
  <c r="ES11" i="1" s="1"/>
  <c r="EL22" i="1" a="1"/>
  <c r="EL22" i="1" s="1"/>
  <c r="EP14" i="1" a="1"/>
  <c r="EL24" i="1" a="1"/>
  <c r="FB25" i="1" a="1"/>
  <c r="FB25" i="1" s="1"/>
  <c r="EP11" i="1" a="1"/>
  <c r="EP11" i="1" s="1"/>
  <c r="EL28" i="1" a="1"/>
  <c r="EL28" i="1" s="1"/>
  <c r="EG16" i="1" a="1"/>
  <c r="EG16" i="1" s="1"/>
  <c r="FD23" i="1" a="1"/>
  <c r="FD23" i="1" s="1"/>
  <c r="FD15" i="1" a="1"/>
  <c r="FD15" i="1" s="1"/>
  <c r="EP19" i="1" a="1"/>
  <c r="FE24" i="1" a="1"/>
  <c r="ED30" i="1" a="1"/>
  <c r="ED30" i="1" s="1"/>
  <c r="EZ31" i="1" a="1"/>
  <c r="EZ31" i="1" s="1"/>
  <c r="EV31" i="1" a="1"/>
  <c r="EV31" i="1" s="1"/>
  <c r="EE6" i="1" a="1"/>
  <c r="EE6" i="1" s="1"/>
  <c r="EY10" i="1" a="1"/>
  <c r="EY10" i="1" s="1"/>
  <c r="FA19" i="1" a="1"/>
  <c r="FA19" i="1" s="1"/>
  <c r="EY13" i="1" a="1"/>
  <c r="EY13" i="1" s="1"/>
  <c r="FB13" i="1" a="1"/>
  <c r="FD9" i="1" a="1"/>
  <c r="FD9" i="1" s="1"/>
  <c r="EO9" i="1" a="1"/>
  <c r="EO31" i="1" a="1"/>
  <c r="EO31" i="1" s="1"/>
  <c r="EE28" i="1" a="1"/>
  <c r="EE28" i="1" s="1"/>
  <c r="EY28" i="1" a="1"/>
  <c r="EY28" i="1" s="1"/>
  <c r="EE30" i="1" a="1"/>
  <c r="EE30" i="1" s="1"/>
  <c r="EU29" i="1" a="1"/>
  <c r="EU29" i="1" s="1"/>
  <c r="ED31" i="1" a="1"/>
  <c r="ED31" i="1" s="1"/>
  <c r="EZ29" i="1" a="1"/>
  <c r="EZ29" i="1" s="1"/>
  <c r="ED9" i="1" a="1"/>
  <c r="ED9" i="1" s="1"/>
  <c r="EU30" i="1" a="1"/>
  <c r="EU30" i="1" s="1"/>
  <c r="EI12" i="1" a="1"/>
  <c r="EI12" i="1" s="1"/>
  <c r="EP28" i="1" a="1"/>
  <c r="EP28" i="1" s="1"/>
  <c r="EK21" i="1" a="1"/>
  <c r="EK21" i="1" s="1"/>
  <c r="EF19" i="1" a="1"/>
  <c r="EQ10" i="1" a="1"/>
  <c r="ER15" i="1" a="1"/>
  <c r="ER15" i="1" s="1"/>
  <c r="EF9" i="1" a="1"/>
  <c r="EF9" i="1" s="1"/>
  <c r="ET14" i="1" a="1"/>
  <c r="ET14" i="1" s="1"/>
  <c r="EF31" i="1" a="1"/>
  <c r="EF31" i="1" s="1"/>
  <c r="EO26" i="1" a="1"/>
  <c r="EO26" i="1" s="1"/>
  <c r="EL30" i="1"/>
  <c r="FC28" i="1"/>
  <c r="FC31" i="1"/>
  <c r="EP14" i="1"/>
  <c r="EM23" i="1"/>
  <c r="EL24" i="1"/>
  <c r="EO23" i="1"/>
  <c r="EZ23" i="1"/>
  <c r="EU22" i="1"/>
  <c r="FD13" i="1"/>
  <c r="FC30" i="1"/>
  <c r="FD31" i="1"/>
  <c r="EP19" i="1"/>
  <c r="FE24" i="1"/>
  <c r="FE29" i="1"/>
  <c r="FD29" i="1"/>
  <c r="FB13" i="1"/>
  <c r="EO9" i="1"/>
  <c r="EF19" i="1"/>
  <c r="EQ10" i="1"/>
  <c r="EZ27" i="1"/>
  <c r="FB26" i="1"/>
  <c r="EV23" i="1"/>
  <c r="EO21" i="1"/>
  <c r="EQ31" i="1"/>
  <c r="EZ28" i="1"/>
  <c r="FA29" i="1"/>
  <c r="ED29" i="1"/>
  <c r="EN14" i="1"/>
  <c r="FC8" i="1"/>
  <c r="EX19" i="1"/>
  <c r="FE19" i="1"/>
  <c r="EW21" i="1"/>
  <c r="FA22" i="1"/>
  <c r="FB29" i="1"/>
  <c r="EM6" i="1" a="1"/>
  <c r="EM6" i="1" s="1"/>
  <c r="EM5" i="1" a="1"/>
  <c r="EM5" i="1" s="1"/>
  <c r="EM4" i="1" a="1"/>
  <c r="EM4" i="1" s="1"/>
  <c r="ER18" i="1" a="1"/>
  <c r="ER18" i="1" s="1"/>
  <c r="FB11" i="1" a="1"/>
  <c r="FB11" i="1" s="1"/>
  <c r="FC18" i="1" a="1"/>
  <c r="FC18" i="1" s="1"/>
  <c r="EJ26" i="1" a="1"/>
  <c r="EJ26" i="1" s="1"/>
  <c r="ES27" i="1" a="1"/>
  <c r="ES27" i="1" s="1"/>
  <c r="EI11" i="1" a="1"/>
  <c r="EI11" i="1" s="1"/>
  <c r="EL9" i="1" a="1"/>
  <c r="EL9" i="1" s="1"/>
  <c r="EI27" i="1" a="1"/>
  <c r="EI27" i="1" s="1"/>
  <c r="EW26" i="1" a="1"/>
  <c r="EW26" i="1" s="1"/>
  <c r="ER22" i="1" a="1"/>
  <c r="ER22" i="1" s="1"/>
  <c r="EZ7" i="1" a="1"/>
  <c r="EZ7" i="1" s="1"/>
  <c r="EX10" i="1" a="1"/>
  <c r="EX10" i="1" s="1"/>
  <c r="EX23" i="1" a="1"/>
  <c r="EX23" i="1" s="1"/>
  <c r="EI17" i="1" a="1"/>
  <c r="EI17" i="1" s="1"/>
  <c r="EW18" i="1" a="1"/>
  <c r="EW18" i="1" s="1"/>
  <c r="EX16" i="1" a="1"/>
  <c r="EX16" i="1" s="1"/>
  <c r="EG19" i="1" a="1"/>
  <c r="EG19" i="1" s="1"/>
  <c r="EH28" i="1" a="1"/>
  <c r="EH28" i="1" s="1"/>
  <c r="EF20" i="1" a="1"/>
  <c r="EF20" i="1" s="1"/>
  <c r="EM30" i="1" a="1"/>
  <c r="EM30" i="1" s="1"/>
  <c r="EY12" i="1" a="1"/>
  <c r="EY12" i="1" s="1"/>
  <c r="FC14" i="1" a="1"/>
  <c r="FC14" i="1" s="1"/>
  <c r="ES14" i="1" a="1"/>
  <c r="ES14" i="1" s="1"/>
  <c r="EE4" i="1" a="1"/>
  <c r="EE4" i="1" s="1"/>
  <c r="EN4" i="1" a="1"/>
  <c r="EN4" i="1" s="1"/>
  <c r="EV13" i="1" a="1"/>
  <c r="EV13" i="1" s="1"/>
  <c r="EL31" i="1" a="1"/>
  <c r="EL31" i="1" s="1"/>
  <c r="EE8" i="1" a="1"/>
  <c r="EE8" i="1" s="1"/>
  <c r="EJ10" i="1" a="1"/>
  <c r="EJ10" i="1" s="1"/>
  <c r="FB14" i="1" a="1"/>
  <c r="FB14" i="1" s="1"/>
  <c r="EM18" i="1" a="1"/>
  <c r="EM18" i="1" s="1"/>
  <c r="EU28" i="1" a="1"/>
  <c r="EU28" i="1" s="1"/>
  <c r="EH26" i="1" a="1"/>
  <c r="EH26" i="1" s="1"/>
  <c r="EN10" i="1" a="1"/>
  <c r="EN10" i="1" s="1"/>
  <c r="FC12" i="1" a="1"/>
  <c r="FC12" i="1" s="1"/>
  <c r="FD18" i="1" a="1"/>
  <c r="FD18" i="1" s="1"/>
  <c r="EJ12" i="1" a="1"/>
  <c r="EJ12" i="1" s="1"/>
  <c r="EZ22" i="1" a="1"/>
  <c r="EZ22" i="1" s="1"/>
  <c r="EP10" i="1" a="1"/>
  <c r="EP10" i="1" s="1"/>
  <c r="FD17" i="1" a="1"/>
  <c r="FD17" i="1" s="1"/>
  <c r="FD14" i="1" a="1"/>
  <c r="FD14" i="1" s="1"/>
  <c r="ET24" i="1" a="1"/>
  <c r="ET24" i="1" s="1"/>
  <c r="EI13" i="1" a="1"/>
  <c r="EI13" i="1" s="1"/>
  <c r="EL20" i="1" a="1"/>
  <c r="EL20" i="1" s="1"/>
  <c r="EL19" i="1" a="1"/>
  <c r="EL19" i="1" s="1"/>
  <c r="EU10" i="1" a="1"/>
  <c r="EU10" i="1" s="1"/>
  <c r="EU23" i="1" a="1"/>
  <c r="EU23" i="1" s="1"/>
  <c r="EU19" i="1" a="1"/>
  <c r="EU19" i="1" s="1"/>
  <c r="FD4" i="1" a="1"/>
  <c r="FD4" i="1" s="1"/>
  <c r="FD6" i="1" a="1"/>
  <c r="FD6" i="1" s="1"/>
  <c r="FD5" i="1" a="1"/>
  <c r="FD5" i="1" s="1"/>
  <c r="EL12" i="1" a="1"/>
  <c r="EL12" i="1" s="1"/>
  <c r="EJ24" i="1" a="1"/>
  <c r="EJ24" i="1" s="1"/>
  <c r="EJ22" i="1" a="1"/>
  <c r="EJ22" i="1" s="1"/>
  <c r="EI25" i="1" a="1"/>
  <c r="EI25" i="1" s="1"/>
  <c r="EP21" i="1" a="1"/>
  <c r="EP21" i="1" s="1"/>
  <c r="ET15" i="1" a="1"/>
  <c r="ET15" i="1" s="1"/>
  <c r="EQ6" i="1" a="1"/>
  <c r="EQ6" i="1" s="1"/>
  <c r="EQ5" i="1" a="1"/>
  <c r="EQ5" i="1" s="1"/>
  <c r="EQ4" i="1" a="1"/>
  <c r="EQ4" i="1" s="1"/>
  <c r="EQ7" i="1" a="1"/>
  <c r="EQ7" i="1" s="1"/>
  <c r="EG27" i="1" a="1"/>
  <c r="EG27" i="1" s="1"/>
  <c r="ES30" i="1" a="1"/>
  <c r="ES30" i="1" s="1"/>
  <c r="EM7" i="1" a="1"/>
  <c r="EM7" i="1" s="1"/>
  <c r="ET23" i="1" a="1"/>
  <c r="ET23" i="1" s="1"/>
  <c r="EK26" i="1" a="1"/>
  <c r="EK26" i="1" s="1"/>
  <c r="FC16" i="1" a="1"/>
  <c r="FC16" i="1" s="1"/>
  <c r="EN23" i="1" a="1"/>
  <c r="EN23" i="1" s="1"/>
  <c r="EV27" i="1" a="1"/>
  <c r="EV27" i="1" s="1"/>
  <c r="EK11" i="1" a="1"/>
  <c r="EK11" i="1" s="1"/>
  <c r="EI29" i="1" a="1"/>
  <c r="EI29" i="1" s="1"/>
  <c r="FB20" i="1" a="1"/>
  <c r="FB20" i="1" s="1"/>
  <c r="FB23" i="1" a="1"/>
  <c r="FB23" i="1" s="1"/>
  <c r="EL26" i="1" a="1"/>
  <c r="EL26" i="1" s="1"/>
  <c r="EV8" i="1" a="1"/>
  <c r="EV8" i="1" s="1"/>
  <c r="EW9" i="1" a="1"/>
  <c r="EW9" i="1" s="1"/>
  <c r="EW25" i="1" a="1"/>
  <c r="EW25" i="1" s="1"/>
  <c r="EJ16" i="1" a="1"/>
  <c r="EJ16" i="1" s="1"/>
  <c r="EX17" i="1" a="1"/>
  <c r="EX17" i="1" s="1"/>
  <c r="FA18" i="1" a="1"/>
  <c r="FA18" i="1" s="1"/>
  <c r="FB18" i="1" a="1"/>
  <c r="FB18" i="1" s="1"/>
  <c r="EH19" i="1" a="1"/>
  <c r="EH19" i="1" s="1"/>
  <c r="ET21" i="1" a="1"/>
  <c r="ET21" i="1" s="1"/>
  <c r="FE20" i="1" a="1"/>
  <c r="FE20" i="1" s="1"/>
  <c r="EL16" i="1" a="1"/>
  <c r="EL16" i="1" s="1"/>
  <c r="ED6" i="1" a="1"/>
  <c r="ED6" i="1" s="1"/>
  <c r="EO28" i="1" a="1"/>
  <c r="EO28" i="1" s="1"/>
  <c r="EX13" i="1" a="1"/>
  <c r="EX13" i="1" s="1"/>
  <c r="EN5" i="1" a="1"/>
  <c r="EN5" i="1" s="1"/>
  <c r="EF29" i="1" a="1"/>
  <c r="EF29" i="1" s="1"/>
  <c r="FA31" i="1" a="1"/>
  <c r="FA31" i="1" s="1"/>
  <c r="ER27" i="1" a="1"/>
  <c r="ER27" i="1" s="1"/>
  <c r="EO5" i="1" a="1"/>
  <c r="EO5" i="1" s="1"/>
  <c r="EG8" i="1" a="1"/>
  <c r="EG8" i="1" s="1"/>
  <c r="EH11" i="1" a="1"/>
  <c r="EH11" i="1" s="1"/>
  <c r="FD12" i="1" a="1"/>
  <c r="FD12" i="1" s="1"/>
  <c r="EN18" i="1" a="1"/>
  <c r="EN18" i="1" s="1"/>
  <c r="EO12" i="1" a="1"/>
  <c r="EO12" i="1" s="1"/>
  <c r="ES23" i="1" a="1"/>
  <c r="ES23" i="1" s="1"/>
  <c r="EY22" i="1" a="1"/>
  <c r="EY22" i="1" s="1"/>
  <c r="EG22" i="1" a="1"/>
  <c r="EG22" i="1" s="1"/>
  <c r="FE14" i="1" a="1"/>
  <c r="FE14" i="1" s="1"/>
  <c r="ES9" i="1" a="1"/>
  <c r="ES9" i="1" s="1"/>
  <c r="EL17" i="1" a="1"/>
  <c r="EL17" i="1" s="1"/>
  <c r="EH15" i="1" a="1"/>
  <c r="EH15" i="1" s="1"/>
  <c r="EF11" i="1" a="1"/>
  <c r="EF11" i="1" s="1"/>
  <c r="EE11" i="1" a="1"/>
  <c r="EE11" i="1" s="1"/>
  <c r="ED11" i="1" a="1"/>
  <c r="ED11" i="1" s="1"/>
  <c r="EO24" i="1" a="1"/>
  <c r="EO24" i="1" s="1"/>
  <c r="EI8" i="1" a="1"/>
  <c r="EI8" i="1" s="1"/>
  <c r="EZ12" i="1" a="1"/>
  <c r="EZ12" i="1" s="1"/>
  <c r="EZ6" i="1" a="1"/>
  <c r="EZ6" i="1" s="1"/>
  <c r="EZ4" i="1" a="1"/>
  <c r="EZ4" i="1" s="1"/>
  <c r="EZ5" i="1" a="1"/>
  <c r="EZ5" i="1" s="1"/>
  <c r="FB22" i="1" a="1"/>
  <c r="FB22" i="1" s="1"/>
  <c r="EN16" i="1" a="1"/>
  <c r="EN16" i="1" s="1"/>
  <c r="EL6" i="1" a="1"/>
  <c r="EL6" i="1" s="1"/>
  <c r="EL5" i="1" a="1"/>
  <c r="EL5" i="1" s="1"/>
  <c r="EL4" i="1" a="1"/>
  <c r="EL4" i="1" s="1"/>
  <c r="EI21" i="1" a="1"/>
  <c r="EI21" i="1" s="1"/>
  <c r="FB9" i="1" a="1"/>
  <c r="FB9" i="1" s="1"/>
  <c r="EG13" i="1" a="1"/>
  <c r="EG13" i="1" s="1"/>
  <c r="EN12" i="1" a="1"/>
  <c r="EN12" i="1" s="1"/>
  <c r="EF14" i="1" a="1"/>
  <c r="EF14" i="1" s="1"/>
  <c r="EE14" i="1" a="1"/>
  <c r="EE14" i="1" s="1"/>
  <c r="ED14" i="1" a="1"/>
  <c r="ED14" i="1" s="1"/>
  <c r="FB8" i="1" a="1"/>
  <c r="FB8" i="1" s="1"/>
  <c r="EX8" i="1" a="1"/>
  <c r="EX8" i="1" s="1"/>
  <c r="EO22" i="1" a="1"/>
  <c r="EO22" i="1" s="1"/>
  <c r="EW20" i="1" a="1"/>
  <c r="EW20" i="1" s="1"/>
  <c r="EH7" i="1" a="1"/>
  <c r="EH7" i="1" s="1"/>
  <c r="EZ20" i="1" a="1"/>
  <c r="EZ20" i="1" s="1"/>
  <c r="FC10" i="1" a="1"/>
  <c r="FC10" i="1" s="1"/>
  <c r="EV15" i="1" a="1"/>
  <c r="EV15" i="1" s="1"/>
  <c r="EK23" i="1" a="1"/>
  <c r="EK23" i="1" s="1"/>
  <c r="EK20" i="1" a="1"/>
  <c r="EK20" i="1" s="1"/>
  <c r="FA24" i="1" a="1"/>
  <c r="FA24" i="1" s="1"/>
  <c r="FE11" i="1" a="1"/>
  <c r="FE11" i="1" s="1"/>
  <c r="EQ18" i="1" a="1"/>
  <c r="EQ18" i="1" s="1"/>
  <c r="ER11" i="1" a="1"/>
  <c r="ER11" i="1" s="1"/>
  <c r="FC19" i="1" a="1"/>
  <c r="FC19" i="1" s="1"/>
  <c r="ES21" i="1" a="1"/>
  <c r="ES21" i="1" s="1"/>
  <c r="ER23" i="1" a="1"/>
  <c r="ER23" i="1" s="1"/>
  <c r="EI14" i="1" a="1"/>
  <c r="EI14" i="1" s="1"/>
  <c r="EK17" i="1" a="1"/>
  <c r="EK17" i="1" s="1"/>
  <c r="EN20" i="1" a="1"/>
  <c r="EN20" i="1" s="1"/>
  <c r="EU26" i="1" a="1"/>
  <c r="EU26" i="1" s="1"/>
  <c r="ET26" i="1" a="1"/>
  <c r="ET26" i="1" s="1"/>
  <c r="ES22" i="1" a="1"/>
  <c r="ES22" i="1" s="1"/>
  <c r="EW19" i="1" a="1"/>
  <c r="EW19" i="1" s="1"/>
  <c r="EL15" i="1" a="1"/>
  <c r="EL15" i="1" s="1"/>
  <c r="EF21" i="1" a="1"/>
  <c r="EF21" i="1" s="1"/>
  <c r="EE21" i="1" a="1"/>
  <c r="EE21" i="1" s="1"/>
  <c r="ED21" i="1" a="1"/>
  <c r="ED21" i="1" s="1"/>
  <c r="EG25" i="1" a="1"/>
  <c r="EG25" i="1" s="1"/>
  <c r="EG23" i="1" a="1"/>
  <c r="EG23" i="1" s="1"/>
  <c r="FC23" i="1" a="1"/>
  <c r="FC23" i="1" s="1"/>
  <c r="EF22" i="1" a="1"/>
  <c r="EF22" i="1" s="1"/>
  <c r="EE22" i="1" a="1"/>
  <c r="EE22" i="1" s="1"/>
  <c r="ED22" i="1" a="1"/>
  <c r="ED22" i="1" s="1"/>
  <c r="ES18" i="1" a="1"/>
  <c r="ES18" i="1" s="1"/>
  <c r="ER7" i="1" a="1"/>
  <c r="ER7" i="1" s="1"/>
  <c r="ES7" i="1" a="1"/>
  <c r="ES7" i="1" s="1"/>
  <c r="EF27" i="1" a="1"/>
  <c r="EF27" i="1" s="1"/>
  <c r="EE27" i="1" a="1"/>
  <c r="EE27" i="1" s="1"/>
  <c r="ED27" i="1" a="1"/>
  <c r="ED27" i="1" s="1"/>
  <c r="ER30" i="1" a="1"/>
  <c r="ER30" i="1" s="1"/>
  <c r="ES31" i="1" a="1"/>
  <c r="ES31" i="1" s="1"/>
  <c r="EM8" i="1" a="1"/>
  <c r="EM8" i="1" s="1"/>
  <c r="EM28" i="1" a="1"/>
  <c r="EM28" i="1" s="1"/>
  <c r="FE25" i="1" a="1"/>
  <c r="FE25" i="1" s="1"/>
  <c r="FB17" i="1" a="1"/>
  <c r="FB17" i="1" s="1"/>
  <c r="EJ27" i="1" a="1"/>
  <c r="EJ27" i="1" s="1"/>
  <c r="FE23" i="1" a="1"/>
  <c r="FE23" i="1" s="1"/>
  <c r="EK10" i="1" a="1"/>
  <c r="EK10" i="1" s="1"/>
  <c r="EK29" i="1" a="1"/>
  <c r="EK29" i="1" s="1"/>
  <c r="FC21" i="1" a="1"/>
  <c r="FC21" i="1" s="1"/>
  <c r="EI7" i="1" a="1"/>
  <c r="EI7" i="1" s="1"/>
  <c r="FD20" i="1" a="1"/>
  <c r="FD20" i="1" s="1"/>
  <c r="EZ8" i="1" a="1"/>
  <c r="EZ8" i="1" s="1"/>
  <c r="EW10" i="1" a="1"/>
  <c r="EW10" i="1" s="1"/>
  <c r="EY25" i="1" a="1"/>
  <c r="EY25" i="1" s="1"/>
  <c r="EI16" i="1" a="1"/>
  <c r="EI16" i="1" s="1"/>
  <c r="EY18" i="1" a="1"/>
  <c r="EY18" i="1" s="1"/>
  <c r="EZ16" i="1" a="1"/>
  <c r="EZ16" i="1" s="1"/>
  <c r="EQ29" i="1" a="1"/>
  <c r="EQ29" i="1" s="1"/>
  <c r="EG9" i="1" a="1"/>
  <c r="EG9" i="1" s="1"/>
  <c r="EY31" i="1" a="1"/>
  <c r="EY31" i="1" s="1"/>
  <c r="EJ20" i="1" a="1"/>
  <c r="EJ20" i="1" s="1"/>
  <c r="ED7" i="1" a="1"/>
  <c r="ED7" i="1" s="1"/>
  <c r="ET28" i="1" a="1"/>
  <c r="ET28" i="1" s="1"/>
  <c r="EI20" i="1" a="1"/>
  <c r="EI20" i="1" s="1"/>
  <c r="EZ30" i="1" a="1"/>
  <c r="EZ30" i="1" s="1"/>
  <c r="EG4" i="1" a="1"/>
  <c r="EG4" i="1" s="1"/>
  <c r="EN9" i="1" a="1"/>
  <c r="EN9" i="1" s="1"/>
  <c r="FA21" i="1" a="1"/>
  <c r="FA21" i="1" s="1"/>
  <c r="FA6" i="1" a="1"/>
  <c r="FA6" i="1" s="1"/>
  <c r="FA4" i="1" a="1"/>
  <c r="FA4" i="1" s="1"/>
  <c r="FA5" i="1" a="1"/>
  <c r="FA5" i="1" s="1"/>
  <c r="EO11" i="1" a="1"/>
  <c r="EO11" i="1" s="1"/>
  <c r="EP9" i="1" a="1"/>
  <c r="EP9" i="1" s="1"/>
  <c r="EE5" i="1" a="1"/>
  <c r="EE5" i="1" s="1"/>
  <c r="EN6" i="1" a="1"/>
  <c r="EN6" i="1" s="1"/>
  <c r="EX31" i="1" a="1"/>
  <c r="EX31" i="1" s="1"/>
  <c r="EN31" i="1" a="1"/>
  <c r="EN31" i="1" s="1"/>
  <c r="EO4" i="1" a="1"/>
  <c r="EO4" i="1" s="1"/>
  <c r="EV29" i="1" a="1"/>
  <c r="EV29" i="1" s="1"/>
  <c r="FA28" i="1" a="1"/>
  <c r="FA28" i="1" s="1"/>
  <c r="EG7" i="1" a="1"/>
  <c r="EG7" i="1" s="1"/>
  <c r="EV12" i="1" a="1"/>
  <c r="EV12" i="1" s="1"/>
  <c r="FC6" i="1" a="1"/>
  <c r="FC6" i="1" s="1"/>
  <c r="FC5" i="1" a="1"/>
  <c r="FC5" i="1" s="1"/>
  <c r="FC4" i="1" a="1"/>
  <c r="FC4" i="1" s="1"/>
  <c r="FA9" i="1" a="1"/>
  <c r="FA9" i="1" s="1"/>
  <c r="EO14" i="1" a="1"/>
  <c r="EO14" i="1" s="1"/>
  <c r="FE12" i="1" a="1"/>
  <c r="FE12" i="1" s="1"/>
  <c r="EX27" i="1" a="1"/>
  <c r="EX27" i="1" s="1"/>
  <c r="EM19" i="1" a="1"/>
  <c r="EM19" i="1" s="1"/>
  <c r="EV24" i="1" a="1"/>
  <c r="EV24" i="1" s="1"/>
  <c r="EW28" i="1" a="1"/>
  <c r="EW28" i="1" s="1"/>
  <c r="EF25" i="1" a="1"/>
  <c r="EF25" i="1" s="1"/>
  <c r="EE25" i="1" a="1"/>
  <c r="EE25" i="1" s="1"/>
  <c r="ED25" i="1" a="1"/>
  <c r="ED25" i="1" s="1"/>
  <c r="EU16" i="1" a="1"/>
  <c r="EU16" i="1" s="1"/>
  <c r="EU15" i="1" a="1"/>
  <c r="EU15" i="1" s="1"/>
  <c r="ER9" i="1" a="1"/>
  <c r="ER9" i="1" s="1"/>
  <c r="EN11" i="1" a="1"/>
  <c r="EN11" i="1" s="1"/>
  <c r="EQ27" i="1" a="1"/>
  <c r="EQ27" i="1" s="1"/>
  <c r="EF12" i="1" a="1"/>
  <c r="EF12" i="1" s="1"/>
  <c r="EE12" i="1" a="1"/>
  <c r="EE12" i="1" s="1"/>
  <c r="ED12" i="1" a="1"/>
  <c r="ED12" i="1" s="1"/>
  <c r="EX7" i="1" a="1"/>
  <c r="EX7" i="1" s="1"/>
  <c r="ET20" i="1" a="1"/>
  <c r="ET20" i="1" s="1"/>
  <c r="EZ19" i="1" a="1"/>
  <c r="EZ19" i="1" s="1"/>
  <c r="EJ18" i="1" a="1"/>
  <c r="EJ18" i="1" s="1"/>
  <c r="EF13" i="1" a="1"/>
  <c r="EF13" i="1" s="1"/>
  <c r="ED13" i="1" a="1"/>
  <c r="ED13" i="1" s="1"/>
  <c r="EE13" i="1" a="1"/>
  <c r="EE13" i="1" s="1"/>
  <c r="EH18" i="1" a="1"/>
  <c r="EH18" i="1" s="1"/>
  <c r="EH21" i="1" a="1"/>
  <c r="EH21" i="1" s="1"/>
  <c r="EG10" i="1" a="1"/>
  <c r="EG10" i="1" s="1"/>
  <c r="EQ14" i="1" a="1"/>
  <c r="EQ14" i="1" s="1"/>
  <c r="EN15" i="1" a="1"/>
  <c r="EN15" i="1" s="1"/>
  <c r="FD16" i="1" a="1"/>
  <c r="FD16" i="1" s="1"/>
  <c r="EO25" i="1" a="1"/>
  <c r="EO25" i="1" s="1"/>
  <c r="EX20" i="1" a="1"/>
  <c r="EX20" i="1" s="1"/>
  <c r="FD22" i="1" a="1"/>
  <c r="FD22" i="1" s="1"/>
  <c r="EH8" i="1" a="1"/>
  <c r="EH8" i="1" s="1"/>
  <c r="EZ21" i="1" a="1"/>
  <c r="EZ21" i="1" s="1"/>
  <c r="FD11" i="1" a="1"/>
  <c r="FD11" i="1" s="1"/>
  <c r="EF15" i="1" a="1"/>
  <c r="EF15" i="1" s="1"/>
  <c r="EE15" i="1" a="1"/>
  <c r="EE15" i="1" s="1"/>
  <c r="ED15" i="1" a="1"/>
  <c r="ED15" i="1" s="1"/>
  <c r="EV19" i="1" a="1"/>
  <c r="EV19" i="1" s="1"/>
  <c r="EI15" i="1" a="1"/>
  <c r="EI15" i="1" s="1"/>
  <c r="ER12" i="1" a="1"/>
  <c r="ER12" i="1" s="1"/>
  <c r="ET11" i="1" a="1"/>
  <c r="ET11" i="1" s="1"/>
  <c r="EI10" i="1" a="1"/>
  <c r="EI10" i="1" s="1"/>
  <c r="EW16" i="1" a="1"/>
  <c r="EW16" i="1" s="1"/>
  <c r="EQ22" i="1" a="1"/>
  <c r="EQ22" i="1" s="1"/>
  <c r="EP24" i="1" a="1"/>
  <c r="EP24" i="1" s="1"/>
  <c r="EH12" i="1" a="1"/>
  <c r="EH12" i="1" s="1"/>
  <c r="EK19" i="1" a="1"/>
  <c r="EK19" i="1" s="1"/>
  <c r="EV9" i="1" a="1"/>
  <c r="EV9" i="1" s="1"/>
  <c r="ER26" i="1" a="1"/>
  <c r="ER26" i="1" s="1"/>
  <c r="EQ23" i="1" a="1"/>
  <c r="EQ23" i="1" s="1"/>
  <c r="EK28" i="1" a="1"/>
  <c r="EK28" i="1" s="1"/>
  <c r="FE8" i="1" a="1"/>
  <c r="FE8" i="1" s="1"/>
  <c r="EM15" i="1" a="1"/>
  <c r="EM15" i="1" s="1"/>
  <c r="EG24" i="1" a="1"/>
  <c r="EG24" i="1" s="1"/>
  <c r="EJ23" i="1" a="1"/>
  <c r="EJ23" i="1" s="1"/>
  <c r="EJ14" i="1" a="1"/>
  <c r="EJ14" i="1" s="1"/>
  <c r="EZ11" i="1" a="1"/>
  <c r="EZ11" i="1" s="1"/>
  <c r="ET16" i="1" a="1"/>
  <c r="ET16" i="1" s="1"/>
  <c r="EV17" i="1" a="1"/>
  <c r="EV17" i="1" s="1"/>
  <c r="EP8" i="1" a="1"/>
  <c r="EP8" i="1" s="1"/>
  <c r="EP7" i="1" a="1"/>
  <c r="EP7" i="1" s="1"/>
  <c r="EP30" i="1" a="1"/>
  <c r="EP30" i="1" s="1"/>
  <c r="ET31" i="1" a="1"/>
  <c r="ET31" i="1" s="1"/>
  <c r="EX15" i="1" a="1"/>
  <c r="EX15" i="1" s="1"/>
  <c r="EQ24" i="1" a="1"/>
  <c r="EQ24" i="1" s="1"/>
  <c r="FD25" i="1" a="1"/>
  <c r="FD25" i="1" s="1"/>
  <c r="EN26" i="1" a="1"/>
  <c r="EN26" i="1" s="1"/>
  <c r="EN27" i="1" a="1"/>
  <c r="EN27" i="1" s="1"/>
  <c r="EM10" i="1" a="1"/>
  <c r="EM10" i="1" s="1"/>
  <c r="EJ29" i="1" a="1"/>
  <c r="EJ29" i="1" s="1"/>
  <c r="EQ21" i="1" a="1"/>
  <c r="EQ21" i="1" s="1"/>
  <c r="EQ17" i="1" a="1"/>
  <c r="EQ17" i="1" s="1"/>
  <c r="EY6" i="1" a="1"/>
  <c r="EY6" i="1" s="1"/>
  <c r="EY5" i="1" a="1"/>
  <c r="EY5" i="1" s="1"/>
  <c r="EY4" i="1" a="1"/>
  <c r="EY4" i="1" s="1"/>
  <c r="EX25" i="1" a="1"/>
  <c r="EX25" i="1" s="1"/>
  <c r="EY23" i="1" a="1"/>
  <c r="EY23" i="1" s="1"/>
  <c r="EG17" i="1" a="1"/>
  <c r="EG17" i="1" s="1"/>
  <c r="FA16" i="1" a="1"/>
  <c r="FA16" i="1" s="1"/>
  <c r="EW15" i="1" a="1"/>
  <c r="EW15" i="1" s="1"/>
  <c r="EM31" i="1" a="1"/>
  <c r="EM31" i="1" s="1"/>
  <c r="EE18" i="1" a="1"/>
  <c r="EE18" i="1" s="1"/>
  <c r="EF7" i="1" a="1"/>
  <c r="EF7" i="1" s="1"/>
  <c r="EQ19" i="1" a="1"/>
  <c r="EQ19" i="1" s="1"/>
  <c r="EG29" i="1" a="1"/>
  <c r="EG29" i="1" s="1"/>
  <c r="EG5" i="1" a="1"/>
  <c r="EG5" i="1" s="1"/>
  <c r="FC25" i="1" a="1"/>
  <c r="FC25" i="1" s="1"/>
  <c r="EV28" i="1" a="1"/>
  <c r="EV28" i="1" s="1"/>
  <c r="EL14" i="1" a="1"/>
  <c r="EL14" i="1" s="1"/>
  <c r="EV21" i="1" a="1"/>
  <c r="EV21" i="1" s="1"/>
  <c r="ED4" i="1" a="1"/>
  <c r="ED4" i="1" s="1"/>
  <c r="EF6" i="1" a="1"/>
  <c r="EF6" i="1" s="1"/>
  <c r="EO8" i="1" a="1"/>
  <c r="EO8" i="1" s="1"/>
  <c r="EG20" i="1" a="1"/>
  <c r="EG20" i="1" s="1"/>
  <c r="FB28" i="1" a="1"/>
  <c r="FB28" i="1" s="1"/>
  <c r="EN21" i="1" a="1"/>
  <c r="EN21" i="1" s="1"/>
  <c r="ER29" i="1" a="1"/>
  <c r="ER29" i="1" s="1"/>
  <c r="EL7" i="1" a="1"/>
  <c r="EL7" i="1" s="1"/>
  <c r="EV20" i="1" a="1"/>
  <c r="EV20" i="1" s="1"/>
  <c r="FB12" i="1" a="1"/>
  <c r="FB12" i="1" s="1"/>
  <c r="ET12" i="1" a="1"/>
  <c r="ET12" i="1" s="1"/>
  <c r="EK6" i="1" a="1"/>
  <c r="EK6" i="1" s="1"/>
  <c r="EK4" i="1" a="1"/>
  <c r="EK4" i="1" s="1"/>
  <c r="EK5" i="1" a="1"/>
  <c r="EK5" i="1" s="1"/>
  <c r="EL10" i="1" a="1"/>
  <c r="EL10" i="1" s="1"/>
  <c r="EP6" i="1" a="1"/>
  <c r="EP6" i="1" s="1"/>
  <c r="EP4" i="1" a="1"/>
  <c r="EP4" i="1" s="1"/>
  <c r="EP5" i="1" a="1"/>
  <c r="EP5" i="1" s="1"/>
  <c r="ES20" i="1" a="1"/>
  <c r="ES20" i="1" s="1"/>
  <c r="EP22" i="1" a="1"/>
  <c r="EP22" i="1" s="1"/>
  <c r="EG11" i="1" a="1"/>
  <c r="EG11" i="1" s="1"/>
  <c r="EM20" i="1" a="1"/>
  <c r="EM20" i="1" s="1"/>
  <c r="ES10" i="1" a="1"/>
  <c r="ES10" i="1" s="1"/>
  <c r="EV22" i="1" a="1"/>
  <c r="EV22" i="1" s="1"/>
  <c r="EG15" i="1" a="1"/>
  <c r="EG15" i="1" s="1"/>
  <c r="EL13" i="1" a="1"/>
  <c r="EL13" i="1" s="1"/>
  <c r="FA7" i="1" a="1"/>
  <c r="FA7" i="1" s="1"/>
  <c r="FE13" i="1" a="1"/>
  <c r="FE13" i="1" s="1"/>
  <c r="EM13" i="1" a="1"/>
  <c r="EM13" i="1" s="1"/>
  <c r="EF24" i="1" a="1"/>
  <c r="EF24" i="1" s="1"/>
  <c r="ED24" i="1" a="1"/>
  <c r="ED24" i="1" s="1"/>
  <c r="EE24" i="1" a="1"/>
  <c r="EE24" i="1" s="1"/>
  <c r="EJ25" i="1" a="1"/>
  <c r="EJ25" i="1" s="1"/>
  <c r="EK14" i="1" a="1"/>
  <c r="EK14" i="1" s="1"/>
  <c r="EX21" i="1" a="1"/>
  <c r="EX21" i="1" s="1"/>
  <c r="EU18" i="1" a="1"/>
  <c r="EU18" i="1" s="1"/>
  <c r="ET18" i="1" a="1"/>
  <c r="ET18" i="1" s="1"/>
  <c r="ER8" i="1" a="1"/>
  <c r="ER8" i="1" s="1"/>
  <c r="ET7" i="1" a="1"/>
  <c r="ET7" i="1" s="1"/>
  <c r="ER31" i="1" a="1"/>
  <c r="ER31" i="1" s="1"/>
  <c r="EZ9" i="1" a="1"/>
  <c r="EZ9" i="1" s="1"/>
  <c r="FD24" i="1" a="1"/>
  <c r="FD24" i="1" s="1"/>
  <c r="EN25" i="1" a="1"/>
  <c r="EN25" i="1" s="1"/>
  <c r="EM27" i="1" a="1"/>
  <c r="EM27" i="1" s="1"/>
  <c r="EM11" i="1" a="1"/>
  <c r="EM11" i="1" s="1"/>
  <c r="EL29" i="1" a="1"/>
  <c r="EL29" i="1" s="1"/>
  <c r="FD21" i="1" a="1"/>
  <c r="FD21" i="1" s="1"/>
  <c r="EV6" i="1" a="1"/>
  <c r="EV6" i="1" s="1"/>
  <c r="EV5" i="1" a="1"/>
  <c r="EV5" i="1" s="1"/>
  <c r="EV4" i="1" a="1"/>
  <c r="EV4" i="1" s="1"/>
  <c r="EM26" i="1" a="1"/>
  <c r="EM26" i="1" s="1"/>
  <c r="EW6" i="1" a="1"/>
  <c r="EW6" i="1" s="1"/>
  <c r="EW5" i="1" a="1"/>
  <c r="EW5" i="1" s="1"/>
  <c r="EW4" i="1" a="1"/>
  <c r="EW4" i="1" s="1"/>
  <c r="EW23" i="1" a="1"/>
  <c r="EW23" i="1" s="1"/>
  <c r="EW24" i="1" a="1"/>
  <c r="EW24" i="1" s="1"/>
  <c r="EF17" i="1" a="1"/>
  <c r="EF17" i="1" s="1"/>
  <c r="ED17" i="1" a="1"/>
  <c r="ED17" i="1" s="1"/>
  <c r="EE17" i="1" a="1"/>
  <c r="EE17" i="1" s="1"/>
  <c r="EX14" i="1" a="1"/>
  <c r="EX14" i="1" s="1"/>
  <c r="EZ18" i="1" a="1"/>
  <c r="EZ18" i="1" s="1"/>
  <c r="EL18" i="1" a="1"/>
  <c r="EL18" i="1" s="1"/>
  <c r="EO7" i="1" a="1"/>
  <c r="EO7" i="1" s="1"/>
  <c r="EM21" i="1" a="1"/>
  <c r="EM21" i="1" s="1"/>
  <c r="ED18" i="1" a="1"/>
  <c r="ED18" i="1" s="1"/>
  <c r="FA30" i="1" a="1"/>
  <c r="FA30" i="1" s="1"/>
  <c r="EP26" i="1" a="1"/>
  <c r="EP26" i="1" s="1"/>
  <c r="EG6" i="1" a="1"/>
  <c r="EG6" i="1" s="1"/>
  <c r="EV16" i="1" a="1"/>
  <c r="EV16" i="1" s="1"/>
  <c r="ES8" i="1" a="1"/>
  <c r="ES8" i="1" s="1"/>
  <c r="EN17" i="1" a="1"/>
  <c r="EN17" i="1" s="1"/>
  <c r="EJ21" i="1" a="1"/>
  <c r="EJ21" i="1" s="1"/>
  <c r="EF5" i="1" a="1"/>
  <c r="EF5" i="1" s="1"/>
  <c r="EY29" i="1" a="1"/>
  <c r="EY29" i="1" s="1"/>
  <c r="ED19" i="1" a="1"/>
  <c r="ED19" i="1" s="1"/>
  <c r="EW12" i="1" a="1"/>
  <c r="EW12" i="1" s="1"/>
  <c r="EE9" i="1" a="1"/>
  <c r="EE9" i="1" s="1"/>
  <c r="EX4" i="1" a="1"/>
  <c r="EX4" i="1" s="1"/>
  <c r="EI18" i="1" a="1"/>
  <c r="EI18" i="1" s="1"/>
  <c r="EO18" i="1" a="1"/>
  <c r="EO18" i="1" s="1"/>
  <c r="EU6" i="1" a="1"/>
  <c r="EU6" i="1" s="1"/>
  <c r="EU5" i="1" a="1"/>
  <c r="EU5" i="1" s="1"/>
  <c r="EU4" i="1" a="1"/>
  <c r="EU4" i="1" s="1"/>
  <c r="ES26" i="1" a="1"/>
  <c r="ES26" i="1" s="1"/>
  <c r="EK13" i="1" a="1"/>
  <c r="EK13" i="1" s="1"/>
  <c r="FE7" i="1" a="1"/>
  <c r="FE7" i="1" s="1"/>
  <c r="FE15" i="1" a="1"/>
  <c r="FE15" i="1" s="1"/>
  <c r="EM14" i="1" a="1"/>
  <c r="EM14" i="1" s="1"/>
  <c r="EH22" i="1" a="1"/>
  <c r="EH22" i="1" s="1"/>
  <c r="EI24" i="1" a="1"/>
  <c r="EI24" i="1" s="1"/>
  <c r="EJ13" i="1" a="1"/>
  <c r="EJ13" i="1" s="1"/>
  <c r="EZ17" i="1" a="1"/>
  <c r="EZ17" i="1" s="1"/>
  <c r="ES19" i="1" a="1"/>
  <c r="ES19" i="1" s="1"/>
  <c r="EV18" i="1" a="1"/>
  <c r="EV18" i="1" s="1"/>
  <c r="ET6" i="1" a="1"/>
  <c r="ET6" i="1" s="1"/>
  <c r="ET5" i="1" a="1"/>
  <c r="ET5" i="1" s="1"/>
  <c r="ET4" i="1" a="1"/>
  <c r="ET4" i="1" s="1"/>
  <c r="ET8" i="1" a="1"/>
  <c r="ET8" i="1" s="1"/>
  <c r="EQ15" i="1" a="1"/>
  <c r="EQ15" i="1" s="1"/>
  <c r="EY8" i="1" a="1"/>
  <c r="EY8" i="1" s="1"/>
  <c r="EP20" i="1" a="1"/>
  <c r="EP20" i="1" s="1"/>
  <c r="FB16" i="1" a="1"/>
  <c r="FB16" i="1" s="1"/>
  <c r="EK27" i="1" a="1"/>
  <c r="EK27" i="1" s="1"/>
  <c r="EL25" i="1" a="1"/>
  <c r="EL25" i="1" s="1"/>
  <c r="EL11" i="1" a="1"/>
  <c r="EL11" i="1" s="1"/>
  <c r="EM29" i="1" a="1"/>
  <c r="EM29" i="1" s="1"/>
  <c r="FE21" i="1" a="1"/>
  <c r="FE21" i="1" s="1"/>
  <c r="FA17" i="1" a="1"/>
  <c r="FA17" i="1" s="1"/>
  <c r="EL23" i="1" a="1"/>
  <c r="EL23" i="1" s="1"/>
  <c r="EY7" i="1" a="1"/>
  <c r="EY7" i="1" s="1"/>
  <c r="EW22" i="1" a="1"/>
  <c r="EW22" i="1" s="1"/>
  <c r="EY26" i="1" a="1"/>
  <c r="EY26" i="1" s="1"/>
  <c r="EF16" i="1" a="1"/>
  <c r="EF16" i="1" s="1"/>
  <c r="ED16" i="1" a="1"/>
  <c r="ED16" i="1" s="1"/>
  <c r="EE16" i="1" a="1"/>
  <c r="EE16" i="1" s="1"/>
  <c r="EW17" i="1" a="1"/>
  <c r="EW17" i="1" s="1"/>
  <c r="EY17" i="1" a="1"/>
  <c r="EY17" i="1" s="1"/>
  <c r="FA12" i="1" a="1"/>
  <c r="FA12" i="1" s="1"/>
  <c r="EG18" i="1" a="1"/>
  <c r="EG18" i="1" s="1"/>
  <c r="EQ8" i="1" a="1"/>
  <c r="EQ8" i="1" s="1"/>
  <c r="EF18" i="1" a="1"/>
  <c r="EF18" i="1" s="1"/>
  <c r="EO30" i="1" a="1"/>
  <c r="EO30" i="1" s="1"/>
  <c r="ES29" i="1" a="1"/>
  <c r="ES29" i="1" s="1"/>
  <c r="EU12" i="1" a="1"/>
  <c r="EU12" i="1" s="1"/>
  <c r="EQ28" i="1" a="1"/>
  <c r="EQ28" i="1" s="1"/>
  <c r="ER25" i="1" a="1"/>
  <c r="ER25" i="1" s="1"/>
  <c r="EF10" i="1" a="1"/>
  <c r="EF10" i="1" s="1"/>
  <c r="ED10" i="1" a="1"/>
  <c r="ED10" i="1" s="1"/>
  <c r="EE10" i="1" a="1"/>
  <c r="EE10" i="1" s="1"/>
  <c r="FE22" i="1" a="1"/>
  <c r="FE22" i="1" s="1"/>
  <c r="EI26" i="1" a="1"/>
  <c r="EI26" i="1" s="1"/>
  <c r="EM12" i="1" a="1"/>
  <c r="EM12" i="1" s="1"/>
  <c r="EE19" i="1" a="1"/>
  <c r="EE19" i="1" s="1"/>
  <c r="EZ25" i="1" a="1"/>
  <c r="EZ25" i="1" s="1"/>
  <c r="EU13" i="1" a="1"/>
  <c r="EU13" i="1" s="1"/>
  <c r="FA25" i="1" a="1"/>
  <c r="FA25" i="1" s="1"/>
  <c r="EX5" i="1" a="1"/>
  <c r="EX5" i="1" s="1"/>
  <c r="ET29" i="1" a="1"/>
  <c r="ET29" i="1" s="1"/>
  <c r="FB7" i="1" a="1"/>
  <c r="FB7" i="1" s="1"/>
  <c r="EY20" i="1" a="1"/>
  <c r="EY20" i="1" s="1"/>
  <c r="EF26" i="1" a="1"/>
  <c r="EF26" i="1" s="1"/>
  <c r="ED26" i="1" a="1"/>
  <c r="ED26" i="1" s="1"/>
  <c r="EE26" i="1" a="1"/>
  <c r="EE26" i="1" s="1"/>
  <c r="FB6" i="1" a="1"/>
  <c r="FB6" i="1" s="1"/>
  <c r="FB4" i="1" a="1"/>
  <c r="FB4" i="1" s="1"/>
  <c r="FB5" i="1" a="1"/>
  <c r="FB5" i="1" s="1"/>
  <c r="EO10" i="1" a="1"/>
  <c r="EO10" i="1" s="1"/>
  <c r="EP13" i="1" a="1"/>
  <c r="EP13" i="1" s="1"/>
  <c r="EU20" i="1" a="1"/>
  <c r="EU20" i="1" s="1"/>
  <c r="EK8" i="1" a="1"/>
  <c r="EK8" i="1" s="1"/>
  <c r="EY21" i="1" a="1"/>
  <c r="EY21" i="1" s="1"/>
  <c r="EU7" i="1" a="1"/>
  <c r="EU7" i="1" s="1"/>
  <c r="FA13" i="1" a="1"/>
  <c r="FA13" i="1" s="1"/>
  <c r="ES24" i="1" a="1"/>
  <c r="ES24" i="1" s="1"/>
  <c r="EM16" i="1" a="1"/>
  <c r="EM16" i="1" s="1"/>
  <c r="EY9" i="1" a="1"/>
  <c r="EY9" i="1" s="1"/>
  <c r="FC7" i="1" a="1"/>
  <c r="FC7" i="1" s="1"/>
  <c r="ES28" i="1" a="1"/>
  <c r="ES28" i="1" s="1"/>
  <c r="EU24" i="1" a="1"/>
  <c r="EU24" i="1" s="1"/>
  <c r="EP16" i="1" a="1"/>
  <c r="EP16" i="1" s="1"/>
  <c r="EU25" i="1" a="1"/>
  <c r="EU25" i="1" s="1"/>
  <c r="EV10" i="1" a="1"/>
  <c r="EV10" i="1" s="1"/>
  <c r="EH27" i="1" a="1"/>
  <c r="EH27" i="1" s="1"/>
  <c r="EQ25" i="1" a="1"/>
  <c r="EQ25" i="1" s="1"/>
  <c r="FD19" i="1" a="1"/>
  <c r="FD19" i="1" s="1"/>
  <c r="EJ6" i="1" a="1"/>
  <c r="EJ6" i="1" s="1"/>
  <c r="EJ4" i="1" a="1"/>
  <c r="EJ4" i="1" s="1"/>
  <c r="EJ5" i="1" a="1"/>
  <c r="EJ5" i="1" s="1"/>
  <c r="EH6" i="1" a="1"/>
  <c r="EH6" i="1" s="1"/>
  <c r="EH5" i="1" a="1"/>
  <c r="EH5" i="1" s="1"/>
  <c r="EH4" i="1" a="1"/>
  <c r="EH4" i="1" s="1"/>
  <c r="EY19" i="1" a="1"/>
  <c r="EY19" i="1" s="1"/>
  <c r="FA10" i="1" a="1"/>
  <c r="FA10" i="1" s="1"/>
  <c r="FB19" i="1" a="1"/>
  <c r="FB19" i="1" s="1"/>
  <c r="EZ13" i="1" a="1"/>
  <c r="EZ13" i="1" s="1"/>
  <c r="EZ24" i="1" a="1"/>
  <c r="EZ24" i="1" s="1"/>
  <c r="FA20" i="1" a="1"/>
  <c r="FA20" i="1" s="1"/>
  <c r="ER16" i="1" a="1"/>
  <c r="ER16" i="1" s="1"/>
  <c r="EP12" i="1" a="1"/>
  <c r="EP12" i="1" s="1"/>
  <c r="EG14" i="1" a="1"/>
  <c r="EG14" i="1" s="1"/>
  <c r="FD8" i="1" a="1"/>
  <c r="FD8" i="1" s="1"/>
  <c r="FC13" i="1" a="1"/>
  <c r="FC13" i="1" s="1"/>
  <c r="EQ20" i="1" a="1"/>
  <c r="EQ20" i="1" s="1"/>
  <c r="ER20" i="1" a="1"/>
  <c r="ER20" i="1" s="1"/>
  <c r="EO19" i="1" a="1"/>
  <c r="EO19" i="1" s="1"/>
  <c r="EK18" i="1" a="1"/>
  <c r="EK18" i="1" s="1"/>
  <c r="EU8" i="1" a="1"/>
  <c r="EU8" i="1" s="1"/>
  <c r="EV26" i="1" a="1"/>
  <c r="EV26" i="1" s="1"/>
  <c r="EP18" i="1" a="1"/>
  <c r="EP18" i="1" s="1"/>
  <c r="EN28" i="1" a="1"/>
  <c r="EN28" i="1" s="1"/>
  <c r="FE9" i="1" a="1"/>
  <c r="FE9" i="1" s="1"/>
  <c r="ES13" i="1" a="1"/>
  <c r="ES13" i="1" s="1"/>
  <c r="EI23" i="1" a="1"/>
  <c r="EI23" i="1" s="1"/>
  <c r="EH25" i="1" a="1"/>
  <c r="EH25" i="1" s="1"/>
  <c r="EY16" i="1" a="1"/>
  <c r="EY16" i="1" s="1"/>
  <c r="FE17" i="1" a="1"/>
  <c r="FE17" i="1" s="1"/>
  <c r="EU17" i="1" a="1"/>
  <c r="EU17" i="1" s="1"/>
  <c r="ET17" i="1" a="1"/>
  <c r="ET17" i="1" s="1"/>
  <c r="ET9" i="1" a="1"/>
  <c r="ET9" i="1" s="1"/>
  <c r="EQ9" i="1" a="1"/>
  <c r="EQ9" i="1" s="1"/>
  <c r="EP31" i="1" a="1"/>
  <c r="EP31" i="1" s="1"/>
  <c r="EP15" i="1" a="1"/>
  <c r="EP15" i="1" s="1"/>
  <c r="EN13" i="1" a="1"/>
  <c r="EN13" i="1" s="1"/>
  <c r="FA11" i="1" a="1"/>
  <c r="FA11" i="1" s="1"/>
  <c r="FB15" i="1" a="1"/>
  <c r="FB15" i="1" s="1"/>
  <c r="EK24" i="1" a="1"/>
  <c r="EK24" i="1" s="1"/>
  <c r="EU27" i="1" a="1"/>
  <c r="EU27" i="1" s="1"/>
  <c r="EK9" i="1" a="1"/>
  <c r="EK9" i="1" s="1"/>
  <c r="EJ9" i="1" a="1"/>
  <c r="EJ9" i="1" s="1"/>
  <c r="EI28" i="1" a="1"/>
  <c r="EI28" i="1" s="1"/>
  <c r="FB21" i="1" a="1"/>
  <c r="FB21" i="1" s="1"/>
  <c r="ET22" i="1" a="1"/>
  <c r="ET22" i="1" s="1"/>
  <c r="EW7" i="1" a="1"/>
  <c r="EW7" i="1" s="1"/>
  <c r="EY24" i="1" a="1"/>
  <c r="EY24" i="1" s="1"/>
  <c r="EX26" i="1" a="1"/>
  <c r="EX26" i="1" s="1"/>
  <c r="FA15" i="1" a="1"/>
  <c r="FA15" i="1" s="1"/>
  <c r="EX18" i="1" a="1"/>
  <c r="EX18" i="1" s="1"/>
  <c r="EY15" i="1" a="1"/>
  <c r="EY15" i="1" s="1"/>
  <c r="ER28" i="1" a="1"/>
  <c r="ER28" i="1" s="1"/>
  <c r="EN8" i="1" a="1"/>
  <c r="EN8" i="1" s="1"/>
  <c r="EV11" i="1" a="1"/>
  <c r="EV11" i="1" s="1"/>
  <c r="EG21" i="1" a="1"/>
  <c r="EG21" i="1" s="1"/>
  <c r="EO29" i="1" a="1"/>
  <c r="EO29" i="1" s="1"/>
  <c r="EE20" i="1" a="1"/>
  <c r="EE20" i="1" s="1"/>
  <c r="EM25" i="1" a="1"/>
  <c r="EM25" i="1" s="1"/>
  <c r="EW31" i="1" a="1"/>
  <c r="EW31" i="1" s="1"/>
  <c r="EU21" i="1" a="1"/>
  <c r="EU21" i="1" s="1"/>
  <c r="EN29" i="1" a="1"/>
  <c r="EN29" i="1" s="1"/>
  <c r="EM24" i="1" a="1"/>
  <c r="EM24" i="1" s="1"/>
  <c r="EL8" i="1" a="1"/>
  <c r="EL8" i="1" s="1"/>
  <c r="ET10" i="1" a="1"/>
  <c r="ET10" i="1" s="1"/>
  <c r="ED5" i="1" a="1"/>
  <c r="ED5" i="1" s="1"/>
  <c r="EX29" i="1" a="1"/>
  <c r="EX29" i="1" s="1"/>
  <c r="EU11" i="1" a="1"/>
  <c r="EU11" i="1" s="1"/>
  <c r="EY30" i="1" a="1"/>
  <c r="EY30" i="1" s="1"/>
  <c r="EW13" i="1" a="1"/>
  <c r="EW13" i="1" s="1"/>
  <c r="EX11" i="1" a="1"/>
  <c r="EX11" i="1" s="1"/>
  <c r="EX6" i="1" a="1"/>
  <c r="EX6" i="1" s="1"/>
  <c r="EF28" i="1" a="1"/>
  <c r="EF28" i="1" s="1"/>
  <c r="EJ19" i="1" a="1"/>
  <c r="EJ19" i="1" s="1"/>
  <c r="EP29" i="1" a="1"/>
  <c r="EP29" i="1" s="1"/>
  <c r="EO13" i="1" a="1"/>
  <c r="EO13" i="1" s="1"/>
  <c r="EM17" i="1" a="1"/>
  <c r="EM17" i="1" s="1"/>
  <c r="FE18" i="1" a="1"/>
  <c r="FE18" i="1" s="1"/>
  <c r="EJ8" i="1" a="1"/>
  <c r="EJ8" i="1" s="1"/>
  <c r="EH13" i="1" a="1"/>
  <c r="EH13" i="1" s="1"/>
  <c r="EQ26" i="1" a="1"/>
  <c r="EQ26" i="1" s="1"/>
  <c r="EO17" i="1" a="1"/>
  <c r="EO17" i="1" s="1"/>
  <c r="EI22" i="1" a="1"/>
  <c r="EI22" i="1" s="1"/>
  <c r="FC20" i="1" a="1"/>
  <c r="FC20" i="1" s="1"/>
  <c r="ES25" i="1" a="1"/>
  <c r="ES25" i="1" s="1"/>
  <c r="EK7" i="1" a="1"/>
  <c r="EK7" i="1" s="1"/>
  <c r="FD10" i="1" a="1"/>
  <c r="FD10" i="1" s="1"/>
  <c r="EQ11" i="1" a="1"/>
  <c r="EQ11" i="1" s="1"/>
  <c r="EP23" i="1" a="1"/>
  <c r="EP23" i="1" s="1"/>
  <c r="ER21" i="1" a="1"/>
  <c r="ER21" i="1" s="1"/>
  <c r="EK16" i="1" a="1"/>
  <c r="EK16" i="1" s="1"/>
  <c r="EK15" i="1" a="1"/>
  <c r="EK15" i="1" s="1"/>
  <c r="EL21" i="1" a="1"/>
  <c r="EL21" i="1" s="1"/>
  <c r="FC9" i="1" a="1"/>
  <c r="FC9" i="1" s="1"/>
  <c r="EO27" i="1" a="1"/>
  <c r="EO27" i="1" s="1"/>
  <c r="EJ15" i="1" a="1"/>
  <c r="EJ15" i="1" s="1"/>
  <c r="EH20" i="1" a="1"/>
  <c r="EH20" i="1" s="1"/>
  <c r="ER14" i="1" a="1"/>
  <c r="ER14" i="1" s="1"/>
  <c r="EH23" i="1" a="1"/>
  <c r="EH23" i="1" s="1"/>
  <c r="EN24" i="1" a="1"/>
  <c r="EN24" i="1" s="1"/>
  <c r="ER6" i="1" a="1"/>
  <c r="ER6" i="1" s="1"/>
  <c r="ER4" i="1" a="1"/>
  <c r="ER4" i="1" s="1"/>
  <c r="ER5" i="1" a="1"/>
  <c r="ER5" i="1" s="1"/>
  <c r="EP25" i="1" a="1"/>
  <c r="EP25" i="1" s="1"/>
  <c r="EJ7" i="1" a="1"/>
  <c r="EJ7" i="1" s="1"/>
  <c r="EI6" i="1" a="1"/>
  <c r="EI6" i="1" s="1"/>
  <c r="EI5" i="1" a="1"/>
  <c r="EI5" i="1" s="1"/>
  <c r="EI4" i="1" a="1"/>
  <c r="EI4" i="1" s="1"/>
  <c r="FB10" i="1" a="1"/>
  <c r="FB10" i="1" s="1"/>
  <c r="FC11" i="1" a="1"/>
  <c r="FC11" i="1" s="1"/>
  <c r="FA14" i="1" a="1"/>
  <c r="FA14" i="1" s="1"/>
  <c r="EX24" i="1" a="1"/>
  <c r="EX24" i="1" s="1"/>
  <c r="FB24" i="1" a="1"/>
  <c r="FB24" i="1" s="1"/>
  <c r="FE10" i="1" a="1"/>
  <c r="FE10" i="1" s="1"/>
  <c r="ER17" i="1" a="1"/>
  <c r="ER17" i="1" s="1"/>
  <c r="EQ12" i="1" a="1"/>
  <c r="EQ12" i="1" s="1"/>
  <c r="EH17" i="1" a="1"/>
  <c r="EH17" i="1" s="1"/>
  <c r="FA8" i="1" a="1"/>
  <c r="FA8" i="1" s="1"/>
  <c r="EZ14" i="1" a="1"/>
  <c r="EZ14" i="1" s="1"/>
  <c r="ER24" i="1" a="1"/>
  <c r="ER24" i="1" s="1"/>
  <c r="EG12" i="1" a="1"/>
  <c r="EG12" i="1" s="1"/>
  <c r="EO20" i="1" a="1"/>
  <c r="EO20" i="1" s="1"/>
  <c r="EN19" i="1" a="1"/>
  <c r="EN19" i="1" s="1"/>
  <c r="ER10" i="1" a="1"/>
  <c r="ER10" i="1" s="1"/>
  <c r="ET25" i="1" a="1"/>
  <c r="ET25" i="1" s="1"/>
  <c r="EW8" i="1" a="1"/>
  <c r="EW8" i="1" s="1"/>
  <c r="EZ15" i="1" a="1"/>
  <c r="EZ15" i="1" s="1"/>
  <c r="FE4" i="1" a="1"/>
  <c r="FE4" i="1" s="1"/>
  <c r="FE6" i="1" a="1"/>
  <c r="FE6" i="1" s="1"/>
  <c r="FE5" i="1" a="1"/>
  <c r="FE5" i="1" s="1"/>
  <c r="FC15" i="1" a="1"/>
  <c r="FC15" i="1" s="1"/>
  <c r="ES15" i="1" a="1"/>
  <c r="ES15" i="1" s="1"/>
  <c r="EH24" i="1" a="1"/>
  <c r="EH24" i="1" s="1"/>
  <c r="EF23" i="1" a="1"/>
  <c r="EF23" i="1" s="1"/>
  <c r="ED23" i="1" a="1"/>
  <c r="ED23" i="1" s="1"/>
  <c r="EE23" i="1" a="1"/>
  <c r="EE23" i="1" s="1"/>
  <c r="EJ11" i="1" a="1"/>
  <c r="EJ11" i="1" s="1"/>
  <c r="EJ17" i="1" a="1"/>
  <c r="EJ17" i="1" s="1"/>
  <c r="ET19" i="1" a="1"/>
  <c r="ET19" i="1" s="1"/>
  <c r="ES17" i="1" a="1"/>
  <c r="ES17" i="1" s="1"/>
  <c r="ES6" i="1" a="1"/>
  <c r="ES6" i="1" s="1"/>
  <c r="ES5" i="1" a="1"/>
  <c r="ES5" i="1" s="1"/>
  <c r="ES4" i="1" a="1"/>
  <c r="ES4" i="1" s="1"/>
  <c r="EG26" i="1" a="1"/>
  <c r="EG26" i="1" s="1"/>
  <c r="EQ13" i="1" a="1"/>
  <c r="EQ13" i="1" s="1"/>
  <c r="ES16" i="1" a="1"/>
  <c r="ES16" i="1" s="1"/>
  <c r="EW27" i="1" a="1"/>
  <c r="EW27" i="1" s="1"/>
  <c r="FC17" i="1" a="1"/>
  <c r="FC17" i="1" s="1"/>
  <c r="EK25" i="1" a="1"/>
  <c r="EK25" i="1" s="1"/>
  <c r="ET27" i="1" a="1"/>
  <c r="ET27" i="1" s="1"/>
  <c r="EM9" i="1" a="1"/>
  <c r="EM9" i="1" s="1"/>
  <c r="EI9" i="1" a="1"/>
  <c r="EI9" i="1" s="1"/>
  <c r="EJ28" i="1" a="1"/>
  <c r="EJ28" i="1" s="1"/>
  <c r="FA23" i="1" a="1"/>
  <c r="FA23" i="1" s="1"/>
  <c r="EV7" i="1" a="1"/>
  <c r="EV7" i="1" s="1"/>
  <c r="EX9" i="1" a="1"/>
  <c r="EX9" i="1" s="1"/>
  <c r="EX22" i="1" a="1"/>
  <c r="EX22" i="1" s="1"/>
  <c r="EH16" i="1" a="1"/>
  <c r="EH16" i="1" s="1"/>
  <c r="EY14" i="1" a="1"/>
  <c r="EY14" i="1" s="1"/>
  <c r="EW14" i="1" a="1"/>
  <c r="EW14" i="1" s="1"/>
  <c r="EH9" i="1" a="1"/>
  <c r="EH9" i="1" s="1"/>
  <c r="EO15" i="1" a="1"/>
  <c r="EO15" i="1" s="1"/>
  <c r="ED20" i="1" a="1"/>
  <c r="ED20" i="1" s="1"/>
  <c r="EW30" i="1" a="1"/>
  <c r="EW30" i="1" s="1"/>
  <c r="ER19" i="1" a="1"/>
  <c r="ER19" i="1" s="1"/>
  <c r="EN30" i="1" a="1"/>
  <c r="EN30" i="1" s="1"/>
  <c r="EG28" i="1" a="1"/>
  <c r="EG28" i="1" s="1"/>
  <c r="ES12" i="1" a="1"/>
  <c r="ES12" i="1" s="1"/>
  <c r="EZ10" i="1" a="1"/>
  <c r="EZ10" i="1" s="1"/>
  <c r="EF4" i="1" a="1"/>
  <c r="EF4" i="1" s="1"/>
  <c r="EM22" i="1" a="1"/>
  <c r="EM22" i="1" s="1"/>
  <c r="EV25" i="1" a="1"/>
  <c r="EV25" i="1" s="1"/>
  <c r="EE29" i="1" a="1"/>
  <c r="EE29" i="1" s="1"/>
  <c r="FA26" i="1" a="1"/>
  <c r="FA26" i="1" s="1"/>
  <c r="FD7" i="1" a="1"/>
  <c r="FD7" i="1" s="1"/>
  <c r="EW29" i="1" a="1"/>
  <c r="EW29" i="1" s="1"/>
  <c r="EY11" i="1" a="1"/>
  <c r="EY11" i="1" s="1"/>
  <c r="ED8" i="1" a="1"/>
  <c r="ED8" i="1" s="1"/>
  <c r="EU14" i="1" a="1"/>
  <c r="EU14" i="1" s="1"/>
  <c r="GE16" i="1" l="1" a="1"/>
  <c r="FS11" i="1" a="1"/>
  <c r="GF17" i="1" a="1"/>
  <c r="GF17" i="1" s="1"/>
  <c r="GD11" i="1" a="1"/>
  <c r="GD11" i="1" s="1"/>
  <c r="FV13" i="1" a="1"/>
  <c r="FV13" i="1" s="1"/>
  <c r="FR26" i="1" a="1"/>
  <c r="FR26" i="1" s="1"/>
  <c r="FN16" i="1" a="1"/>
  <c r="FN16" i="1" s="1"/>
  <c r="FS24" i="1" a="1"/>
  <c r="FS24" i="1" s="1"/>
  <c r="GE16" i="1"/>
  <c r="FS11" i="1"/>
  <c r="FT10" i="1" a="1"/>
  <c r="FT10" i="1" s="1"/>
  <c r="GH17" i="1" a="1"/>
  <c r="GH17" i="1" s="1"/>
  <c r="GA19" i="1" a="1"/>
  <c r="GA19" i="1" s="1"/>
  <c r="FV20" i="1" a="1"/>
  <c r="FV20" i="1" s="1"/>
  <c r="GI10" i="1" a="1"/>
  <c r="GI10" i="1" s="1"/>
  <c r="GG12" i="1" a="1"/>
  <c r="GG12" i="1" s="1"/>
  <c r="GI9" i="1" a="1"/>
  <c r="GI9" i="1" s="1"/>
  <c r="FM20" i="1" a="1"/>
  <c r="FM20" i="1" s="1"/>
  <c r="GC24" i="1" a="1"/>
  <c r="GC24" i="1" s="1"/>
  <c r="FQ29" i="1" a="1"/>
  <c r="FQ29" i="1" s="1"/>
  <c r="FZ8" i="1" a="1"/>
  <c r="FZ8" i="1" s="1"/>
  <c r="FL7" i="1" a="1"/>
  <c r="FL7" i="1" s="1"/>
  <c r="FU10" i="1" a="1"/>
  <c r="FU10" i="1" s="1"/>
  <c r="FM31" i="1" a="1"/>
  <c r="FM31" i="1" s="1"/>
  <c r="FJ15" i="1" a="1"/>
  <c r="FJ15" i="1" s="1"/>
  <c r="FH15" i="1" a="1"/>
  <c r="FH15" i="1" s="1"/>
  <c r="FI15" i="1" a="1"/>
  <c r="FI15" i="1" s="1"/>
  <c r="GD14" i="1" a="1"/>
  <c r="GD14" i="1" s="1"/>
  <c r="GG28" i="1" a="1"/>
  <c r="GG28" i="1" s="1"/>
  <c r="GF28" i="1" a="1"/>
  <c r="GF28" i="1" s="1"/>
  <c r="GA16" i="1" a="1"/>
  <c r="GA16" i="1" s="1"/>
  <c r="FZ16" i="1" a="1"/>
  <c r="FZ16" i="1" s="1"/>
  <c r="FL6" i="1" a="1"/>
  <c r="FL6" i="1" s="1"/>
  <c r="FL5" i="1" a="1"/>
  <c r="FL5" i="1" s="1"/>
  <c r="FL4" i="1" a="1"/>
  <c r="FL4" i="1" s="1"/>
  <c r="GI28" i="1" a="1"/>
  <c r="GI28" i="1" s="1"/>
  <c r="GH31" i="1" a="1"/>
  <c r="GH31" i="1" s="1"/>
  <c r="GI30" i="1" a="1"/>
  <c r="GI30" i="1" s="1"/>
  <c r="GE12" i="1" a="1"/>
  <c r="GE12" i="1" s="1"/>
  <c r="GC31" i="1" a="1"/>
  <c r="GC31" i="1" s="1"/>
  <c r="FN11" i="1" a="1"/>
  <c r="FN11" i="1" s="1"/>
  <c r="FW15" i="1" a="1"/>
  <c r="FW15" i="1" s="1"/>
  <c r="GH26" i="1" a="1"/>
  <c r="GH26" i="1" s="1"/>
  <c r="FU23" i="1" a="1"/>
  <c r="FU23" i="1" s="1"/>
  <c r="GA23" i="1" a="1"/>
  <c r="GA23" i="1" s="1"/>
  <c r="FX30" i="1" a="1"/>
  <c r="FX30" i="1" s="1"/>
  <c r="FZ24" i="1" a="1"/>
  <c r="FZ24" i="1" s="1"/>
  <c r="FV15" i="1" a="1"/>
  <c r="FV15" i="1" s="1"/>
  <c r="FL28" i="1" a="1"/>
  <c r="FL28" i="1" s="1"/>
  <c r="GA24" i="1" a="1"/>
  <c r="GA24" i="1" s="1"/>
  <c r="FU8" i="1" a="1"/>
  <c r="FU8" i="1" s="1"/>
  <c r="FK17" i="1" a="1"/>
  <c r="FK17" i="1" s="1"/>
  <c r="FV29" i="1" a="1"/>
  <c r="FV29" i="1" s="1"/>
  <c r="FJ10" i="1" a="1"/>
  <c r="FJ10" i="1" s="1"/>
  <c r="FH10" i="1" a="1"/>
  <c r="FH10" i="1" s="1"/>
  <c r="FI10" i="1" a="1"/>
  <c r="FI10" i="1" s="1"/>
  <c r="FV16" i="1" a="1"/>
  <c r="FV16" i="1" s="1"/>
  <c r="GE30" i="1" a="1"/>
  <c r="GE30" i="1" s="1"/>
  <c r="FY14" i="1" a="1"/>
  <c r="FY14" i="1" s="1"/>
  <c r="FP30" i="1" a="1"/>
  <c r="FP30" i="1" s="1"/>
  <c r="FP13" i="1" a="1"/>
  <c r="FP13" i="1" s="1"/>
  <c r="FN12" i="1" a="1"/>
  <c r="FN12" i="1" s="1"/>
  <c r="FM14" i="1" a="1"/>
  <c r="FM14" i="1" s="1"/>
  <c r="FQ24" i="1" a="1"/>
  <c r="FQ24" i="1" s="1"/>
  <c r="GA13" i="1" a="1"/>
  <c r="GA13" i="1" s="1"/>
  <c r="FK21" i="1" a="1"/>
  <c r="FK21" i="1" s="1"/>
  <c r="FW30" i="1" a="1"/>
  <c r="FW30" i="1" s="1"/>
  <c r="FV30" i="1" a="1"/>
  <c r="FV30" i="1" s="1"/>
  <c r="FK9" i="1" a="1"/>
  <c r="FK9" i="1" s="1"/>
  <c r="GE6" i="1" a="1"/>
  <c r="GE6" i="1" s="1"/>
  <c r="GE5" i="1" a="1"/>
  <c r="GE5" i="1" s="1"/>
  <c r="GE4" i="1" a="1"/>
  <c r="GE4" i="1" s="1"/>
  <c r="FT28" i="1" a="1"/>
  <c r="FT28" i="1" s="1"/>
  <c r="GB19" i="1" a="1"/>
  <c r="GB19" i="1" s="1"/>
  <c r="FQ30" i="1" a="1"/>
  <c r="FQ30" i="1" s="1"/>
  <c r="GC18" i="1" a="1"/>
  <c r="GC18" i="1" s="1"/>
  <c r="GH27" i="1" a="1"/>
  <c r="GH27" i="1" s="1"/>
  <c r="FJ25" i="1" a="1"/>
  <c r="FJ25" i="1" s="1"/>
  <c r="FI25" i="1" a="1"/>
  <c r="FI25" i="1" s="1"/>
  <c r="FH25" i="1" a="1"/>
  <c r="FH25" i="1" s="1"/>
  <c r="GF16" i="1" a="1"/>
  <c r="GF16" i="1" s="1"/>
  <c r="FU29" i="1" a="1"/>
  <c r="FU29" i="1" s="1"/>
  <c r="FM18" i="1" a="1"/>
  <c r="FM18" i="1" s="1"/>
  <c r="GD30" i="1" a="1"/>
  <c r="GD30" i="1" s="1"/>
  <c r="FO30" i="1" a="1"/>
  <c r="FO30" i="1" s="1"/>
  <c r="FV17" i="1" a="1"/>
  <c r="FV17" i="1" s="1"/>
  <c r="FN27" i="1" a="1"/>
  <c r="FN27" i="1" s="1"/>
  <c r="FQ20" i="1" a="1"/>
  <c r="FQ20" i="1" s="1"/>
  <c r="FX18" i="1" a="1"/>
  <c r="FX18" i="1" s="1"/>
  <c r="FW18" i="1" a="1"/>
  <c r="FW18" i="1" s="1"/>
  <c r="FU18" i="1" a="1"/>
  <c r="FU18" i="1" s="1"/>
  <c r="FN7" i="1" a="1"/>
  <c r="FN7" i="1" s="1"/>
  <c r="GB12" i="1" a="1"/>
  <c r="GB12" i="1" s="1"/>
  <c r="FY26" i="1" a="1"/>
  <c r="FY26" i="1" s="1"/>
  <c r="FU25" i="1" a="1"/>
  <c r="FU25" i="1" s="1"/>
  <c r="FO14" i="1" a="1"/>
  <c r="FO14" i="1" s="1"/>
  <c r="FJ11" i="1" a="1"/>
  <c r="FJ11" i="1" s="1"/>
  <c r="FR20" i="1" a="1"/>
  <c r="FR20" i="1" s="1"/>
  <c r="GC6" i="1" a="1"/>
  <c r="GC6" i="1" s="1"/>
  <c r="GC5" i="1" a="1"/>
  <c r="GC5" i="1" s="1"/>
  <c r="GC4" i="1" a="1"/>
  <c r="GC4" i="1" s="1"/>
  <c r="FR31" i="1" a="1"/>
  <c r="FR31" i="1" s="1"/>
  <c r="FR30" i="1" a="1"/>
  <c r="FR30" i="1" s="1"/>
  <c r="FX10" i="1" a="1"/>
  <c r="FX10" i="1" s="1"/>
  <c r="FL26" i="1" a="1"/>
  <c r="FL26" i="1" s="1"/>
  <c r="FS22" i="1" a="1"/>
  <c r="FS22" i="1" s="1"/>
  <c r="FQ7" i="1" a="1"/>
  <c r="FQ7" i="1" s="1"/>
  <c r="GB23" i="1" a="1"/>
  <c r="GB23" i="1" s="1"/>
  <c r="FK20" i="1" a="1"/>
  <c r="FK20" i="1" s="1"/>
  <c r="GG16" i="1" a="1"/>
  <c r="GG16" i="1" s="1"/>
  <c r="FX7" i="1" a="1"/>
  <c r="FX7" i="1" s="1"/>
  <c r="FN15" i="1" a="1"/>
  <c r="FN15" i="1" s="1"/>
  <c r="GD20" i="1" a="1"/>
  <c r="GD20" i="1" s="1"/>
  <c r="FK31" i="1" a="1"/>
  <c r="FK31" i="1" s="1"/>
  <c r="FI31" i="1" a="1"/>
  <c r="FI31" i="1" s="1"/>
  <c r="FH31" i="1" a="1"/>
  <c r="FH31" i="1" s="1"/>
  <c r="FJ31" i="1" a="1"/>
  <c r="FJ31" i="1" s="1"/>
  <c r="FX21" i="1" a="1"/>
  <c r="FX21" i="1" s="1"/>
  <c r="FN18" i="1" a="1"/>
  <c r="FN18" i="1" s="1"/>
  <c r="FZ29" i="1" a="1"/>
  <c r="FZ29" i="1" s="1"/>
  <c r="FY7" i="1" a="1"/>
  <c r="FY7" i="1" s="1"/>
  <c r="FL25" i="1" a="1"/>
  <c r="FL25" i="1" s="1"/>
  <c r="GC10" i="1" a="1"/>
  <c r="GC10" i="1" s="1"/>
  <c r="GG10" i="1" a="1"/>
  <c r="GG10" i="1" s="1"/>
  <c r="GI13" i="1" a="1"/>
  <c r="GI13" i="1" s="1"/>
  <c r="FX6" i="1" a="1"/>
  <c r="FX6" i="1" s="1"/>
  <c r="FX4" i="1" a="1"/>
  <c r="FX4" i="1" s="1"/>
  <c r="FX5" i="1" a="1"/>
  <c r="FX5" i="1" s="1"/>
  <c r="GI11" i="1" a="1"/>
  <c r="GI11" i="1" s="1"/>
  <c r="FR29" i="1" a="1"/>
  <c r="FR29" i="1" s="1"/>
  <c r="FP21" i="1" a="1"/>
  <c r="FP21" i="1" s="1"/>
  <c r="FO21" i="1" a="1"/>
  <c r="FO21" i="1" s="1"/>
  <c r="FJ7" i="1" a="1"/>
  <c r="FJ7" i="1" s="1"/>
  <c r="FI7" i="1" a="1"/>
  <c r="FI7" i="1" s="1"/>
  <c r="FH7" i="1" a="1"/>
  <c r="FH7" i="1" s="1"/>
  <c r="FK22" i="1" a="1"/>
  <c r="FK22" i="1" s="1"/>
  <c r="FR24" i="1" a="1"/>
  <c r="FR24" i="1" s="1"/>
  <c r="FY13" i="1" a="1"/>
  <c r="FY13" i="1" s="1"/>
  <c r="GD29" i="1" a="1"/>
  <c r="GD29" i="1" s="1"/>
  <c r="FU11" i="1" a="1"/>
  <c r="FU11" i="1" s="1"/>
  <c r="GF31" i="1" a="1"/>
  <c r="GF31" i="1" s="1"/>
  <c r="FY6" i="1" a="1"/>
  <c r="FY6" i="1" s="1"/>
  <c r="FY4" i="1" a="1"/>
  <c r="FY4" i="1" s="1"/>
  <c r="FY5" i="1" a="1"/>
  <c r="FY5" i="1" s="1"/>
  <c r="GB27" i="1" a="1"/>
  <c r="GB27" i="1" s="1"/>
  <c r="GD24" i="1" a="1"/>
  <c r="GD24" i="1" s="1"/>
  <c r="FQ27" i="1" a="1"/>
  <c r="FQ27" i="1" s="1"/>
  <c r="FY8" i="1" a="1"/>
  <c r="FY8" i="1" s="1"/>
  <c r="FN26" i="1" a="1"/>
  <c r="FN26" i="1" s="1"/>
  <c r="FI30" i="1" a="1"/>
  <c r="FI30" i="1" s="1"/>
  <c r="FX15" i="1" a="1"/>
  <c r="FX15" i="1" s="1"/>
  <c r="FZ31" i="1" a="1"/>
  <c r="FZ31" i="1" s="1"/>
  <c r="FJ18" i="1" a="1"/>
  <c r="FJ18" i="1" s="1"/>
  <c r="FH18" i="1" a="1"/>
  <c r="FH18" i="1" s="1"/>
  <c r="FI18" i="1" a="1"/>
  <c r="FI18" i="1" s="1"/>
  <c r="FS31" i="1" a="1"/>
  <c r="FS31" i="1" s="1"/>
  <c r="FZ10" i="1" a="1"/>
  <c r="FZ10" i="1" s="1"/>
  <c r="FO26" i="1" a="1"/>
  <c r="FO26" i="1" s="1"/>
  <c r="GA7" i="1" a="1"/>
  <c r="GA7" i="1" s="1"/>
  <c r="GI31" i="1" a="1"/>
  <c r="GI31" i="1" s="1"/>
  <c r="FM8" i="1" a="1"/>
  <c r="FM8" i="1" s="1"/>
  <c r="FV19" i="1" a="1"/>
  <c r="FV19" i="1" s="1"/>
  <c r="GA11" i="1" a="1"/>
  <c r="GA11" i="1" s="1"/>
  <c r="FN23" i="1" a="1"/>
  <c r="FN23" i="1" s="1"/>
  <c r="GD9" i="1" a="1"/>
  <c r="GD9" i="1" s="1"/>
  <c r="GA18" i="1" a="1"/>
  <c r="GA18" i="1" s="1"/>
  <c r="FJ22" i="1" a="1"/>
  <c r="FJ22" i="1" s="1"/>
  <c r="FI22" i="1" a="1"/>
  <c r="FI22" i="1" s="1"/>
  <c r="FH22" i="1" a="1"/>
  <c r="FH22" i="1" s="1"/>
  <c r="GI19" i="1" a="1"/>
  <c r="GI19" i="1" s="1"/>
  <c r="FY19" i="1" a="1"/>
  <c r="FY19" i="1" s="1"/>
  <c r="FY17" i="1" a="1"/>
  <c r="FY17" i="1" s="1"/>
  <c r="FX17" i="1" a="1"/>
  <c r="FX17" i="1" s="1"/>
  <c r="FX12" i="1" a="1"/>
  <c r="FX12" i="1" s="1"/>
  <c r="FW12" i="1" a="1"/>
  <c r="FW12" i="1" s="1"/>
  <c r="FW14" i="1" a="1"/>
  <c r="FW14" i="1" s="1"/>
  <c r="FO6" i="1" a="1"/>
  <c r="FO6" i="1" s="1"/>
  <c r="FO4" i="1" a="1"/>
  <c r="FO4" i="1" s="1"/>
  <c r="FO5" i="1" a="1"/>
  <c r="FO5" i="1" s="1"/>
  <c r="FT26" i="1" a="1"/>
  <c r="FT26" i="1" s="1"/>
  <c r="FQ17" i="1" a="1"/>
  <c r="FQ17" i="1" s="1"/>
  <c r="FY27" i="1" a="1"/>
  <c r="FY27" i="1" s="1"/>
  <c r="GE15" i="1" a="1"/>
  <c r="GE15" i="1" s="1"/>
  <c r="GF25" i="1" a="1"/>
  <c r="GF25" i="1" s="1"/>
  <c r="FL20" i="1" a="1"/>
  <c r="FL20" i="1" s="1"/>
  <c r="FK19" i="1" a="1"/>
  <c r="FK19" i="1" s="1"/>
  <c r="FS28" i="1" a="1"/>
  <c r="FS28" i="1" s="1"/>
  <c r="FT27" i="1" a="1"/>
  <c r="FT27" i="1" s="1"/>
  <c r="GD23" i="1" a="1"/>
  <c r="GD23" i="1" s="1"/>
  <c r="GC23" i="1" a="1"/>
  <c r="GC23" i="1" s="1"/>
  <c r="GG9" i="1" a="1"/>
  <c r="GG9" i="1" s="1"/>
  <c r="FY22" i="1" a="1"/>
  <c r="FY22" i="1" s="1"/>
  <c r="FZ14" i="1" a="1"/>
  <c r="FZ14" i="1" s="1"/>
  <c r="GF30" i="1" a="1"/>
  <c r="GF30" i="1" s="1"/>
  <c r="FO17" i="1" a="1"/>
  <c r="FO17" i="1" s="1"/>
  <c r="GI24" i="1" a="1"/>
  <c r="GI24" i="1" s="1"/>
  <c r="GA31" i="1" a="1"/>
  <c r="GA31" i="1" s="1"/>
  <c r="GB9" i="1" a="1"/>
  <c r="GB9" i="1" s="1"/>
  <c r="GC29" i="1" a="1"/>
  <c r="GC29" i="1" s="1"/>
  <c r="FZ21" i="1" a="1"/>
  <c r="FZ21" i="1" s="1"/>
  <c r="GI17" i="1" a="1"/>
  <c r="GI17" i="1" s="1"/>
  <c r="FT21" i="1" a="1"/>
  <c r="FT21" i="1" s="1"/>
  <c r="FX19" i="1" a="1"/>
  <c r="FX19" i="1" s="1"/>
  <c r="FO7" i="1" a="1"/>
  <c r="FO7" i="1" s="1"/>
  <c r="FN25" i="1" a="1"/>
  <c r="FN25" i="1" s="1"/>
  <c r="FQ18" i="1" a="1"/>
  <c r="FQ18" i="1" s="1"/>
  <c r="FQ10" i="1" a="1"/>
  <c r="FQ10" i="1" s="1"/>
  <c r="GG27" i="1" a="1"/>
  <c r="GG27" i="1" s="1"/>
  <c r="FJ12" i="1" a="1"/>
  <c r="FJ12" i="1" s="1"/>
  <c r="FH12" i="1" a="1"/>
  <c r="FH12" i="1" s="1"/>
  <c r="FI12" i="1" a="1"/>
  <c r="FI12" i="1" s="1"/>
  <c r="GG29" i="1" a="1"/>
  <c r="GG29" i="1" s="1"/>
  <c r="GG31" i="1" a="1"/>
  <c r="GG31" i="1" s="1"/>
  <c r="GI26" i="1" a="1"/>
  <c r="GI26" i="1" s="1"/>
  <c r="FM19" i="1" a="1"/>
  <c r="FM19" i="1" s="1"/>
  <c r="FP31" i="1" a="1"/>
  <c r="FP31" i="1" s="1"/>
  <c r="FM26" i="1" a="1"/>
  <c r="FM26" i="1" s="1"/>
  <c r="FN14" i="1" a="1"/>
  <c r="FN14" i="1" s="1"/>
  <c r="FN22" i="1" a="1"/>
  <c r="FN22" i="1" s="1"/>
  <c r="FU19" i="1" a="1"/>
  <c r="FU19" i="1" s="1"/>
  <c r="GD13" i="1" a="1"/>
  <c r="GD13" i="1" s="1"/>
  <c r="FM30" i="1" a="1"/>
  <c r="FM30" i="1" s="1"/>
  <c r="GC16" i="1" a="1"/>
  <c r="GC16" i="1" s="1"/>
  <c r="FO11" i="1" a="1"/>
  <c r="FO11" i="1" s="1"/>
  <c r="FM28" i="1" a="1"/>
  <c r="FM28" i="1" s="1"/>
  <c r="FK25" i="1" a="1"/>
  <c r="FK25" i="1" s="1"/>
  <c r="FX26" i="1" a="1"/>
  <c r="FX26" i="1" s="1"/>
  <c r="GD26" i="1" a="1"/>
  <c r="GD26" i="1" s="1"/>
  <c r="FV27" i="1" a="1"/>
  <c r="FV27" i="1" s="1"/>
  <c r="FP17" i="1" a="1"/>
  <c r="FP17" i="1" s="1"/>
  <c r="FW13" i="1" a="1"/>
  <c r="FW13" i="1" s="1"/>
  <c r="FW28" i="1" a="1"/>
  <c r="FW28" i="1" s="1"/>
  <c r="GC15" i="1" a="1"/>
  <c r="GC15" i="1" s="1"/>
  <c r="FT31" i="1" a="1"/>
  <c r="FT31" i="1" s="1"/>
  <c r="GB13" i="1" a="1"/>
  <c r="GB13" i="1" s="1"/>
  <c r="GC9" i="1" a="1"/>
  <c r="GC9" i="1" s="1"/>
  <c r="FQ26" i="1" a="1"/>
  <c r="FQ26" i="1" s="1"/>
  <c r="FZ19" i="1" a="1"/>
  <c r="FZ19" i="1" s="1"/>
  <c r="FT30" i="1" a="1"/>
  <c r="FT30" i="1" s="1"/>
  <c r="GI15" i="1" a="1"/>
  <c r="GI15" i="1" s="1"/>
  <c r="GH21" i="1" a="1"/>
  <c r="GH21" i="1" s="1"/>
  <c r="FP8" i="1" a="1"/>
  <c r="FP8" i="1" s="1"/>
  <c r="FY30" i="1" a="1"/>
  <c r="FY30" i="1" s="1"/>
  <c r="GE23" i="1" a="1"/>
  <c r="GE23" i="1" s="1"/>
  <c r="GH8" i="1" a="1"/>
  <c r="GH8" i="1" s="1"/>
  <c r="GH9" i="1" a="1"/>
  <c r="GH9" i="1" s="1"/>
  <c r="GD7" i="1" a="1"/>
  <c r="GD7" i="1" s="1"/>
  <c r="FK12" i="1" a="1"/>
  <c r="FK12" i="1" s="1"/>
  <c r="FK18" i="1" a="1"/>
  <c r="FK18" i="1" s="1"/>
  <c r="FW17" i="1" a="1"/>
  <c r="FW17" i="1" s="1"/>
  <c r="FP15" i="1" a="1"/>
  <c r="FP15" i="1" s="1"/>
  <c r="GA6" i="1" a="1"/>
  <c r="GA6" i="1" s="1"/>
  <c r="GA5" i="1" a="1"/>
  <c r="GA5" i="1" s="1"/>
  <c r="GA4" i="1" a="1"/>
  <c r="GA4" i="1" s="1"/>
  <c r="GC14" i="1" a="1"/>
  <c r="GC14" i="1" s="1"/>
  <c r="GB18" i="1" a="1"/>
  <c r="GB18" i="1" s="1"/>
  <c r="FU9" i="1" a="1"/>
  <c r="FU9" i="1" s="1"/>
  <c r="GC25" i="1" a="1"/>
  <c r="GC25" i="1" s="1"/>
  <c r="FZ9" i="1" a="1"/>
  <c r="FZ9" i="1" s="1"/>
  <c r="FJ26" i="1" a="1"/>
  <c r="FJ26" i="1" s="1"/>
  <c r="FH26" i="1" a="1"/>
  <c r="FH26" i="1" s="1"/>
  <c r="FI26" i="1" a="1"/>
  <c r="FI26" i="1" s="1"/>
  <c r="FY12" i="1" a="1"/>
  <c r="FY12" i="1" s="1"/>
  <c r="FR12" i="1" a="1"/>
  <c r="FR12" i="1" s="1"/>
  <c r="GB22" i="1" a="1"/>
  <c r="GB22" i="1" s="1"/>
  <c r="FM22" i="1" a="1"/>
  <c r="FM22" i="1" s="1"/>
  <c r="FM7" i="1" a="1"/>
  <c r="FM7" i="1" s="1"/>
  <c r="GG18" i="1" a="1"/>
  <c r="GG18" i="1" s="1"/>
  <c r="FW23" i="1" a="1"/>
  <c r="FW23" i="1" s="1"/>
  <c r="FP25" i="1" a="1"/>
  <c r="FP25" i="1" s="1"/>
  <c r="FQ21" i="1" a="1"/>
  <c r="FQ21" i="1" s="1"/>
  <c r="FN10" i="1" a="1"/>
  <c r="FN10" i="1" s="1"/>
  <c r="FZ22" i="1" a="1"/>
  <c r="FZ22" i="1" s="1"/>
  <c r="GA17" i="1" a="1"/>
  <c r="GA17" i="1" s="1"/>
  <c r="GI8" i="1" a="1"/>
  <c r="GI8" i="1" s="1"/>
  <c r="FT8" i="1" a="1"/>
  <c r="FT8" i="1" s="1"/>
  <c r="FT11" i="1" a="1"/>
  <c r="FT11" i="1" s="1"/>
  <c r="FM11" i="1" a="1"/>
  <c r="FM11" i="1" s="1"/>
  <c r="GF10" i="1" a="1"/>
  <c r="GF10" i="1" s="1"/>
  <c r="GH19" i="1" a="1"/>
  <c r="GH19" i="1" s="1"/>
  <c r="FL29" i="1" a="1"/>
  <c r="FL29" i="1" s="1"/>
  <c r="FM25" i="1" a="1"/>
  <c r="FM25" i="1" s="1"/>
  <c r="FZ28" i="1" a="1"/>
  <c r="FZ28" i="1" s="1"/>
  <c r="FX13" i="1" a="1"/>
  <c r="FX13" i="1" s="1"/>
  <c r="GF22" i="1" a="1"/>
  <c r="GF22" i="1" s="1"/>
  <c r="FL16" i="1" a="1"/>
  <c r="FL16" i="1" s="1"/>
  <c r="FT18" i="1" a="1"/>
  <c r="FT18" i="1" s="1"/>
  <c r="FJ13" i="1" a="1"/>
  <c r="FJ13" i="1" s="1"/>
  <c r="FI13" i="1" a="1"/>
  <c r="FI13" i="1" s="1"/>
  <c r="FH13" i="1" a="1"/>
  <c r="FH13" i="1" s="1"/>
  <c r="FN13" i="1" a="1"/>
  <c r="FN13" i="1" s="1"/>
  <c r="GD15" i="1" a="1"/>
  <c r="GD15" i="1" s="1"/>
  <c r="GH29" i="1" a="1"/>
  <c r="GH29" i="1" s="1"/>
  <c r="GH25" i="1" a="1"/>
  <c r="GH25" i="1" s="1"/>
  <c r="FZ25" i="1" a="1"/>
  <c r="FZ25" i="1" s="1"/>
  <c r="FZ17" i="1" a="1"/>
  <c r="FZ17" i="1" s="1"/>
  <c r="FZ26" i="1" a="1"/>
  <c r="FZ26" i="1" s="1"/>
  <c r="FT12" i="1" a="1"/>
  <c r="FT12" i="1" s="1"/>
  <c r="GB25" i="1" a="1"/>
  <c r="GB25" i="1" s="1"/>
  <c r="FK6" i="1" a="1"/>
  <c r="FK6" i="1" s="1"/>
  <c r="FK5" i="1" a="1"/>
  <c r="FK5" i="1" s="1"/>
  <c r="FK4" i="1" a="1"/>
  <c r="FK4" i="1" s="1"/>
  <c r="FN30" i="1" a="1"/>
  <c r="FN30" i="1" s="1"/>
  <c r="FX24" i="1" a="1"/>
  <c r="FX24" i="1" s="1"/>
  <c r="GH13" i="1" a="1"/>
  <c r="GH13" i="1" s="1"/>
  <c r="GB14" i="1" a="1"/>
  <c r="GB14" i="1" s="1"/>
  <c r="FK7" i="1" a="1"/>
  <c r="FK7" i="1" s="1"/>
  <c r="FM6" i="1" a="1"/>
  <c r="FM6" i="1" s="1"/>
  <c r="FM4" i="1" a="1"/>
  <c r="FM4" i="1" s="1"/>
  <c r="FM5" i="1" a="1"/>
  <c r="FM5" i="1" s="1"/>
  <c r="FY9" i="1" a="1"/>
  <c r="FY9" i="1" s="1"/>
  <c r="FM27" i="1" a="1"/>
  <c r="FM27" i="1" s="1"/>
  <c r="GA28" i="1" a="1"/>
  <c r="GA28" i="1" s="1"/>
  <c r="FW20" i="1" a="1"/>
  <c r="FW20" i="1" s="1"/>
  <c r="FN9" i="1" a="1"/>
  <c r="FN9" i="1" s="1"/>
  <c r="FT14" i="1" a="1"/>
  <c r="FT14" i="1" s="1"/>
  <c r="GH24" i="1" a="1"/>
  <c r="GH24" i="1" s="1"/>
  <c r="FK13" i="1" a="1"/>
  <c r="FK13" i="1" s="1"/>
  <c r="GE24" i="1" a="1"/>
  <c r="GE24" i="1" s="1"/>
  <c r="FT16" i="1" a="1"/>
  <c r="FT16" i="1" s="1"/>
  <c r="FU30" i="1" a="1"/>
  <c r="FU30" i="1" s="1"/>
  <c r="GG20" i="1" a="1"/>
  <c r="GG20" i="1" s="1"/>
  <c r="GH22" i="1" a="1"/>
  <c r="GH22" i="1" s="1"/>
  <c r="FS9" i="1" a="1"/>
  <c r="FS9" i="1" s="1"/>
  <c r="FV23" i="1" a="1"/>
  <c r="FV23" i="1" s="1"/>
  <c r="FN28" i="1" a="1"/>
  <c r="FN28" i="1" s="1"/>
  <c r="FK10" i="1" a="1"/>
  <c r="FK10" i="1" s="1"/>
  <c r="FY16" i="1" a="1"/>
  <c r="FY16" i="1" s="1"/>
  <c r="FM21" i="1" a="1"/>
  <c r="FM21" i="1" s="1"/>
  <c r="GC28" i="1" a="1"/>
  <c r="GC28" i="1" s="1"/>
  <c r="FX20" i="1" a="1"/>
  <c r="FX20" i="1" s="1"/>
  <c r="FL21" i="1" a="1"/>
  <c r="FL21" i="1" s="1"/>
  <c r="GH15" i="1" a="1"/>
  <c r="GH15" i="1" s="1"/>
  <c r="GG13" i="1" a="1"/>
  <c r="GG13" i="1" s="1"/>
  <c r="GB28" i="1" a="1"/>
  <c r="GB28" i="1" s="1"/>
  <c r="FM16" i="1" a="1"/>
  <c r="FM16" i="1" s="1"/>
  <c r="GE21" i="1" a="1"/>
  <c r="GE21" i="1" s="1"/>
  <c r="FW27" i="1" a="1"/>
  <c r="FW27" i="1" s="1"/>
  <c r="GE11" i="1" a="1"/>
  <c r="GE11" i="1" s="1"/>
  <c r="GA22" i="1" a="1"/>
  <c r="GA22" i="1" s="1"/>
  <c r="FK28" i="1" a="1"/>
  <c r="FK28" i="1" s="1"/>
  <c r="GA15" i="1" a="1"/>
  <c r="GA15" i="1" s="1"/>
  <c r="FL12" i="1" a="1"/>
  <c r="FL12" i="1" s="1"/>
  <c r="FL18" i="1" a="1"/>
  <c r="FL18" i="1" s="1"/>
  <c r="FR13" i="1" a="1"/>
  <c r="FR13" i="1" s="1"/>
  <c r="FZ6" i="1" a="1"/>
  <c r="FZ6" i="1" s="1"/>
  <c r="FZ4" i="1" a="1"/>
  <c r="FZ4" i="1" s="1"/>
  <c r="FZ5" i="1" a="1"/>
  <c r="FZ5" i="1" s="1"/>
  <c r="FN24" i="1" a="1"/>
  <c r="FN24" i="1" s="1"/>
  <c r="GA8" i="1" a="1"/>
  <c r="GA8" i="1" s="1"/>
  <c r="FJ21" i="1" a="1"/>
  <c r="FJ21" i="1" s="1"/>
  <c r="FI21" i="1" a="1"/>
  <c r="FI21" i="1" s="1"/>
  <c r="FH21" i="1" a="1"/>
  <c r="FH21" i="1" s="1"/>
  <c r="FV28" i="1" a="1"/>
  <c r="FV28" i="1" s="1"/>
  <c r="GF20" i="1" a="1"/>
  <c r="GF20" i="1" s="1"/>
  <c r="GC7" i="1" a="1"/>
  <c r="GC7" i="1" s="1"/>
  <c r="FS13" i="1" a="1"/>
  <c r="FS13" i="1" s="1"/>
  <c r="FZ20" i="1" a="1"/>
  <c r="FZ20" i="1" s="1"/>
  <c r="FS15" i="1" a="1"/>
  <c r="FS15" i="1" s="1"/>
  <c r="FM13" i="1" a="1"/>
  <c r="FM13" i="1" s="1"/>
  <c r="FQ6" i="1" a="1"/>
  <c r="FQ6" i="1" s="1"/>
  <c r="FQ4" i="1" a="1"/>
  <c r="FQ4" i="1" s="1"/>
  <c r="FQ5" i="1" a="1"/>
  <c r="FQ5" i="1" s="1"/>
  <c r="FL8" i="1" a="1"/>
  <c r="FL8" i="1" s="1"/>
  <c r="FW21" i="1" a="1"/>
  <c r="FW21" i="1" s="1"/>
  <c r="GE25" i="1" a="1"/>
  <c r="GE25" i="1" s="1"/>
  <c r="FS12" i="1" a="1"/>
  <c r="FS12" i="1" s="1"/>
  <c r="FV9" i="1" a="1"/>
  <c r="FV9" i="1" s="1"/>
  <c r="FS17" i="1" a="1"/>
  <c r="FS17" i="1" s="1"/>
  <c r="FV26" i="1" a="1"/>
  <c r="FV26" i="1" s="1"/>
  <c r="GB21" i="1" a="1"/>
  <c r="GB21" i="1" s="1"/>
  <c r="GD22" i="1" a="1"/>
  <c r="GD22" i="1" s="1"/>
  <c r="FN20" i="1" a="1"/>
  <c r="FN20" i="1" s="1"/>
  <c r="FJ14" i="1" a="1"/>
  <c r="FJ14" i="1" s="1"/>
  <c r="FH14" i="1" a="1"/>
  <c r="FH14" i="1" s="1"/>
  <c r="FI14" i="1" a="1"/>
  <c r="FI14" i="1" s="1"/>
  <c r="FJ27" i="1" a="1"/>
  <c r="FJ27" i="1" s="1"/>
  <c r="FI27" i="1" a="1"/>
  <c r="FI27" i="1" s="1"/>
  <c r="FH27" i="1" a="1"/>
  <c r="FH27" i="1" s="1"/>
  <c r="FM9" i="1" a="1"/>
  <c r="FM9" i="1" s="1"/>
  <c r="FV11" i="1" a="1"/>
  <c r="FV11" i="1" s="1"/>
  <c r="FW31" i="1" a="1"/>
  <c r="FW31" i="1" s="1"/>
  <c r="FO9" i="1" a="1"/>
  <c r="FO9" i="1" s="1"/>
  <c r="FS30" i="1" a="1"/>
  <c r="FS30" i="1" s="1"/>
  <c r="FX9" i="1" a="1"/>
  <c r="FX9" i="1" s="1"/>
  <c r="FJ23" i="1" a="1"/>
  <c r="FJ23" i="1" s="1"/>
  <c r="FH23" i="1" a="1"/>
  <c r="FH23" i="1" s="1"/>
  <c r="FI23" i="1" a="1"/>
  <c r="FI23" i="1" s="1"/>
  <c r="FT22" i="1" a="1"/>
  <c r="FT22" i="1" s="1"/>
  <c r="GC22" i="1" a="1"/>
  <c r="GC22" i="1" s="1"/>
  <c r="FM15" i="1" a="1"/>
  <c r="FM15" i="1" s="1"/>
  <c r="GF7" i="1" a="1"/>
  <c r="GF7" i="1" s="1"/>
  <c r="FL13" i="1" a="1"/>
  <c r="FL13" i="1" s="1"/>
  <c r="FM10" i="1" a="1"/>
  <c r="FM10" i="1" s="1"/>
  <c r="FJ8" i="1" a="1"/>
  <c r="FJ8" i="1" s="1"/>
  <c r="FI8" i="1" a="1"/>
  <c r="FI8" i="1" s="1"/>
  <c r="FH8" i="1" a="1"/>
  <c r="FH8" i="1" s="1"/>
  <c r="GD19" i="1" a="1"/>
  <c r="GD19" i="1" s="1"/>
  <c r="FO31" i="1" a="1"/>
  <c r="FO31" i="1" s="1"/>
  <c r="FO27" i="1" a="1"/>
  <c r="FO27" i="1" s="1"/>
  <c r="GA21" i="1" a="1"/>
  <c r="GA21" i="1" s="1"/>
  <c r="GA30" i="1" a="1"/>
  <c r="GA30" i="1" s="1"/>
  <c r="GI16" i="1" a="1"/>
  <c r="GI16" i="1" s="1"/>
  <c r="GD18" i="1" a="1"/>
  <c r="GD18" i="1" s="1"/>
  <c r="FO29" i="1" a="1"/>
  <c r="FO29" i="1" s="1"/>
  <c r="FS6" i="1" a="1"/>
  <c r="FS6" i="1" s="1"/>
  <c r="FS4" i="1" a="1"/>
  <c r="FS4" i="1" s="1"/>
  <c r="FS5" i="1" a="1"/>
  <c r="FS5" i="1" s="1"/>
  <c r="FV21" i="1" a="1"/>
  <c r="FV21" i="1" s="1"/>
  <c r="FZ27" i="1" a="1"/>
  <c r="FZ27" i="1" s="1"/>
  <c r="FN19" i="1" a="1"/>
  <c r="FN19" i="1" s="1"/>
  <c r="GH12" i="1" a="1"/>
  <c r="GH12" i="1" s="1"/>
  <c r="FX8" i="1" a="1"/>
  <c r="FX8" i="1" s="1"/>
  <c r="FR23" i="1" a="1"/>
  <c r="FR23" i="1" s="1"/>
  <c r="FQ9" i="1" a="1"/>
  <c r="FQ9" i="1" s="1"/>
  <c r="FP10" i="1" a="1"/>
  <c r="FP10" i="1" s="1"/>
  <c r="FV31" i="1" a="1"/>
  <c r="FV31" i="1" s="1"/>
  <c r="GD31" i="1" a="1"/>
  <c r="GD31" i="1" s="1"/>
  <c r="FS27" i="1" a="1"/>
  <c r="FS27" i="1" s="1"/>
  <c r="GE17" i="1" a="1"/>
  <c r="GE17" i="1" s="1"/>
  <c r="GH23" i="1" a="1"/>
  <c r="GH23" i="1" s="1"/>
  <c r="FT15" i="1" a="1"/>
  <c r="FT15" i="1" s="1"/>
  <c r="GE18" i="1" a="1"/>
  <c r="GE18" i="1" s="1"/>
  <c r="GA10" i="1" a="1"/>
  <c r="GA10" i="1" s="1"/>
  <c r="FV14" i="1" a="1"/>
  <c r="FV14" i="1" s="1"/>
  <c r="FN6" i="1" a="1"/>
  <c r="FN6" i="1" s="1"/>
  <c r="FN4" i="1" a="1"/>
  <c r="FN4" i="1" s="1"/>
  <c r="FN5" i="1" a="1"/>
  <c r="FN5" i="1" s="1"/>
  <c r="FN29" i="1" a="1"/>
  <c r="FN29" i="1" s="1"/>
  <c r="FS18" i="1" a="1"/>
  <c r="FS18" i="1" s="1"/>
  <c r="FJ28" i="1" a="1"/>
  <c r="FJ28" i="1" s="1"/>
  <c r="FI28" i="1" a="1"/>
  <c r="FI28" i="1" s="1"/>
  <c r="FH28" i="1" a="1"/>
  <c r="FH28" i="1" s="1"/>
  <c r="GF27" i="1" a="1"/>
  <c r="GF27" i="1" s="1"/>
  <c r="FX27" i="1" a="1"/>
  <c r="FX27" i="1" s="1"/>
  <c r="FW10" i="1" a="1"/>
  <c r="FW10" i="1" s="1"/>
  <c r="GE28" i="1" a="1"/>
  <c r="GE28" i="1" s="1"/>
  <c r="FR27" i="1" a="1"/>
  <c r="FR27" i="1" s="1"/>
  <c r="FZ7" i="1" a="1"/>
  <c r="FZ7" i="1" s="1"/>
  <c r="FS16" i="1" a="1"/>
  <c r="FS16" i="1" s="1"/>
  <c r="FU20" i="1" a="1"/>
  <c r="FU20" i="1" s="1"/>
  <c r="GE31" i="1" a="1"/>
  <c r="GE31" i="1" s="1"/>
  <c r="GD16" i="1" a="1"/>
  <c r="GD16" i="1" s="1"/>
  <c r="GC8" i="1" a="1"/>
  <c r="GC8" i="1" s="1"/>
  <c r="FS29" i="1" a="1"/>
  <c r="FS29" i="1" s="1"/>
  <c r="GA20" i="1" a="1"/>
  <c r="GA20" i="1" s="1"/>
  <c r="FV24" i="1" a="1"/>
  <c r="FV24" i="1" s="1"/>
  <c r="FQ8" i="1" a="1"/>
  <c r="FQ8" i="1" s="1"/>
  <c r="FR9" i="1" a="1"/>
  <c r="FR9" i="1" s="1"/>
  <c r="FJ6" i="1" a="1"/>
  <c r="FJ6" i="1" s="1"/>
  <c r="FJ4" i="1" a="1"/>
  <c r="FJ4" i="1" s="1"/>
  <c r="FJ5" i="1" a="1"/>
  <c r="FJ5" i="1" s="1"/>
  <c r="FH5" i="1" a="1"/>
  <c r="FH5" i="1" s="1"/>
  <c r="FH6" i="1" a="1"/>
  <c r="FH6" i="1" s="1"/>
  <c r="FI6" i="1" a="1"/>
  <c r="FI6" i="1" s="1"/>
  <c r="FI4" i="1" a="1"/>
  <c r="FI4" i="1" s="1"/>
  <c r="FI5" i="1" a="1"/>
  <c r="FI5" i="1" s="1"/>
  <c r="FH4" i="1" a="1"/>
  <c r="FH4" i="1" s="1"/>
  <c r="FL9" i="1" a="1"/>
  <c r="FL9" i="1" s="1"/>
  <c r="GD27" i="1" a="1"/>
  <c r="GD27" i="1" s="1"/>
  <c r="FT29" i="1" a="1"/>
  <c r="FT29" i="1" s="1"/>
  <c r="FV10" i="1" a="1"/>
  <c r="FV10" i="1" s="1"/>
  <c r="FW24" i="1" a="1"/>
  <c r="FW24" i="1" s="1"/>
  <c r="FJ17" i="1" a="1"/>
  <c r="FJ17" i="1" s="1"/>
  <c r="FI17" i="1" a="1"/>
  <c r="FI17" i="1" s="1"/>
  <c r="FH17" i="1" a="1"/>
  <c r="FH17" i="1" s="1"/>
  <c r="FU27" i="1" a="1"/>
  <c r="FU27" i="1" s="1"/>
  <c r="FK15" i="1" a="1"/>
  <c r="FK15" i="1" s="1"/>
  <c r="FK14" i="1" a="1"/>
  <c r="FK14" i="1" s="1"/>
  <c r="FK27" i="1" a="1"/>
  <c r="FK27" i="1" s="1"/>
  <c r="FU16" i="1" a="1"/>
  <c r="FU16" i="1" s="1"/>
  <c r="GG30" i="1" a="1"/>
  <c r="GG30" i="1" s="1"/>
  <c r="FU13" i="1" a="1"/>
  <c r="FU13" i="1" s="1"/>
  <c r="FO22" i="1" a="1"/>
  <c r="FO22" i="1" s="1"/>
  <c r="GF18" i="1" a="1"/>
  <c r="GF18" i="1" s="1"/>
  <c r="GI23" i="1" a="1"/>
  <c r="GI23" i="1" s="1"/>
  <c r="FS10" i="1" a="1"/>
  <c r="FS10" i="1" s="1"/>
  <c r="FY20" i="1" a="1"/>
  <c r="FY20" i="1" s="1"/>
  <c r="FK23" i="1" a="1"/>
  <c r="FK23" i="1" s="1"/>
  <c r="FQ19" i="1" a="1"/>
  <c r="FQ19" i="1" s="1"/>
  <c r="GG26" i="1" a="1"/>
  <c r="GG26" i="1" s="1"/>
  <c r="FU24" i="1" a="1"/>
  <c r="FU24" i="1" s="1"/>
  <c r="GH11" i="1" a="1"/>
  <c r="GH11" i="1" s="1"/>
  <c r="GF6" i="1" a="1"/>
  <c r="GF6" i="1" s="1"/>
  <c r="GF4" i="1" a="1"/>
  <c r="GF4" i="1" s="1"/>
  <c r="GF5" i="1" a="1"/>
  <c r="GF5" i="1" s="1"/>
  <c r="FN17" i="1" a="1"/>
  <c r="FN17" i="1" s="1"/>
  <c r="FY25" i="1" a="1"/>
  <c r="FY25" i="1" s="1"/>
  <c r="FU7" i="1" a="1"/>
  <c r="FU7" i="1" s="1"/>
  <c r="FR18" i="1" a="1"/>
  <c r="FR18" i="1" s="1"/>
  <c r="FP18" i="1" a="1"/>
  <c r="FP18" i="1" s="1"/>
  <c r="FQ13" i="1" a="1"/>
  <c r="FQ13" i="1" s="1"/>
  <c r="FM29" i="1" a="1"/>
  <c r="FM29" i="1" s="1"/>
  <c r="FP24" i="1" a="1"/>
  <c r="FP24" i="1" s="1"/>
  <c r="GA25" i="1" a="1"/>
  <c r="GA25" i="1" s="1"/>
  <c r="FV12" i="1" a="1"/>
  <c r="FV12" i="1" s="1"/>
  <c r="FS20" i="1" a="1"/>
  <c r="FS20" i="1" s="1"/>
  <c r="GB15" i="1" a="1"/>
  <c r="GB15" i="1" s="1"/>
  <c r="GE14" i="1" a="1"/>
  <c r="GE14" i="1" s="1"/>
  <c r="GC20" i="1" a="1"/>
  <c r="GC20" i="1" s="1"/>
  <c r="FR11" i="1" a="1"/>
  <c r="FR11" i="1" s="1"/>
  <c r="FS7" i="1" a="1"/>
  <c r="FS7" i="1" s="1"/>
  <c r="FT24" i="1" a="1"/>
  <c r="FT24" i="1" s="1"/>
  <c r="FL11" i="1" a="1"/>
  <c r="FL11" i="1" s="1"/>
  <c r="FH11" i="1" a="1"/>
  <c r="FH11" i="1" s="1"/>
  <c r="GB16" i="1" a="1"/>
  <c r="GB16" i="1" s="1"/>
  <c r="FL14" i="1" a="1"/>
  <c r="FL14" i="1" s="1"/>
  <c r="FL27" i="1" a="1"/>
  <c r="FL27" i="1" s="1"/>
  <c r="GG11" i="1" a="1"/>
  <c r="GG11" i="1" s="1"/>
  <c r="GB31" i="1" a="1"/>
  <c r="GB31" i="1" s="1"/>
  <c r="GG7" i="1" a="1"/>
  <c r="GG7" i="1" s="1"/>
  <c r="FZ30" i="1" a="1"/>
  <c r="FZ30" i="1" s="1"/>
  <c r="GE20" i="1" a="1"/>
  <c r="GE20" i="1" s="1"/>
  <c r="FQ31" i="1" a="1"/>
  <c r="FQ31" i="1" s="1"/>
  <c r="FJ24" i="1" a="1"/>
  <c r="FJ24" i="1" s="1"/>
  <c r="FI24" i="1" a="1"/>
  <c r="FI24" i="1" s="1"/>
  <c r="FH24" i="1" a="1"/>
  <c r="FH24" i="1" s="1"/>
  <c r="FL23" i="1" a="1"/>
  <c r="FL23" i="1" s="1"/>
  <c r="FO16" i="1" a="1"/>
  <c r="FO16" i="1" s="1"/>
  <c r="FQ22" i="1" a="1"/>
  <c r="FQ22" i="1" s="1"/>
  <c r="GD10" i="1" a="1"/>
  <c r="GD10" i="1" s="1"/>
  <c r="FO23" i="1" a="1"/>
  <c r="FO23" i="1" s="1"/>
  <c r="GF8" i="1" a="1"/>
  <c r="GF8" i="1" s="1"/>
  <c r="FR19" i="1" a="1"/>
  <c r="FR19" i="1" s="1"/>
  <c r="FU14" i="1" a="1"/>
  <c r="FU14" i="1" s="1"/>
  <c r="FX29" i="1" a="1"/>
  <c r="FX29" i="1" s="1"/>
  <c r="GC27" i="1" a="1"/>
  <c r="GC27" i="1" s="1"/>
  <c r="GB29" i="1" a="1"/>
  <c r="GB29" i="1" s="1"/>
  <c r="FW9" i="1" a="1"/>
  <c r="FW9" i="1" s="1"/>
  <c r="FP26" i="1" a="1"/>
  <c r="FP26" i="1" s="1"/>
  <c r="GA12" i="1" a="1"/>
  <c r="GA12" i="1" s="1"/>
  <c r="GF24" i="1" a="1"/>
  <c r="GF24" i="1" s="1"/>
  <c r="GH16" i="1" a="1"/>
  <c r="GH16" i="1" s="1"/>
  <c r="FO19" i="1" a="1"/>
  <c r="FO19" i="1" s="1"/>
  <c r="FO13" i="1" a="1"/>
  <c r="FO13" i="1" s="1"/>
  <c r="FS8" i="1" a="1"/>
  <c r="FS8" i="1" s="1"/>
  <c r="FI11" i="1" a="1"/>
  <c r="FI11" i="1" s="1"/>
  <c r="FZ12" i="1" a="1"/>
  <c r="FZ12" i="1" s="1"/>
  <c r="FP11" i="1" a="1"/>
  <c r="FP11" i="1" s="1"/>
  <c r="FO25" i="1" a="1"/>
  <c r="FO25" i="1" s="1"/>
  <c r="FU21" i="1" a="1"/>
  <c r="FU21" i="1" s="1"/>
  <c r="GG22" i="1" a="1"/>
  <c r="GG22" i="1" s="1"/>
  <c r="FN8" i="1" a="1"/>
  <c r="FN8" i="1" s="1"/>
  <c r="GA27" i="1" a="1"/>
  <c r="GA27" i="1" s="1"/>
  <c r="GG15" i="1" a="1"/>
  <c r="GG15" i="1" s="1"/>
  <c r="FU12" i="1" a="1"/>
  <c r="FU12" i="1" s="1"/>
  <c r="GE22" i="1" a="1"/>
  <c r="GE22" i="1" s="1"/>
  <c r="FS14" i="1" a="1"/>
  <c r="FS14" i="1" s="1"/>
  <c r="GA14" i="1" a="1"/>
  <c r="GA14" i="1" s="1"/>
  <c r="GG14" i="1" a="1"/>
  <c r="GG14" i="1" s="1"/>
  <c r="GE9" i="1" a="1"/>
  <c r="GE9" i="1" s="1"/>
  <c r="GH18" i="1" a="1"/>
  <c r="GH18" i="1" s="1"/>
  <c r="GB20" i="1" a="1"/>
  <c r="GB20" i="1" s="1"/>
  <c r="FO20" i="1" a="1"/>
  <c r="FO20" i="1" s="1"/>
  <c r="FP23" i="1" a="1"/>
  <c r="FP23" i="1" s="1"/>
  <c r="FJ20" i="1" a="1"/>
  <c r="FJ20" i="1" s="1"/>
  <c r="FH20" i="1" a="1"/>
  <c r="FH20" i="1" s="1"/>
  <c r="FI20" i="1" a="1"/>
  <c r="FI20" i="1" s="1"/>
  <c r="FJ19" i="1" a="1"/>
  <c r="FJ19" i="1" s="1"/>
  <c r="FH19" i="1" a="1"/>
  <c r="FH19" i="1" s="1"/>
  <c r="FI19" i="1" a="1"/>
  <c r="FI19" i="1" s="1"/>
  <c r="GB6" i="1" a="1"/>
  <c r="GB6" i="1" s="1"/>
  <c r="GB4" i="1" a="1"/>
  <c r="GB4" i="1" s="1"/>
  <c r="GB5" i="1" a="1"/>
  <c r="GB5" i="1" s="1"/>
  <c r="FQ16" i="1" a="1"/>
  <c r="FQ16" i="1" s="1"/>
  <c r="FR15" i="1" a="1"/>
  <c r="FR15" i="1" s="1"/>
  <c r="FV7" i="1" a="1"/>
  <c r="FV7" i="1" s="1"/>
  <c r="FX31" i="1" a="1"/>
  <c r="FX31" i="1" s="1"/>
  <c r="FR16" i="1" a="1"/>
  <c r="FR16" i="1" s="1"/>
  <c r="GE7" i="1" a="1"/>
  <c r="GE7" i="1" s="1"/>
  <c r="FZ18" i="1" a="1"/>
  <c r="FZ18" i="1" s="1"/>
  <c r="FW25" i="1" a="1"/>
  <c r="FW25" i="1" s="1"/>
  <c r="FO12" i="1" a="1"/>
  <c r="FO12" i="1" s="1"/>
  <c r="FL17" i="1" a="1"/>
  <c r="FL17" i="1" s="1"/>
  <c r="FT17" i="1" a="1"/>
  <c r="FT17" i="1" s="1"/>
  <c r="FL15" i="1" a="1"/>
  <c r="FL15" i="1" s="1"/>
  <c r="FW29" i="1" a="1"/>
  <c r="FW29" i="1" s="1"/>
  <c r="GC30" i="1" a="1"/>
  <c r="GC30" i="1" s="1"/>
  <c r="GD21" i="1" a="1"/>
  <c r="GD21" i="1" s="1"/>
  <c r="FU6" i="1" a="1"/>
  <c r="FU6" i="1" s="1"/>
  <c r="FU4" i="1" a="1"/>
  <c r="FU4" i="1" s="1"/>
  <c r="FU5" i="1" a="1"/>
  <c r="FU5" i="1" s="1"/>
  <c r="GG6" i="1" a="1"/>
  <c r="GG6" i="1" s="1"/>
  <c r="GG5" i="1" a="1"/>
  <c r="GG5" i="1" s="1"/>
  <c r="GG4" i="1" a="1"/>
  <c r="GG4" i="1" s="1"/>
  <c r="FJ9" i="1" a="1"/>
  <c r="FJ9" i="1" s="1"/>
  <c r="FI9" i="1" a="1"/>
  <c r="FI9" i="1" s="1"/>
  <c r="FH9" i="1" a="1"/>
  <c r="FH9" i="1" s="1"/>
  <c r="FO18" i="1" a="1"/>
  <c r="FO18" i="1" s="1"/>
  <c r="FQ12" i="1" a="1"/>
  <c r="FQ12" i="1" s="1"/>
  <c r="FK24" i="1" a="1"/>
  <c r="FK24" i="1" s="1"/>
  <c r="FR17" i="1" a="1"/>
  <c r="FR17" i="1" s="1"/>
  <c r="FX25" i="1" a="1"/>
  <c r="FX25" i="1" s="1"/>
  <c r="FQ25" i="1" a="1"/>
  <c r="FQ25" i="1" s="1"/>
  <c r="GH10" i="1" a="1"/>
  <c r="GH10" i="1" s="1"/>
  <c r="FR6" i="1" a="1"/>
  <c r="FR6" i="1" s="1"/>
  <c r="FR4" i="1" a="1"/>
  <c r="FR4" i="1" s="1"/>
  <c r="FR5" i="1" a="1"/>
  <c r="FR5" i="1" s="1"/>
  <c r="GF14" i="1" a="1"/>
  <c r="GF14" i="1" s="1"/>
  <c r="FY11" i="1" a="1"/>
  <c r="FY11" i="1" s="1"/>
  <c r="FT20" i="1" a="1"/>
  <c r="FT20" i="1" s="1"/>
  <c r="FZ23" i="1" a="1"/>
  <c r="FZ23" i="1" s="1"/>
  <c r="GC11" i="1" a="1"/>
  <c r="GC11" i="1" s="1"/>
  <c r="FT25" i="1" a="1"/>
  <c r="FT25" i="1" s="1"/>
  <c r="FW6" i="1" a="1"/>
  <c r="FW6" i="1" s="1"/>
  <c r="FW4" i="1" a="1"/>
  <c r="FW4" i="1" s="1"/>
  <c r="FW5" i="1" a="1"/>
  <c r="FW5" i="1" s="1"/>
  <c r="FR14" i="1" a="1"/>
  <c r="FR14" i="1" s="1"/>
  <c r="FR21" i="1" a="1"/>
  <c r="FR21" i="1" s="1"/>
  <c r="FP14" i="1" a="1"/>
  <c r="FP14" i="1" s="1"/>
  <c r="FL22" i="1" a="1"/>
  <c r="FL22" i="1" s="1"/>
  <c r="GD25" i="1" a="1"/>
  <c r="GD25" i="1" s="1"/>
  <c r="FY29" i="1" a="1"/>
  <c r="FY29" i="1" s="1"/>
  <c r="FZ15" i="1" a="1"/>
  <c r="FZ15" i="1" s="1"/>
  <c r="GG21" i="1" a="1"/>
  <c r="GG21" i="1" s="1"/>
  <c r="FQ23" i="1" a="1"/>
  <c r="FQ23" i="1" s="1"/>
  <c r="GI22" i="1" a="1"/>
  <c r="GI22" i="1" s="1"/>
  <c r="FL30" i="1" a="1"/>
  <c r="FL30" i="1" s="1"/>
  <c r="GG17" i="1" a="1"/>
  <c r="GG17" i="1" s="1"/>
  <c r="GE13" i="1" a="1"/>
  <c r="GE13" i="1" s="1"/>
  <c r="GF12" i="1" a="1"/>
  <c r="GF12" i="1" s="1"/>
  <c r="FU17" i="1" a="1"/>
  <c r="FU17" i="1" s="1"/>
  <c r="GG25" i="1" a="1"/>
  <c r="GG25" i="1" s="1"/>
  <c r="FY18" i="1" a="1"/>
  <c r="FY18" i="1" s="1"/>
  <c r="FP19" i="1" a="1"/>
  <c r="FP19" i="1" s="1"/>
  <c r="FU22" i="1" a="1"/>
  <c r="FU22" i="1" s="1"/>
  <c r="FO8" i="1" a="1"/>
  <c r="FO8" i="1" s="1"/>
  <c r="FX16" i="1" a="1"/>
  <c r="FX16" i="1" s="1"/>
  <c r="FX23" i="1" a="1"/>
  <c r="FX23" i="1" s="1"/>
  <c r="FO24" i="1" a="1"/>
  <c r="FO24" i="1" s="1"/>
  <c r="FS19" i="1" a="1"/>
  <c r="FS19" i="1" s="1"/>
  <c r="GD8" i="1" a="1"/>
  <c r="GD8" i="1" s="1"/>
  <c r="FR10" i="1" a="1"/>
  <c r="FR10" i="1" s="1"/>
  <c r="FU31" i="1" a="1"/>
  <c r="FU31" i="1" s="1"/>
  <c r="GD28" i="1" a="1"/>
  <c r="GD28" i="1" s="1"/>
  <c r="FQ11" i="1" a="1"/>
  <c r="FQ11" i="1" s="1"/>
  <c r="FW11" i="1" a="1"/>
  <c r="FW11" i="1" s="1"/>
  <c r="FY15" i="1" a="1"/>
  <c r="FY15" i="1" s="1"/>
  <c r="FX22" i="1" a="1"/>
  <c r="FX22" i="1" s="1"/>
  <c r="GF26" i="1" a="1"/>
  <c r="GF26" i="1" s="1"/>
  <c r="FP7" i="1" a="1"/>
  <c r="FP7" i="1" s="1"/>
  <c r="FV18" i="1" a="1"/>
  <c r="FV18" i="1" s="1"/>
  <c r="GA9" i="1" a="1"/>
  <c r="GA9" i="1" s="1"/>
  <c r="GH7" i="1" a="1"/>
  <c r="GH7" i="1" s="1"/>
  <c r="FH30" i="1" a="1"/>
  <c r="FH30" i="1" s="1"/>
  <c r="FO28" i="1" a="1"/>
  <c r="FO28" i="1" s="1"/>
  <c r="GE19" i="1" a="1"/>
  <c r="GE19" i="1" s="1"/>
  <c r="FR25" i="1" a="1"/>
  <c r="FR25" i="1" s="1"/>
  <c r="FV22" i="1" a="1"/>
  <c r="FV22" i="1" s="1"/>
  <c r="FY21" i="1" a="1"/>
  <c r="FY21" i="1" s="1"/>
  <c r="FQ15" i="1" a="1"/>
  <c r="FQ15" i="1" s="1"/>
  <c r="GD6" i="1" a="1"/>
  <c r="GD6" i="1" s="1"/>
  <c r="GD4" i="1" a="1"/>
  <c r="GD4" i="1" s="1"/>
  <c r="GD5" i="1" a="1"/>
  <c r="GD5" i="1" s="1"/>
  <c r="FT19" i="1" a="1"/>
  <c r="FT19" i="1" s="1"/>
  <c r="GF29" i="1" a="1"/>
  <c r="GF29" i="1" s="1"/>
  <c r="FL19" i="1" a="1"/>
  <c r="FL19" i="1" s="1"/>
  <c r="GB7" i="1" a="1"/>
  <c r="GB7" i="1" s="1"/>
  <c r="GF11" i="1" a="1"/>
  <c r="GF11" i="1" s="1"/>
  <c r="FP27" i="1" a="1"/>
  <c r="FP27" i="1" s="1"/>
  <c r="FM17" i="1" a="1"/>
  <c r="FM17" i="1" s="1"/>
  <c r="FV6" i="1" a="1"/>
  <c r="FV6" i="1" s="1"/>
  <c r="FV4" i="1" a="1"/>
  <c r="FV4" i="1" s="1"/>
  <c r="FV5" i="1" a="1"/>
  <c r="FV5" i="1" s="1"/>
  <c r="FT23" i="1" a="1"/>
  <c r="FT23" i="1" s="1"/>
  <c r="GB30" i="1" a="1"/>
  <c r="GB30" i="1" s="1"/>
  <c r="GE8" i="1" a="1"/>
  <c r="GE8" i="1" s="1"/>
  <c r="FW26" i="1" a="1"/>
  <c r="FW26" i="1" s="1"/>
  <c r="GF13" i="1" a="1"/>
  <c r="GF13" i="1" s="1"/>
  <c r="FX28" i="1" a="1"/>
  <c r="FX28" i="1" s="1"/>
  <c r="FZ13" i="1" a="1"/>
  <c r="FZ13" i="1" s="1"/>
  <c r="FW16" i="1" a="1"/>
  <c r="FW16" i="1" s="1"/>
  <c r="FP20" i="1" a="1"/>
  <c r="FP20" i="1" s="1"/>
  <c r="FT13" i="1" a="1"/>
  <c r="FT13" i="1" s="1"/>
  <c r="GB26" i="1" a="1"/>
  <c r="GB26" i="1" s="1"/>
  <c r="GI5" i="1" a="1"/>
  <c r="GI5" i="1" s="1"/>
  <c r="GI4" i="1" a="1"/>
  <c r="GI4" i="1" s="1"/>
  <c r="GI6" i="1" a="1"/>
  <c r="GI6" i="1" s="1"/>
  <c r="GG8" i="1" a="1"/>
  <c r="GG8" i="1" s="1"/>
  <c r="FP22" i="1" a="1"/>
  <c r="FP22" i="1" s="1"/>
  <c r="GE27" i="1" a="1"/>
  <c r="GE27" i="1" s="1"/>
  <c r="FJ29" i="1" a="1"/>
  <c r="FJ29" i="1" s="1"/>
  <c r="FH29" i="1" a="1"/>
  <c r="FH29" i="1" s="1"/>
  <c r="FI29" i="1" a="1"/>
  <c r="FI29" i="1" s="1"/>
  <c r="FL24" i="1" a="1"/>
  <c r="FL24" i="1" s="1"/>
  <c r="GC21" i="1" a="1"/>
  <c r="GC21" i="1" s="1"/>
  <c r="FY23" i="1" a="1"/>
  <c r="FY23" i="1" s="1"/>
  <c r="GB17" i="1" a="1"/>
  <c r="GB17" i="1" s="1"/>
  <c r="FJ16" i="1" a="1"/>
  <c r="FJ16" i="1" s="1"/>
  <c r="FH16" i="1" a="1"/>
  <c r="FH16" i="1" s="1"/>
  <c r="FI16" i="1" a="1"/>
  <c r="FI16" i="1" s="1"/>
  <c r="FR7" i="1" a="1"/>
  <c r="FR7" i="1" s="1"/>
  <c r="FO10" i="1" a="1"/>
  <c r="FO10" i="1" s="1"/>
  <c r="GG24" i="1" a="1"/>
  <c r="GG24" i="1" s="1"/>
  <c r="FL31" i="1" a="1"/>
  <c r="FL31" i="1" s="1"/>
  <c r="FN21" i="1" a="1"/>
  <c r="FN21" i="1" s="1"/>
  <c r="GB10" i="1" a="1"/>
  <c r="GB10" i="1" s="1"/>
  <c r="GI18" i="1" a="1"/>
  <c r="GI18" i="1" s="1"/>
  <c r="FW7" i="1" a="1"/>
  <c r="FW7" i="1" s="1"/>
  <c r="GE29" i="1" a="1"/>
  <c r="GE29" i="1" s="1"/>
  <c r="FR22" i="1" a="1"/>
  <c r="FR22" i="1" s="1"/>
  <c r="FP12" i="1" a="1"/>
  <c r="FP12" i="1" s="1"/>
  <c r="GI29" i="1" a="1"/>
  <c r="GI29" i="1" s="1"/>
  <c r="GD12" i="1" a="1"/>
  <c r="GD12" i="1" s="1"/>
  <c r="FP28" i="1" a="1"/>
  <c r="FP28" i="1" s="1"/>
  <c r="FT9" i="1" a="1"/>
  <c r="FT9" i="1" s="1"/>
  <c r="FN31" i="1" a="1"/>
  <c r="FN31" i="1" s="1"/>
  <c r="FK8" i="1" a="1"/>
  <c r="FK8" i="1" s="1"/>
  <c r="FL10" i="1" a="1"/>
  <c r="FL10" i="1" s="1"/>
  <c r="FP9" i="1" a="1"/>
  <c r="FP9" i="1" s="1"/>
  <c r="FV25" i="1" a="1"/>
  <c r="FV25" i="1" s="1"/>
  <c r="FU15" i="1" a="1"/>
  <c r="FU15" i="1" s="1"/>
  <c r="FS26" i="1" a="1"/>
  <c r="FS26" i="1" s="1"/>
  <c r="FM23" i="1" a="1"/>
  <c r="FM23" i="1" s="1"/>
  <c r="GE26" i="1" a="1"/>
  <c r="GE26" i="1" s="1"/>
  <c r="GA29" i="1" a="1"/>
  <c r="GA29" i="1" s="1"/>
  <c r="FZ11" i="1" a="1"/>
  <c r="FZ11" i="1" s="1"/>
  <c r="FW22" i="1" a="1"/>
  <c r="FW22" i="1" s="1"/>
  <c r="GF15" i="1" a="1"/>
  <c r="GF15" i="1" s="1"/>
  <c r="FP6" i="1" a="1"/>
  <c r="FP6" i="1" s="1"/>
  <c r="FP4" i="1" a="1"/>
  <c r="FP4" i="1" s="1"/>
  <c r="FP5" i="1" a="1"/>
  <c r="FP5" i="1" s="1"/>
  <c r="GA26" i="1" a="1"/>
  <c r="GA26" i="1" s="1"/>
  <c r="GH4" i="1" a="1"/>
  <c r="GH4" i="1" s="1"/>
  <c r="GH6" i="1" a="1"/>
  <c r="GH6" i="1" s="1"/>
  <c r="GH5" i="1" a="1"/>
  <c r="GH5" i="1" s="1"/>
  <c r="FS25" i="1" a="1"/>
  <c r="FS25" i="1" s="1"/>
  <c r="FJ30" i="1" a="1"/>
  <c r="FJ30" i="1" s="1"/>
  <c r="FY31" i="1" a="1"/>
  <c r="FY31" i="1" s="1"/>
  <c r="GC19" i="1" a="1"/>
  <c r="GC19" i="1" s="1"/>
  <c r="GG19" i="1" a="1"/>
  <c r="GG19" i="1" s="1"/>
  <c r="GE10" i="1" a="1"/>
  <c r="GE10" i="1" s="1"/>
  <c r="GF19" i="1" a="1"/>
  <c r="GF19" i="1" s="1"/>
  <c r="FY28" i="1" a="1"/>
  <c r="FY28" i="1" s="1"/>
  <c r="FK11" i="1" a="1"/>
  <c r="FK11" i="1" s="1"/>
  <c r="FY10" i="1" a="1"/>
  <c r="FY10" i="1" s="1"/>
  <c r="FS23" i="1" a="1"/>
  <c r="FS23" i="1" s="1"/>
  <c r="GC26" i="1" a="1"/>
  <c r="GC26" i="1" s="1"/>
  <c r="GB8" i="1" a="1"/>
  <c r="GB8" i="1" s="1"/>
  <c r="FK26" i="1" a="1"/>
  <c r="FK26" i="1" s="1"/>
  <c r="GB24" i="1" a="1"/>
  <c r="GB24" i="1" s="1"/>
  <c r="FV8" i="1" a="1"/>
  <c r="FV8" i="1" s="1"/>
  <c r="GH14" i="1" a="1"/>
  <c r="GH14" i="1" s="1"/>
  <c r="GH30" i="1" a="1"/>
  <c r="GH30" i="1" s="1"/>
  <c r="GI27" i="1" a="1"/>
  <c r="GI27" i="1" s="1"/>
  <c r="GC17" i="1" a="1"/>
  <c r="GC17" i="1" s="1"/>
  <c r="FW19" i="1" a="1"/>
  <c r="FW19" i="1" s="1"/>
  <c r="GD17" i="1" a="1"/>
  <c r="GD17" i="1" s="1"/>
  <c r="FP16" i="1" a="1"/>
  <c r="FP16" i="1" s="1"/>
  <c r="GB11" i="1" a="1"/>
  <c r="GB11" i="1" s="1"/>
  <c r="FX14" i="1" a="1"/>
  <c r="FX14" i="1" s="1"/>
  <c r="GF23" i="1" a="1"/>
  <c r="GF23" i="1" s="1"/>
  <c r="FM12" i="1" a="1"/>
  <c r="FM12" i="1" s="1"/>
  <c r="GF21" i="1" a="1"/>
  <c r="GF21" i="1" s="1"/>
  <c r="FX11" i="1" a="1"/>
  <c r="FX11" i="1" s="1"/>
  <c r="FS21" i="1" a="1"/>
  <c r="FS21" i="1" s="1"/>
  <c r="GI7" i="1" a="1"/>
  <c r="GI7" i="1" s="1"/>
  <c r="GG23" i="1" a="1"/>
  <c r="GG23" i="1" s="1"/>
  <c r="GC12" i="1" a="1"/>
  <c r="GC12" i="1" s="1"/>
  <c r="FP29" i="1" a="1"/>
  <c r="FP29" i="1" s="1"/>
  <c r="FK29" i="1" a="1"/>
  <c r="FK29" i="1" s="1"/>
  <c r="GI25" i="1" a="1"/>
  <c r="GI25" i="1" s="1"/>
  <c r="FY24" i="1" a="1"/>
  <c r="FY24" i="1" s="1"/>
  <c r="GI21" i="1" a="1"/>
  <c r="GI21" i="1" s="1"/>
  <c r="GI12" i="1" a="1"/>
  <c r="GI12" i="1" s="1"/>
  <c r="FK16" i="1" a="1"/>
  <c r="FK16" i="1" s="1"/>
  <c r="FR8" i="1" a="1"/>
  <c r="FR8" i="1" s="1"/>
  <c r="FU26" i="1" a="1"/>
  <c r="FU26" i="1" s="1"/>
  <c r="FM24" i="1" a="1"/>
  <c r="FM24" i="1" s="1"/>
  <c r="FT7" i="1" a="1"/>
  <c r="FT7" i="1" s="1"/>
  <c r="GH20" i="1" a="1"/>
  <c r="GH20" i="1" s="1"/>
  <c r="FR28" i="1" a="1"/>
  <c r="FR28" i="1" s="1"/>
  <c r="FQ28" i="1" a="1"/>
  <c r="FQ28" i="1" s="1"/>
  <c r="FW8" i="1" a="1"/>
  <c r="FW8" i="1" s="1"/>
  <c r="FO15" i="1" a="1"/>
  <c r="FO15" i="1" s="1"/>
  <c r="GI14" i="1" a="1"/>
  <c r="GI14" i="1" s="1"/>
  <c r="FT6" i="1" a="1"/>
  <c r="FT6" i="1" s="1"/>
  <c r="FT5" i="1" a="1"/>
  <c r="FT5" i="1" s="1"/>
  <c r="FT4" i="1" a="1"/>
  <c r="FT4" i="1" s="1"/>
  <c r="GH28" i="1" a="1"/>
  <c r="GH28" i="1" s="1"/>
  <c r="GF9" i="1" a="1"/>
  <c r="GF9" i="1" s="1"/>
  <c r="GI20" i="1" a="1"/>
  <c r="GI20" i="1" s="1"/>
  <c r="GC13" i="1" a="1"/>
  <c r="GC13" i="1" s="1"/>
  <c r="FQ14" i="1" a="1"/>
  <c r="FQ14" i="1" s="1"/>
  <c r="FU28" i="1" a="1"/>
  <c r="FU28" i="1" s="1"/>
  <c r="FK30" i="1" a="1"/>
  <c r="FK30" i="1" s="1"/>
</calcChain>
</file>

<file path=xl/sharedStrings.xml><?xml version="1.0" encoding="utf-8"?>
<sst xmlns="http://schemas.openxmlformats.org/spreadsheetml/2006/main" count="22" uniqueCount="21">
  <si>
    <t>Input</t>
  </si>
  <si>
    <t>Conv1</t>
  </si>
  <si>
    <t>Sobel_Horz</t>
  </si>
  <si>
    <t>COLUMN OFFSET</t>
  </si>
  <si>
    <t>ROW</t>
  </si>
  <si>
    <t>OFF</t>
  </si>
  <si>
    <t>SET</t>
  </si>
  <si>
    <t>Seed Kernel</t>
  </si>
  <si>
    <t>COLUMN GAIN</t>
  </si>
  <si>
    <t>GAIN</t>
  </si>
  <si>
    <t>Conv1.2</t>
  </si>
  <si>
    <t>Conv2.1</t>
  </si>
  <si>
    <t>Conv2.2</t>
  </si>
  <si>
    <t>Conv1.4</t>
  </si>
  <si>
    <t>Conv1.3</t>
  </si>
  <si>
    <t>Binarize</t>
  </si>
  <si>
    <t>TransformKrnl5</t>
  </si>
  <si>
    <t>TransformKrnl3</t>
  </si>
  <si>
    <t>&lt; Trans5_AVG</t>
  </si>
  <si>
    <t>&lt; Seed_AVG</t>
  </si>
  <si>
    <t>Trans3_AVG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</si>
</sst>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rgb="FF0000FF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ck">
        <color rgb="FF0000FF"/>
      </bottom>
      <diagonal/>
    </border>
    <border>
      <left/>
      <right/>
      <top style="thin">
        <color theme="0" tint="-0.24994659260841701"/>
      </top>
      <bottom style="thick">
        <color rgb="FF0000FF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ck">
        <color rgb="FF0000FF"/>
      </bottom>
      <diagonal/>
    </border>
    <border>
      <left style="thin">
        <color theme="0" tint="-0.24994659260841701"/>
      </left>
      <right style="thick">
        <color rgb="FF0000FF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ck">
        <color rgb="FF0000FF"/>
      </right>
      <top/>
      <bottom/>
      <diagonal/>
    </border>
    <border>
      <left style="thin">
        <color theme="0" tint="-0.24994659260841701"/>
      </left>
      <right style="thick">
        <color rgb="FF0000FF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ck">
        <color rgb="FF0000FF"/>
      </top>
      <bottom style="thin">
        <color theme="0" tint="-0.24994659260841701"/>
      </bottom>
      <diagonal/>
    </border>
    <border>
      <left/>
      <right/>
      <top style="thick">
        <color rgb="FF0000FF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0000FF"/>
      </top>
      <bottom style="thin">
        <color theme="0" tint="-0.24994659260841701"/>
      </bottom>
      <diagonal/>
    </border>
    <border>
      <left style="thick">
        <color rgb="FF0000FF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ck">
        <color rgb="FF0000FF"/>
      </left>
      <right style="thin">
        <color theme="0" tint="-0.24994659260841701"/>
      </right>
      <top/>
      <bottom/>
      <diagonal/>
    </border>
    <border>
      <left style="thick">
        <color rgb="FF0000FF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mediumDashed">
        <color theme="0" tint="-0.24994659260841701"/>
      </right>
      <top style="medium">
        <color indexed="64"/>
      </top>
      <bottom/>
      <diagonal/>
    </border>
    <border>
      <left/>
      <right style="mediumDashed">
        <color theme="0" tint="-0.24994659260841701"/>
      </right>
      <top/>
      <bottom/>
      <diagonal/>
    </border>
    <border>
      <left style="medium">
        <color indexed="64"/>
      </left>
      <right/>
      <top/>
      <bottom style="mediumDashed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 style="thick">
        <color rgb="FF0000FF"/>
      </left>
      <right/>
      <top style="mediumDashed">
        <color theme="0" tint="-0.24994659260841701"/>
      </top>
      <bottom/>
      <diagonal/>
    </border>
    <border>
      <left/>
      <right style="medium">
        <color indexed="64"/>
      </right>
      <top style="mediumDashed">
        <color theme="0" tint="-0.24994659260841701"/>
      </top>
      <bottom/>
      <diagonal/>
    </border>
    <border>
      <left style="thick">
        <color rgb="FF0000FF"/>
      </left>
      <right/>
      <top/>
      <bottom/>
      <diagonal/>
    </border>
    <border>
      <left style="thick">
        <color rgb="FF0000FF"/>
      </left>
      <right/>
      <top/>
      <bottom style="mediumDashed">
        <color theme="0" tint="-0.24994659260841701"/>
      </bottom>
      <diagonal/>
    </border>
    <border>
      <left/>
      <right style="medium">
        <color indexed="64"/>
      </right>
      <top/>
      <bottom style="mediumDashed">
        <color theme="0" tint="-0.24994659260841701"/>
      </bottom>
      <diagonal/>
    </border>
    <border>
      <left style="mediumDashed">
        <color theme="0" tint="-0.24994659260841701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mediumDashed">
        <color theme="0" tint="-0.24994659260841701"/>
      </right>
      <top style="thick">
        <color rgb="FF0000FF"/>
      </top>
      <bottom/>
      <diagonal/>
    </border>
    <border>
      <left style="mediumDashed">
        <color theme="0" tint="-0.24994659260841701"/>
      </left>
      <right/>
      <top/>
      <bottom style="medium">
        <color indexed="64"/>
      </bottom>
      <diagonal/>
    </border>
    <border>
      <left/>
      <right style="mediumDashed">
        <color theme="0" tint="-0.24994659260841701"/>
      </right>
      <top/>
      <bottom style="medium">
        <color indexed="64"/>
      </bottom>
      <diagonal/>
    </border>
    <border>
      <left style="mediumDashed">
        <color theme="0" tint="-0.24994659260841701"/>
      </left>
      <right/>
      <top style="medium">
        <color indexed="64"/>
      </top>
      <bottom/>
      <diagonal/>
    </border>
    <border>
      <left style="mediumDashed">
        <color theme="0" tint="-0.24994659260841701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mediumDashed">
        <color theme="0" tint="-0.24994659260841701"/>
      </right>
      <top/>
      <bottom style="thick">
        <color rgb="FF0000FF"/>
      </bottom>
      <diagonal/>
    </border>
    <border>
      <left style="medium">
        <color indexed="64"/>
      </left>
      <right/>
      <top style="mediumDashed">
        <color theme="0" tint="-0.24994659260841701"/>
      </top>
      <bottom/>
      <diagonal/>
    </border>
    <border>
      <left/>
      <right/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 style="mediumDashed">
        <color theme="0" tint="-0.24994659260841701"/>
      </top>
      <bottom/>
      <diagonal/>
    </border>
    <border>
      <left/>
      <right style="mediumDashed">
        <color theme="0" tint="-0.24994659260841701"/>
      </right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/>
      <bottom/>
      <diagonal/>
    </border>
    <border>
      <left style="mediumDashed">
        <color theme="0" tint="-0.24994659260841701"/>
      </left>
      <right/>
      <top/>
      <bottom style="mediumDashed">
        <color theme="0" tint="-0.24994659260841701"/>
      </bottom>
      <diagonal/>
    </border>
    <border>
      <left/>
      <right style="thick">
        <color rgb="FF0000FF"/>
      </right>
      <top style="mediumDashed">
        <color theme="0" tint="-0.24994659260841701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mediumDashed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33" borderId="32" xfId="0" applyNumberFormat="1" applyFill="1" applyBorder="1" applyAlignment="1">
      <alignment horizontal="centerContinuous" vertical="center"/>
    </xf>
    <xf numFmtId="164" fontId="0" fillId="33" borderId="33" xfId="0" applyNumberFormat="1" applyFill="1" applyBorder="1" applyAlignment="1">
      <alignment horizontal="centerContinuous" vertical="center"/>
    </xf>
    <xf numFmtId="164" fontId="0" fillId="33" borderId="34" xfId="0" applyNumberFormat="1" applyFill="1" applyBorder="1" applyAlignment="1">
      <alignment horizontal="centerContinuous" vertical="center"/>
    </xf>
    <xf numFmtId="0" fontId="0" fillId="33" borderId="35" xfId="0" applyFill="1" applyBorder="1" applyAlignment="1">
      <alignment horizontal="center" vertical="center"/>
    </xf>
    <xf numFmtId="0" fontId="0" fillId="33" borderId="37" xfId="0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 textRotation="90"/>
    </xf>
    <xf numFmtId="164" fontId="0" fillId="33" borderId="38" xfId="0" applyNumberFormat="1" applyFill="1" applyBorder="1" applyAlignment="1">
      <alignment horizontal="centerContinuous" vertical="center"/>
    </xf>
    <xf numFmtId="164" fontId="0" fillId="33" borderId="39" xfId="0" applyNumberFormat="1" applyFill="1" applyBorder="1" applyAlignment="1">
      <alignment horizontal="centerContinuous" vertical="center"/>
    </xf>
    <xf numFmtId="164" fontId="0" fillId="33" borderId="40" xfId="0" applyNumberFormat="1" applyFill="1" applyBorder="1" applyAlignment="1">
      <alignment horizontal="centerContinuous" vertical="center"/>
    </xf>
    <xf numFmtId="0" fontId="0" fillId="33" borderId="36" xfId="0" applyFill="1" applyBorder="1" applyAlignment="1">
      <alignment horizontal="center" textRotation="90"/>
    </xf>
    <xf numFmtId="0" fontId="0" fillId="33" borderId="36" xfId="0" applyFill="1" applyBorder="1" applyAlignment="1">
      <alignment horizontal="center" vertical="top" textRotation="90"/>
    </xf>
    <xf numFmtId="0" fontId="0" fillId="33" borderId="41" xfId="0" applyFill="1" applyBorder="1" applyAlignment="1">
      <alignment horizontal="center" vertical="center"/>
    </xf>
    <xf numFmtId="0" fontId="0" fillId="33" borderId="42" xfId="0" applyFill="1" applyBorder="1" applyAlignment="1">
      <alignment horizontal="center" textRotation="90"/>
    </xf>
    <xf numFmtId="0" fontId="0" fillId="33" borderId="42" xfId="0" applyFill="1" applyBorder="1" applyAlignment="1">
      <alignment horizontal="center" vertical="top" textRotation="90"/>
    </xf>
    <xf numFmtId="0" fontId="0" fillId="33" borderId="42" xfId="0" applyFill="1" applyBorder="1" applyAlignment="1">
      <alignment horizontal="center" vertical="center" textRotation="90"/>
    </xf>
    <xf numFmtId="0" fontId="0" fillId="33" borderId="43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65" fontId="21" fillId="0" borderId="18" xfId="0" applyNumberFormat="1" applyFont="1" applyBorder="1" applyAlignment="1">
      <alignment horizontal="center" vertical="center"/>
    </xf>
    <xf numFmtId="165" fontId="21" fillId="0" borderId="19" xfId="0" applyNumberFormat="1" applyFont="1" applyBorder="1" applyAlignment="1">
      <alignment horizontal="center" vertical="center"/>
    </xf>
    <xf numFmtId="165" fontId="21" fillId="0" borderId="20" xfId="0" applyNumberFormat="1" applyFont="1" applyBorder="1" applyAlignment="1">
      <alignment horizontal="center" vertical="center"/>
    </xf>
    <xf numFmtId="165" fontId="21" fillId="0" borderId="21" xfId="0" applyNumberFormat="1" applyFont="1" applyBorder="1" applyAlignment="1">
      <alignment horizontal="center" vertical="center"/>
    </xf>
    <xf numFmtId="165" fontId="21" fillId="0" borderId="0" xfId="0" applyNumberFormat="1" applyFont="1" applyBorder="1" applyAlignment="1">
      <alignment horizontal="center" vertical="center"/>
    </xf>
    <xf numFmtId="165" fontId="21" fillId="0" borderId="45" xfId="0" applyNumberFormat="1" applyFont="1" applyBorder="1" applyAlignment="1">
      <alignment horizontal="center" vertical="center"/>
    </xf>
    <xf numFmtId="165" fontId="21" fillId="0" borderId="22" xfId="0" applyNumberFormat="1" applyFont="1" applyBorder="1" applyAlignment="1">
      <alignment horizontal="center" vertical="center"/>
    </xf>
    <xf numFmtId="165" fontId="21" fillId="0" borderId="47" xfId="0" applyNumberFormat="1" applyFont="1" applyBorder="1" applyAlignment="1">
      <alignment horizontal="center" vertical="center"/>
    </xf>
    <xf numFmtId="165" fontId="21" fillId="0" borderId="48" xfId="0" applyNumberFormat="1" applyFont="1" applyBorder="1" applyAlignment="1">
      <alignment horizontal="center" vertical="center"/>
    </xf>
    <xf numFmtId="165" fontId="21" fillId="0" borderId="23" xfId="0" applyNumberFormat="1" applyFont="1" applyBorder="1" applyAlignment="1">
      <alignment horizontal="center" vertical="center"/>
    </xf>
    <xf numFmtId="165" fontId="21" fillId="0" borderId="24" xfId="0" applyNumberFormat="1" applyFont="1" applyBorder="1" applyAlignment="1">
      <alignment horizontal="center" vertical="center"/>
    </xf>
    <xf numFmtId="165" fontId="21" fillId="0" borderId="25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65" fontId="21" fillId="0" borderId="65" xfId="0" applyNumberFormat="1" applyFont="1" applyBorder="1" applyAlignment="1">
      <alignment horizontal="center" vertical="center"/>
    </xf>
    <xf numFmtId="165" fontId="21" fillId="0" borderId="64" xfId="0" applyNumberFormat="1" applyFont="1" applyBorder="1" applyAlignment="1">
      <alignment horizontal="center" vertical="center"/>
    </xf>
    <xf numFmtId="165" fontId="21" fillId="0" borderId="66" xfId="0" applyNumberFormat="1" applyFont="1" applyBorder="1" applyAlignment="1">
      <alignment horizontal="center" vertical="center"/>
    </xf>
    <xf numFmtId="165" fontId="21" fillId="0" borderId="67" xfId="0" applyNumberFormat="1" applyFont="1" applyBorder="1" applyAlignment="1">
      <alignment horizontal="center" vertical="center"/>
    </xf>
    <xf numFmtId="165" fontId="21" fillId="0" borderId="68" xfId="0" applyNumberFormat="1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3" fillId="0" borderId="65" xfId="0" applyFont="1" applyBorder="1" applyAlignment="1">
      <alignment horizontal="center" vertical="center"/>
    </xf>
    <xf numFmtId="0" fontId="23" fillId="0" borderId="64" xfId="0" applyFont="1" applyBorder="1" applyAlignment="1">
      <alignment horizontal="center" vertical="center"/>
    </xf>
    <xf numFmtId="0" fontId="23" fillId="0" borderId="66" xfId="0" applyFont="1" applyBorder="1" applyAlignment="1">
      <alignment horizontal="center" vertical="center"/>
    </xf>
    <xf numFmtId="0" fontId="23" fillId="0" borderId="67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165" fontId="21" fillId="0" borderId="10" xfId="0" applyNumberFormat="1" applyFont="1" applyBorder="1" applyAlignment="1">
      <alignment horizontal="center" vertical="center"/>
    </xf>
    <xf numFmtId="165" fontId="21" fillId="0" borderId="11" xfId="0" applyNumberFormat="1" applyFont="1" applyBorder="1" applyAlignment="1">
      <alignment horizontal="center" vertical="center"/>
    </xf>
    <xf numFmtId="165" fontId="21" fillId="0" borderId="12" xfId="0" applyNumberFormat="1" applyFont="1" applyBorder="1" applyAlignment="1">
      <alignment horizontal="center" vertical="center"/>
    </xf>
    <xf numFmtId="165" fontId="21" fillId="0" borderId="13" xfId="0" applyNumberFormat="1" applyFont="1" applyBorder="1" applyAlignment="1">
      <alignment horizontal="center" vertical="center"/>
    </xf>
    <xf numFmtId="165" fontId="21" fillId="0" borderId="14" xfId="0" applyNumberFormat="1" applyFont="1" applyBorder="1" applyAlignment="1">
      <alignment horizontal="center" vertical="center"/>
    </xf>
    <xf numFmtId="165" fontId="21" fillId="0" borderId="15" xfId="0" applyNumberFormat="1" applyFont="1" applyBorder="1" applyAlignment="1">
      <alignment horizontal="center" vertical="center"/>
    </xf>
    <xf numFmtId="165" fontId="21" fillId="0" borderId="16" xfId="0" applyNumberFormat="1" applyFont="1" applyBorder="1" applyAlignment="1">
      <alignment horizontal="center" vertical="center"/>
    </xf>
    <xf numFmtId="165" fontId="21" fillId="0" borderId="17" xfId="0" applyNumberFormat="1" applyFont="1" applyBorder="1" applyAlignment="1">
      <alignment horizontal="center" vertical="center"/>
    </xf>
    <xf numFmtId="165" fontId="24" fillId="0" borderId="18" xfId="0" applyNumberFormat="1" applyFont="1" applyBorder="1" applyAlignment="1">
      <alignment horizontal="center" vertical="center"/>
    </xf>
    <xf numFmtId="165" fontId="24" fillId="0" borderId="19" xfId="0" applyNumberFormat="1" applyFont="1" applyBorder="1" applyAlignment="1">
      <alignment horizontal="center" vertical="center"/>
    </xf>
    <xf numFmtId="165" fontId="24" fillId="0" borderId="20" xfId="0" applyNumberFormat="1" applyFont="1" applyBorder="1" applyAlignment="1">
      <alignment horizontal="center" vertical="center"/>
    </xf>
    <xf numFmtId="165" fontId="24" fillId="0" borderId="21" xfId="0" applyNumberFormat="1" applyFont="1" applyBorder="1" applyAlignment="1">
      <alignment horizontal="center" vertical="center"/>
    </xf>
    <xf numFmtId="165" fontId="24" fillId="0" borderId="0" xfId="0" applyNumberFormat="1" applyFont="1" applyBorder="1" applyAlignment="1">
      <alignment horizontal="center" vertical="center"/>
    </xf>
    <xf numFmtId="165" fontId="24" fillId="0" borderId="22" xfId="0" applyNumberFormat="1" applyFont="1" applyBorder="1" applyAlignment="1">
      <alignment horizontal="center" vertical="center"/>
    </xf>
    <xf numFmtId="165" fontId="24" fillId="0" borderId="23" xfId="0" applyNumberFormat="1" applyFont="1" applyBorder="1" applyAlignment="1">
      <alignment horizontal="center" vertical="center"/>
    </xf>
    <xf numFmtId="165" fontId="24" fillId="0" borderId="24" xfId="0" applyNumberFormat="1" applyFont="1" applyBorder="1" applyAlignment="1">
      <alignment horizontal="center" vertical="center"/>
    </xf>
    <xf numFmtId="165" fontId="24" fillId="0" borderId="25" xfId="0" applyNumberFormat="1" applyFont="1" applyBorder="1" applyAlignment="1">
      <alignment horizontal="center" vertical="center"/>
    </xf>
    <xf numFmtId="165" fontId="24" fillId="0" borderId="65" xfId="0" applyNumberFormat="1" applyFont="1" applyBorder="1" applyAlignment="1">
      <alignment horizontal="center" vertical="center"/>
    </xf>
    <xf numFmtId="165" fontId="24" fillId="0" borderId="64" xfId="0" applyNumberFormat="1" applyFont="1" applyBorder="1" applyAlignment="1">
      <alignment horizontal="center" vertical="center"/>
    </xf>
    <xf numFmtId="165" fontId="24" fillId="0" borderId="66" xfId="0" applyNumberFormat="1" applyFont="1" applyBorder="1" applyAlignment="1">
      <alignment horizontal="center" vertical="center"/>
    </xf>
    <xf numFmtId="165" fontId="24" fillId="0" borderId="67" xfId="0" applyNumberFormat="1" applyFont="1" applyBorder="1" applyAlignment="1">
      <alignment horizontal="center" vertical="center"/>
    </xf>
    <xf numFmtId="165" fontId="24" fillId="0" borderId="45" xfId="0" applyNumberFormat="1" applyFont="1" applyBorder="1" applyAlignment="1">
      <alignment horizontal="center" vertical="center"/>
    </xf>
    <xf numFmtId="165" fontId="24" fillId="0" borderId="68" xfId="0" applyNumberFormat="1" applyFont="1" applyBorder="1" applyAlignment="1">
      <alignment horizontal="center" vertical="center"/>
    </xf>
    <xf numFmtId="165" fontId="24" fillId="0" borderId="47" xfId="0" applyNumberFormat="1" applyFont="1" applyBorder="1" applyAlignment="1">
      <alignment horizontal="center" vertical="center"/>
    </xf>
    <xf numFmtId="165" fontId="24" fillId="0" borderId="48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23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20" fillId="0" borderId="72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165" fontId="0" fillId="0" borderId="0" xfId="0" applyNumberFormat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6" fillId="0" borderId="73" xfId="0" applyFont="1" applyBorder="1" applyAlignment="1">
      <alignment horizontal="center" vertical="center"/>
    </xf>
    <xf numFmtId="0" fontId="26" fillId="0" borderId="74" xfId="0" applyFont="1" applyBorder="1" applyAlignment="1">
      <alignment horizontal="center" vertical="center"/>
    </xf>
    <xf numFmtId="0" fontId="26" fillId="0" borderId="75" xfId="0" applyFont="1" applyBorder="1" applyAlignment="1">
      <alignment horizontal="center" vertical="center"/>
    </xf>
    <xf numFmtId="0" fontId="26" fillId="0" borderId="76" xfId="0" applyFont="1" applyBorder="1" applyAlignment="1">
      <alignment horizontal="center" vertical="center"/>
    </xf>
    <xf numFmtId="0" fontId="26" fillId="0" borderId="77" xfId="0" applyFont="1" applyBorder="1" applyAlignment="1">
      <alignment horizontal="center" vertical="center"/>
    </xf>
    <xf numFmtId="0" fontId="26" fillId="0" borderId="78" xfId="0" applyFont="1" applyBorder="1" applyAlignment="1">
      <alignment horizontal="center" vertical="center"/>
    </xf>
    <xf numFmtId="0" fontId="26" fillId="0" borderId="79" xfId="0" applyFont="1" applyBorder="1" applyAlignment="1">
      <alignment horizontal="center" vertical="center"/>
    </xf>
    <xf numFmtId="0" fontId="26" fillId="0" borderId="80" xfId="0" applyFont="1" applyBorder="1" applyAlignment="1">
      <alignment horizontal="center" vertical="center"/>
    </xf>
    <xf numFmtId="0" fontId="27" fillId="0" borderId="0" xfId="0" applyFont="1" applyAlignment="1">
      <alignment horizontal="centerContinuous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Continuous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83</xdr:col>
          <xdr:colOff>38100</xdr:colOff>
          <xdr:row>5</xdr:row>
          <xdr:rowOff>23813</xdr:rowOff>
        </xdr:from>
        <xdr:to>
          <xdr:col>83</xdr:col>
          <xdr:colOff>376238</xdr:colOff>
          <xdr:row>14</xdr:row>
          <xdr:rowOff>290513</xdr:rowOff>
        </xdr:to>
        <xdr:sp macro="" textlink="">
          <xdr:nvSpPr>
            <xdr:cNvPr id="1027" name="scrCol1_Ofst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84</xdr:col>
          <xdr:colOff>57150</xdr:colOff>
          <xdr:row>5</xdr:row>
          <xdr:rowOff>23813</xdr:rowOff>
        </xdr:from>
        <xdr:to>
          <xdr:col>85</xdr:col>
          <xdr:colOff>0</xdr:colOff>
          <xdr:row>14</xdr:row>
          <xdr:rowOff>290513</xdr:rowOff>
        </xdr:to>
        <xdr:sp macro="" textlink="">
          <xdr:nvSpPr>
            <xdr:cNvPr id="1028" name="scrCol2_Ofst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57150</xdr:colOff>
          <xdr:row>5</xdr:row>
          <xdr:rowOff>23813</xdr:rowOff>
        </xdr:from>
        <xdr:to>
          <xdr:col>86</xdr:col>
          <xdr:colOff>0</xdr:colOff>
          <xdr:row>14</xdr:row>
          <xdr:rowOff>290513</xdr:rowOff>
        </xdr:to>
        <xdr:sp macro="" textlink="">
          <xdr:nvSpPr>
            <xdr:cNvPr id="1029" name="scrCol3_Ofs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86</xdr:col>
          <xdr:colOff>57150</xdr:colOff>
          <xdr:row>5</xdr:row>
          <xdr:rowOff>23813</xdr:rowOff>
        </xdr:from>
        <xdr:to>
          <xdr:col>87</xdr:col>
          <xdr:colOff>0</xdr:colOff>
          <xdr:row>14</xdr:row>
          <xdr:rowOff>290513</xdr:rowOff>
        </xdr:to>
        <xdr:sp macro="" textlink="">
          <xdr:nvSpPr>
            <xdr:cNvPr id="1030" name="scrCol4_Ofs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87</xdr:col>
          <xdr:colOff>57150</xdr:colOff>
          <xdr:row>5</xdr:row>
          <xdr:rowOff>23813</xdr:rowOff>
        </xdr:from>
        <xdr:to>
          <xdr:col>88</xdr:col>
          <xdr:colOff>0</xdr:colOff>
          <xdr:row>14</xdr:row>
          <xdr:rowOff>290513</xdr:rowOff>
        </xdr:to>
        <xdr:sp macro="" textlink="">
          <xdr:nvSpPr>
            <xdr:cNvPr id="1031" name="scrCol5_Ofst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14288</xdr:colOff>
          <xdr:row>17</xdr:row>
          <xdr:rowOff>19050</xdr:rowOff>
        </xdr:from>
        <xdr:to>
          <xdr:col>81</xdr:col>
          <xdr:colOff>57150</xdr:colOff>
          <xdr:row>17</xdr:row>
          <xdr:rowOff>381000</xdr:rowOff>
        </xdr:to>
        <xdr:sp macro="" textlink="">
          <xdr:nvSpPr>
            <xdr:cNvPr id="1032" name="scrRow1_Ofst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14288</xdr:colOff>
          <xdr:row>18</xdr:row>
          <xdr:rowOff>19050</xdr:rowOff>
        </xdr:from>
        <xdr:to>
          <xdr:col>81</xdr:col>
          <xdr:colOff>4763</xdr:colOff>
          <xdr:row>18</xdr:row>
          <xdr:rowOff>357188</xdr:rowOff>
        </xdr:to>
        <xdr:sp macro="" textlink="">
          <xdr:nvSpPr>
            <xdr:cNvPr id="1033" name="scrRow2_Ofst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14288</xdr:colOff>
          <xdr:row>19</xdr:row>
          <xdr:rowOff>19050</xdr:rowOff>
        </xdr:from>
        <xdr:to>
          <xdr:col>81</xdr:col>
          <xdr:colOff>57150</xdr:colOff>
          <xdr:row>19</xdr:row>
          <xdr:rowOff>381000</xdr:rowOff>
        </xdr:to>
        <xdr:sp macro="" textlink="">
          <xdr:nvSpPr>
            <xdr:cNvPr id="1034" name="scrRow3_Ofst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14288</xdr:colOff>
          <xdr:row>20</xdr:row>
          <xdr:rowOff>19050</xdr:rowOff>
        </xdr:from>
        <xdr:to>
          <xdr:col>81</xdr:col>
          <xdr:colOff>57150</xdr:colOff>
          <xdr:row>20</xdr:row>
          <xdr:rowOff>381000</xdr:rowOff>
        </xdr:to>
        <xdr:sp macro="" textlink="">
          <xdr:nvSpPr>
            <xdr:cNvPr id="1035" name="scrRow4_Ofst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14288</xdr:colOff>
          <xdr:row>21</xdr:row>
          <xdr:rowOff>19050</xdr:rowOff>
        </xdr:from>
        <xdr:to>
          <xdr:col>81</xdr:col>
          <xdr:colOff>57150</xdr:colOff>
          <xdr:row>21</xdr:row>
          <xdr:rowOff>381000</xdr:rowOff>
        </xdr:to>
        <xdr:sp macro="" textlink="">
          <xdr:nvSpPr>
            <xdr:cNvPr id="1036" name="scrRow5_Ofst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83</xdr:col>
          <xdr:colOff>23813</xdr:colOff>
          <xdr:row>24</xdr:row>
          <xdr:rowOff>23813</xdr:rowOff>
        </xdr:from>
        <xdr:to>
          <xdr:col>83</xdr:col>
          <xdr:colOff>390525</xdr:colOff>
          <xdr:row>33</xdr:row>
          <xdr:rowOff>290513</xdr:rowOff>
        </xdr:to>
        <xdr:sp macro="" textlink="">
          <xdr:nvSpPr>
            <xdr:cNvPr id="1037" name="scrCol1_Gain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84</xdr:col>
          <xdr:colOff>23813</xdr:colOff>
          <xdr:row>24</xdr:row>
          <xdr:rowOff>23813</xdr:rowOff>
        </xdr:from>
        <xdr:to>
          <xdr:col>84</xdr:col>
          <xdr:colOff>390525</xdr:colOff>
          <xdr:row>33</xdr:row>
          <xdr:rowOff>290513</xdr:rowOff>
        </xdr:to>
        <xdr:sp macro="" textlink="">
          <xdr:nvSpPr>
            <xdr:cNvPr id="1038" name="scrCol2_Gain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23813</xdr:colOff>
          <xdr:row>24</xdr:row>
          <xdr:rowOff>23813</xdr:rowOff>
        </xdr:from>
        <xdr:to>
          <xdr:col>85</xdr:col>
          <xdr:colOff>390525</xdr:colOff>
          <xdr:row>33</xdr:row>
          <xdr:rowOff>290513</xdr:rowOff>
        </xdr:to>
        <xdr:sp macro="" textlink="">
          <xdr:nvSpPr>
            <xdr:cNvPr id="1039" name="scrCol3_Gain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86</xdr:col>
          <xdr:colOff>23813</xdr:colOff>
          <xdr:row>24</xdr:row>
          <xdr:rowOff>23813</xdr:rowOff>
        </xdr:from>
        <xdr:to>
          <xdr:col>86</xdr:col>
          <xdr:colOff>390525</xdr:colOff>
          <xdr:row>33</xdr:row>
          <xdr:rowOff>290513</xdr:rowOff>
        </xdr:to>
        <xdr:sp macro="" textlink="">
          <xdr:nvSpPr>
            <xdr:cNvPr id="1040" name="scrCol4_Gain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87</xdr:col>
          <xdr:colOff>23813</xdr:colOff>
          <xdr:row>24</xdr:row>
          <xdr:rowOff>23813</xdr:rowOff>
        </xdr:from>
        <xdr:to>
          <xdr:col>87</xdr:col>
          <xdr:colOff>390525</xdr:colOff>
          <xdr:row>33</xdr:row>
          <xdr:rowOff>290513</xdr:rowOff>
        </xdr:to>
        <xdr:sp macro="" textlink="">
          <xdr:nvSpPr>
            <xdr:cNvPr id="1041" name="scrCol5_Gain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90</xdr:col>
          <xdr:colOff>14288</xdr:colOff>
          <xdr:row>17</xdr:row>
          <xdr:rowOff>19050</xdr:rowOff>
        </xdr:from>
        <xdr:to>
          <xdr:col>100</xdr:col>
          <xdr:colOff>57150</xdr:colOff>
          <xdr:row>17</xdr:row>
          <xdr:rowOff>381000</xdr:rowOff>
        </xdr:to>
        <xdr:sp macro="" textlink="">
          <xdr:nvSpPr>
            <xdr:cNvPr id="1042" name="scrRow1_Gain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90</xdr:col>
          <xdr:colOff>14288</xdr:colOff>
          <xdr:row>18</xdr:row>
          <xdr:rowOff>19050</xdr:rowOff>
        </xdr:from>
        <xdr:to>
          <xdr:col>100</xdr:col>
          <xdr:colOff>57150</xdr:colOff>
          <xdr:row>18</xdr:row>
          <xdr:rowOff>381000</xdr:rowOff>
        </xdr:to>
        <xdr:sp macro="" textlink="">
          <xdr:nvSpPr>
            <xdr:cNvPr id="1043" name="scrRow2_Gain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90</xdr:col>
          <xdr:colOff>14288</xdr:colOff>
          <xdr:row>19</xdr:row>
          <xdr:rowOff>19050</xdr:rowOff>
        </xdr:from>
        <xdr:to>
          <xdr:col>100</xdr:col>
          <xdr:colOff>57150</xdr:colOff>
          <xdr:row>19</xdr:row>
          <xdr:rowOff>381000</xdr:rowOff>
        </xdr:to>
        <xdr:sp macro="" textlink="">
          <xdr:nvSpPr>
            <xdr:cNvPr id="1044" name="ScrollBar18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90</xdr:col>
          <xdr:colOff>14288</xdr:colOff>
          <xdr:row>20</xdr:row>
          <xdr:rowOff>19050</xdr:rowOff>
        </xdr:from>
        <xdr:to>
          <xdr:col>100</xdr:col>
          <xdr:colOff>57150</xdr:colOff>
          <xdr:row>20</xdr:row>
          <xdr:rowOff>381000</xdr:rowOff>
        </xdr:to>
        <xdr:sp macro="" textlink="">
          <xdr:nvSpPr>
            <xdr:cNvPr id="1045" name="ScrollBar19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90</xdr:col>
          <xdr:colOff>14288</xdr:colOff>
          <xdr:row>21</xdr:row>
          <xdr:rowOff>19050</xdr:rowOff>
        </xdr:from>
        <xdr:to>
          <xdr:col>100</xdr:col>
          <xdr:colOff>57150</xdr:colOff>
          <xdr:row>21</xdr:row>
          <xdr:rowOff>381000</xdr:rowOff>
        </xdr:to>
        <xdr:sp macro="" textlink="">
          <xdr:nvSpPr>
            <xdr:cNvPr id="1046" name="ScrollBar20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101</xdr:col>
          <xdr:colOff>38100</xdr:colOff>
          <xdr:row>66</xdr:row>
          <xdr:rowOff>38100</xdr:rowOff>
        </xdr:from>
        <xdr:to>
          <xdr:col>101</xdr:col>
          <xdr:colOff>381000</xdr:colOff>
          <xdr:row>76</xdr:row>
          <xdr:rowOff>9525</xdr:rowOff>
        </xdr:to>
        <xdr:sp macro="" textlink="">
          <xdr:nvSpPr>
            <xdr:cNvPr id="1049" name="scrBinThresh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18" Type="http://schemas.openxmlformats.org/officeDocument/2006/relationships/control" Target="../activeX/activeX11.xml"/><Relationship Id="rId26" Type="http://schemas.openxmlformats.org/officeDocument/2006/relationships/image" Target="../media/image7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3.xml"/><Relationship Id="rId7" Type="http://schemas.openxmlformats.org/officeDocument/2006/relationships/image" Target="../media/image2.emf"/><Relationship Id="rId12" Type="http://schemas.openxmlformats.org/officeDocument/2006/relationships/image" Target="../media/image3.emf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2.xml"/><Relationship Id="rId29" Type="http://schemas.openxmlformats.org/officeDocument/2006/relationships/control" Target="../activeX/activeX1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image" Target="../media/image6.emf"/><Relationship Id="rId32" Type="http://schemas.openxmlformats.org/officeDocument/2006/relationships/image" Target="../media/image8.emf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5.xml"/><Relationship Id="rId28" Type="http://schemas.openxmlformats.org/officeDocument/2006/relationships/control" Target="../activeX/activeX18.xml"/><Relationship Id="rId10" Type="http://schemas.openxmlformats.org/officeDocument/2006/relationships/control" Target="../activeX/activeX5.xml"/><Relationship Id="rId19" Type="http://schemas.openxmlformats.org/officeDocument/2006/relationships/image" Target="../media/image5.emf"/><Relationship Id="rId31" Type="http://schemas.openxmlformats.org/officeDocument/2006/relationships/control" Target="../activeX/activeX2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image" Target="../media/image4.emf"/><Relationship Id="rId22" Type="http://schemas.openxmlformats.org/officeDocument/2006/relationships/control" Target="../activeX/activeX14.xml"/><Relationship Id="rId27" Type="http://schemas.openxmlformats.org/officeDocument/2006/relationships/control" Target="../activeX/activeX17.xml"/><Relationship Id="rId30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I94"/>
  <sheetViews>
    <sheetView tabSelected="1" zoomScale="25" zoomScaleNormal="25" workbookViewId="0">
      <selection activeCell="BZ53" sqref="BZ53"/>
    </sheetView>
  </sheetViews>
  <sheetFormatPr defaultColWidth="5.59765625" defaultRowHeight="31.05" customHeight="1" x14ac:dyDescent="0.45"/>
  <cols>
    <col min="1" max="3" width="5.59765625" style="2"/>
    <col min="4" max="8" width="5.59765625" style="2" customWidth="1"/>
    <col min="9" max="14" width="5.59765625" style="2"/>
    <col min="15" max="15" width="5.59765625" style="2" customWidth="1"/>
    <col min="16" max="20" width="5.59765625" style="2"/>
    <col min="21" max="21" width="5.59765625" style="2" customWidth="1"/>
    <col min="22" max="33" width="5.59765625" style="2"/>
    <col min="34" max="34" width="5.59765625" style="2" customWidth="1"/>
    <col min="35" max="40" width="5.59765625" style="2"/>
    <col min="41" max="41" width="5.59765625" style="2" customWidth="1"/>
    <col min="42" max="80" width="5.59765625" style="2"/>
    <col min="81" max="82" width="5.59765625" style="2" customWidth="1"/>
    <col min="83" max="89" width="5.59765625" style="2"/>
    <col min="90" max="90" width="5.59765625" style="2" customWidth="1"/>
    <col min="91" max="133" width="5.59765625" style="2"/>
    <col min="134" max="134" width="5.59765625" style="2" customWidth="1"/>
    <col min="135" max="135" width="5.59765625" style="2"/>
    <col min="136" max="136" width="5.59765625" style="2" customWidth="1"/>
    <col min="137" max="16384" width="5.59765625" style="2"/>
  </cols>
  <sheetData>
    <row r="1" spans="1:191" ht="31.05" customHeight="1" thickBot="1" x14ac:dyDescent="0.5">
      <c r="C1" s="117" t="s">
        <v>0</v>
      </c>
      <c r="AO1" s="117" t="s">
        <v>1</v>
      </c>
      <c r="BX1" s="1"/>
      <c r="CX1" s="1"/>
      <c r="CZ1" s="117" t="s">
        <v>10</v>
      </c>
      <c r="DY1" s="1"/>
      <c r="ED1" s="117" t="s">
        <v>14</v>
      </c>
      <c r="FB1" s="1"/>
      <c r="FH1" s="117" t="s">
        <v>13</v>
      </c>
      <c r="GF1" s="1"/>
    </row>
    <row r="2" spans="1:191" ht="31.05" customHeight="1" x14ac:dyDescent="0.45">
      <c r="A2" s="125">
        <v>0</v>
      </c>
      <c r="B2" s="126">
        <v>0</v>
      </c>
      <c r="C2" s="126">
        <v>0</v>
      </c>
      <c r="D2" s="126">
        <v>0</v>
      </c>
      <c r="E2" s="126">
        <v>0</v>
      </c>
      <c r="F2" s="126">
        <v>0</v>
      </c>
      <c r="G2" s="126">
        <v>0</v>
      </c>
      <c r="H2" s="126">
        <v>0</v>
      </c>
      <c r="I2" s="126">
        <v>0</v>
      </c>
      <c r="J2" s="126">
        <v>0</v>
      </c>
      <c r="K2" s="126">
        <v>0</v>
      </c>
      <c r="L2" s="126">
        <v>0</v>
      </c>
      <c r="M2" s="126">
        <v>0</v>
      </c>
      <c r="N2" s="126">
        <v>0</v>
      </c>
      <c r="O2" s="126">
        <v>0</v>
      </c>
      <c r="P2" s="126">
        <v>0</v>
      </c>
      <c r="Q2" s="126">
        <v>0</v>
      </c>
      <c r="R2" s="126">
        <v>0</v>
      </c>
      <c r="S2" s="126">
        <v>0</v>
      </c>
      <c r="T2" s="126">
        <v>0</v>
      </c>
      <c r="U2" s="126">
        <v>0</v>
      </c>
      <c r="V2" s="126">
        <v>0</v>
      </c>
      <c r="W2" s="126">
        <v>0</v>
      </c>
      <c r="X2" s="126">
        <v>0</v>
      </c>
      <c r="Y2" s="126">
        <v>0</v>
      </c>
      <c r="Z2" s="126">
        <v>0</v>
      </c>
      <c r="AA2" s="126">
        <v>0</v>
      </c>
      <c r="AB2" s="126">
        <v>0</v>
      </c>
      <c r="AC2" s="126">
        <v>0</v>
      </c>
      <c r="AD2" s="126">
        <v>0</v>
      </c>
      <c r="AE2" s="126">
        <v>0</v>
      </c>
      <c r="AF2" s="127">
        <v>0</v>
      </c>
      <c r="AO2" s="117"/>
      <c r="BX2" s="1"/>
      <c r="CF2" s="78">
        <f>scrCol1VAL_Gain</f>
        <v>1100</v>
      </c>
      <c r="CG2" s="78">
        <f>scrCol1VAL_Gain</f>
        <v>1100</v>
      </c>
      <c r="CH2" s="78">
        <f>scrCol1VAL_Gain</f>
        <v>1100</v>
      </c>
      <c r="CI2" s="78">
        <f>scrCol1VAL_Gain</f>
        <v>1100</v>
      </c>
      <c r="CJ2" s="78">
        <f>scrCol1VAL_Gain</f>
        <v>1100</v>
      </c>
      <c r="CX2" s="1"/>
      <c r="DY2" s="1"/>
      <c r="GF2" s="1"/>
    </row>
    <row r="3" spans="1:191" ht="31.05" customHeight="1" x14ac:dyDescent="0.45">
      <c r="A3" s="128">
        <v>0</v>
      </c>
      <c r="B3" s="123">
        <v>0</v>
      </c>
      <c r="C3" s="123">
        <v>0</v>
      </c>
      <c r="D3" s="123">
        <v>0</v>
      </c>
      <c r="E3" s="123">
        <v>0</v>
      </c>
      <c r="F3" s="123">
        <v>0</v>
      </c>
      <c r="G3" s="123">
        <v>0</v>
      </c>
      <c r="H3" s="123">
        <v>0</v>
      </c>
      <c r="I3" s="123">
        <v>0</v>
      </c>
      <c r="J3" s="123">
        <v>0</v>
      </c>
      <c r="K3" s="123">
        <v>0</v>
      </c>
      <c r="L3" s="123">
        <v>0</v>
      </c>
      <c r="M3" s="123">
        <v>0</v>
      </c>
      <c r="N3" s="123">
        <v>0</v>
      </c>
      <c r="O3" s="123">
        <v>0</v>
      </c>
      <c r="P3" s="123">
        <v>0</v>
      </c>
      <c r="Q3" s="123">
        <v>0</v>
      </c>
      <c r="R3" s="123">
        <v>0</v>
      </c>
      <c r="S3" s="123">
        <v>0</v>
      </c>
      <c r="T3" s="123">
        <v>0</v>
      </c>
      <c r="U3" s="123">
        <v>0</v>
      </c>
      <c r="V3" s="123">
        <v>0</v>
      </c>
      <c r="W3" s="123">
        <v>0</v>
      </c>
      <c r="X3" s="123">
        <v>0</v>
      </c>
      <c r="Y3" s="123">
        <v>0</v>
      </c>
      <c r="Z3" s="123">
        <v>0</v>
      </c>
      <c r="AA3" s="123">
        <v>0</v>
      </c>
      <c r="AB3" s="123">
        <v>0</v>
      </c>
      <c r="AC3" s="123">
        <v>0</v>
      </c>
      <c r="AD3" s="123">
        <v>0</v>
      </c>
      <c r="AE3" s="123">
        <v>0</v>
      </c>
      <c r="AF3" s="129">
        <v>0</v>
      </c>
      <c r="BX3" s="1"/>
      <c r="CF3" s="78"/>
      <c r="CG3" s="78"/>
      <c r="CH3" s="78"/>
      <c r="CI3" s="78"/>
      <c r="CJ3" s="78"/>
      <c r="CX3" s="1"/>
      <c r="DA3" s="117"/>
      <c r="DY3" s="1"/>
      <c r="EF3" s="117"/>
      <c r="FD3" s="1"/>
      <c r="FH3" s="117"/>
      <c r="GF3" s="1"/>
    </row>
    <row r="4" spans="1:191" ht="31.05" customHeight="1" x14ac:dyDescent="0.45">
      <c r="A4" s="128">
        <v>0</v>
      </c>
      <c r="B4" s="123">
        <v>0</v>
      </c>
      <c r="C4" s="124">
        <v>0</v>
      </c>
      <c r="D4" s="124">
        <v>0</v>
      </c>
      <c r="E4" s="124">
        <v>0</v>
      </c>
      <c r="F4" s="124">
        <v>0</v>
      </c>
      <c r="G4" s="124">
        <v>0</v>
      </c>
      <c r="H4" s="124">
        <v>0</v>
      </c>
      <c r="I4" s="124">
        <v>0</v>
      </c>
      <c r="J4" s="124">
        <v>0</v>
      </c>
      <c r="K4" s="124">
        <v>0</v>
      </c>
      <c r="L4" s="124">
        <v>0</v>
      </c>
      <c r="M4" s="124">
        <v>0</v>
      </c>
      <c r="N4" s="124">
        <v>0</v>
      </c>
      <c r="O4" s="124">
        <v>0</v>
      </c>
      <c r="P4" s="124">
        <v>0</v>
      </c>
      <c r="Q4" s="124">
        <v>0</v>
      </c>
      <c r="R4" s="124">
        <v>0</v>
      </c>
      <c r="S4" s="124">
        <v>0</v>
      </c>
      <c r="T4" s="124">
        <v>0</v>
      </c>
      <c r="U4" s="124">
        <v>0</v>
      </c>
      <c r="V4" s="124">
        <v>0</v>
      </c>
      <c r="W4" s="124">
        <v>0</v>
      </c>
      <c r="X4" s="124">
        <v>0</v>
      </c>
      <c r="Y4" s="124">
        <v>0</v>
      </c>
      <c r="Z4" s="124">
        <v>0</v>
      </c>
      <c r="AA4" s="124">
        <v>0</v>
      </c>
      <c r="AB4" s="124">
        <v>0</v>
      </c>
      <c r="AC4" s="124">
        <v>0</v>
      </c>
      <c r="AD4" s="124">
        <v>0</v>
      </c>
      <c r="AE4" s="123">
        <v>0</v>
      </c>
      <c r="AF4" s="129">
        <v>0</v>
      </c>
      <c r="AO4" s="122">
        <f t="array" ref="AO4">MAX(0,SUMPRODUCT(A2:E6,TransformKrnl5)/TransformKrnl5_COUNT)</f>
        <v>0</v>
      </c>
      <c r="AP4" s="122">
        <f t="array" ref="AP4">MAX(0,SUMPRODUCT(B2:F6,TransformKrnl5)/TransformKrnl5_COUNT)</f>
        <v>0</v>
      </c>
      <c r="AQ4" s="122">
        <f t="array" ref="AQ4">MAX(0,SUMPRODUCT(C2:G6,TransformKrnl5)/TransformKrnl5_COUNT)</f>
        <v>0</v>
      </c>
      <c r="AR4" s="122">
        <f t="array" ref="AR4">MAX(0,SUMPRODUCT(D2:H6,TransformKrnl5)/TransformKrnl5_COUNT)</f>
        <v>0</v>
      </c>
      <c r="AS4" s="122">
        <f t="array" ref="AS4">MAX(0,SUMPRODUCT(E2:I6,TransformKrnl5)/TransformKrnl5_COUNT)</f>
        <v>0</v>
      </c>
      <c r="AT4" s="122">
        <f t="array" ref="AT4">MAX(0,SUMPRODUCT(F2:J6,TransformKrnl5)/TransformKrnl5_COUNT)</f>
        <v>0</v>
      </c>
      <c r="AU4" s="122">
        <f t="array" ref="AU4">MAX(0,SUMPRODUCT(G2:K6,TransformKrnl5)/TransformKrnl5_COUNT)</f>
        <v>0</v>
      </c>
      <c r="AV4" s="122">
        <f t="array" ref="AV4">MAX(0,SUMPRODUCT(H2:L6,TransformKrnl5)/TransformKrnl5_COUNT)</f>
        <v>0</v>
      </c>
      <c r="AW4" s="122">
        <f t="array" ref="AW4">MAX(0,SUMPRODUCT(I2:M6,TransformKrnl5)/TransformKrnl5_COUNT)</f>
        <v>0</v>
      </c>
      <c r="AX4" s="122">
        <f t="array" ref="AX4">MAX(0,SUMPRODUCT(J2:N6,TransformKrnl5)/TransformKrnl5_COUNT)</f>
        <v>0</v>
      </c>
      <c r="AY4" s="122">
        <f t="array" ref="AY4">MAX(0,SUMPRODUCT(K2:O6,TransformKrnl5)/TransformKrnl5_COUNT)</f>
        <v>0</v>
      </c>
      <c r="AZ4" s="122">
        <f t="array" ref="AZ4">MAX(0,SUMPRODUCT(L2:P6,TransformKrnl5)/TransformKrnl5_COUNT)</f>
        <v>0</v>
      </c>
      <c r="BA4" s="122">
        <f t="array" ref="BA4">MAX(0,SUMPRODUCT(M2:Q6,TransformKrnl5)/TransformKrnl5_COUNT)</f>
        <v>0</v>
      </c>
      <c r="BB4" s="122">
        <f t="array" ref="BB4">MAX(0,SUMPRODUCT(N2:R6,TransformKrnl5)/TransformKrnl5_COUNT)</f>
        <v>0</v>
      </c>
      <c r="BC4" s="122">
        <f t="array" ref="BC4">MAX(0,SUMPRODUCT(O2:S6,TransformKrnl5)/TransformKrnl5_COUNT)</f>
        <v>0</v>
      </c>
      <c r="BD4" s="122">
        <f t="array" ref="BD4">MAX(0,SUMPRODUCT(P2:T6,TransformKrnl5)/TransformKrnl5_COUNT)</f>
        <v>0</v>
      </c>
      <c r="BE4" s="122">
        <f t="array" ref="BE4">MAX(0,SUMPRODUCT(Q2:U6,TransformKrnl5)/TransformKrnl5_COUNT)</f>
        <v>0</v>
      </c>
      <c r="BF4" s="122">
        <f t="array" ref="BF4">MAX(0,SUMPRODUCT(R2:V6,TransformKrnl5)/TransformKrnl5_COUNT)</f>
        <v>0</v>
      </c>
      <c r="BG4" s="122">
        <f t="array" ref="BG4">MAX(0,SUMPRODUCT(S2:W6,TransformKrnl5)/TransformKrnl5_COUNT)</f>
        <v>0</v>
      </c>
      <c r="BH4" s="122">
        <f t="array" ref="BH4">MAX(0,SUMPRODUCT(T2:X6,TransformKrnl5)/TransformKrnl5_COUNT)</f>
        <v>0</v>
      </c>
      <c r="BI4" s="122">
        <f t="array" ref="BI4">MAX(0,SUMPRODUCT(U2:Y6,TransformKrnl5)/TransformKrnl5_COUNT)</f>
        <v>0</v>
      </c>
      <c r="BJ4" s="122">
        <f t="array" ref="BJ4">MAX(0,SUMPRODUCT(V2:Z6,TransformKrnl5)/TransformKrnl5_COUNT)</f>
        <v>0</v>
      </c>
      <c r="BK4" s="122">
        <f t="array" ref="BK4">MAX(0,SUMPRODUCT(W2:AA6,TransformKrnl5)/TransformKrnl5_COUNT)</f>
        <v>0</v>
      </c>
      <c r="BL4" s="122">
        <f t="array" ref="BL4">MAX(0,SUMPRODUCT(X2:AB6,TransformKrnl5)/TransformKrnl5_COUNT)</f>
        <v>0</v>
      </c>
      <c r="BM4" s="122">
        <f t="array" ref="BM4">MAX(0,SUMPRODUCT(Y2:AC6,TransformKrnl5)/TransformKrnl5_COUNT)</f>
        <v>0</v>
      </c>
      <c r="BN4" s="122">
        <f t="array" ref="BN4">MAX(0,SUMPRODUCT(Z2:AD6,TransformKrnl5)/TransformKrnl5_COUNT)</f>
        <v>0</v>
      </c>
      <c r="BO4" s="122">
        <f t="array" ref="BO4">MAX(0,SUMPRODUCT(AA2:AE6,TransformKrnl5)/TransformKrnl5_COUNT)</f>
        <v>0</v>
      </c>
      <c r="BP4" s="122">
        <f t="array" ref="BP4">MAX(0,SUMPRODUCT(AB2:AF6,TransformKrnl5)/TransformKrnl5_COUNT)</f>
        <v>0</v>
      </c>
      <c r="BX4" s="1"/>
      <c r="CX4" s="1"/>
      <c r="CZ4" s="122">
        <f t="array" ref="CZ4">MAX(0,SUMPRODUCT(AM2:AQ6,TransformKrnl5))</f>
        <v>0</v>
      </c>
      <c r="DA4" s="122">
        <f t="array" ref="DA4">MAX(0,SUMPRODUCT(AN2:AR6,TransformKrnl5))</f>
        <v>0</v>
      </c>
      <c r="DB4" s="122">
        <f t="array" ref="DB4">MAX(0,SUMPRODUCT(AO2:AS6,TransformKrnl5))</f>
        <v>0</v>
      </c>
      <c r="DC4" s="122">
        <f t="array" ref="DC4">MAX(0,SUMPRODUCT(AP2:AT6,TransformKrnl5))</f>
        <v>0</v>
      </c>
      <c r="DD4" s="122">
        <f t="array" ref="DD4">MAX(0,SUMPRODUCT(AQ2:AU6,TransformKrnl5))</f>
        <v>0</v>
      </c>
      <c r="DE4" s="122">
        <f t="array" ref="DE4">MAX(0,SUMPRODUCT(AR2:AV6,TransformKrnl5))</f>
        <v>0</v>
      </c>
      <c r="DF4" s="122">
        <f t="array" ref="DF4">MAX(0,SUMPRODUCT(AS2:AW6,TransformKrnl5))</f>
        <v>0</v>
      </c>
      <c r="DG4" s="122">
        <f t="array" ref="DG4">MAX(0,SUMPRODUCT(AT2:AX6,TransformKrnl5))</f>
        <v>0</v>
      </c>
      <c r="DH4" s="122">
        <f t="array" ref="DH4">MAX(0,SUMPRODUCT(AU2:AY6,TransformKrnl5))</f>
        <v>0</v>
      </c>
      <c r="DI4" s="122">
        <f t="array" ref="DI4">MAX(0,SUMPRODUCT(AV2:AZ6,TransformKrnl5))</f>
        <v>0</v>
      </c>
      <c r="DJ4" s="122">
        <f t="array" ref="DJ4">MAX(0,SUMPRODUCT(AW2:BA6,TransformKrnl5))</f>
        <v>0</v>
      </c>
      <c r="DK4" s="122">
        <f t="array" ref="DK4">MAX(0,SUMPRODUCT(AX2:BB6,TransformKrnl5))</f>
        <v>0</v>
      </c>
      <c r="DL4" s="122">
        <f t="array" ref="DL4">MAX(0,SUMPRODUCT(AY2:BC6,TransformKrnl5))</f>
        <v>0</v>
      </c>
      <c r="DM4" s="122">
        <f t="array" ref="DM4">MAX(0,SUMPRODUCT(AZ2:BD6,TransformKrnl5))</f>
        <v>0</v>
      </c>
      <c r="DN4" s="122">
        <f t="array" ref="DN4">MAX(0,SUMPRODUCT(BA2:BE6,TransformKrnl5))</f>
        <v>0</v>
      </c>
      <c r="DO4" s="122">
        <f t="array" ref="DO4">MAX(0,SUMPRODUCT(BB2:BF6,TransformKrnl5))</f>
        <v>0</v>
      </c>
      <c r="DP4" s="122">
        <f t="array" ref="DP4">MAX(0,SUMPRODUCT(BC2:BG6,TransformKrnl5))</f>
        <v>0</v>
      </c>
      <c r="DQ4" s="122">
        <f t="array" ref="DQ4">MAX(0,SUMPRODUCT(BD2:BH6,TransformKrnl5))</f>
        <v>0</v>
      </c>
      <c r="DR4" s="122">
        <f t="array" ref="DR4">MAX(0,SUMPRODUCT(BE2:BI6,TransformKrnl5))</f>
        <v>0</v>
      </c>
      <c r="DS4" s="122">
        <f t="array" ref="DS4">MAX(0,SUMPRODUCT(BF2:BJ6,TransformKrnl5))</f>
        <v>0</v>
      </c>
      <c r="DT4" s="122">
        <f t="array" ref="DT4">MAX(0,SUMPRODUCT(BG2:BK6,TransformKrnl5))</f>
        <v>0</v>
      </c>
      <c r="DU4" s="122">
        <f t="array" ref="DU4">MAX(0,SUMPRODUCT(BH2:BL6,TransformKrnl5))</f>
        <v>0</v>
      </c>
      <c r="DV4" s="122">
        <f t="array" ref="DV4">MAX(0,SUMPRODUCT(BI2:BM6,TransformKrnl5))</f>
        <v>0</v>
      </c>
      <c r="DW4" s="122">
        <f t="array" ref="DW4">MAX(0,SUMPRODUCT(BJ2:BN6,TransformKrnl5))</f>
        <v>0</v>
      </c>
      <c r="DX4" s="122">
        <f t="array" ref="DX4">MAX(0,SUMPRODUCT(BK2:BO6,TransformKrnl5))</f>
        <v>0</v>
      </c>
      <c r="DY4" s="122">
        <f t="array" ref="DY4">MAX(0,SUMPRODUCT(BL2:BP6,TransformKrnl5))</f>
        <v>0</v>
      </c>
      <c r="DZ4" s="122">
        <f t="array" ref="DZ4">MAX(0,SUMPRODUCT(BM2:BQ6,TransformKrnl5))</f>
        <v>0</v>
      </c>
      <c r="EA4" s="122">
        <f t="array" ref="EA4">MAX(0,SUMPRODUCT(BN2:BR6,TransformKrnl5))</f>
        <v>0</v>
      </c>
      <c r="ED4" s="122">
        <f t="array" ref="ED4">MAX(0,SUMPRODUCT(CX2:DB6,TransformKrnl5))/TransformKrnl5_COUNT</f>
        <v>0</v>
      </c>
      <c r="EE4" s="122">
        <f t="array" ref="EE4">MAX(0,SUMPRODUCT(CY2:DC6,TransformKrnl5))/TransformKrnl5_COUNT</f>
        <v>0</v>
      </c>
      <c r="EF4" s="122">
        <f t="array" ref="EF4">MAX(0,SUMPRODUCT(CZ2:DD6,TransformKrnl5))/TransformKrnl5_COUNT</f>
        <v>0</v>
      </c>
      <c r="EG4" s="122">
        <f t="array" ref="EG4">MAX(0,SUMPRODUCT(DA2:DE6,TransformKrnl5))/TransformKrnl5_COUNT</f>
        <v>0</v>
      </c>
      <c r="EH4" s="122">
        <f t="array" ref="EH4">MAX(0,SUMPRODUCT(DB2:DF6,TransformKrnl5))/TransformKrnl5_COUNT</f>
        <v>0</v>
      </c>
      <c r="EI4" s="122">
        <f t="array" ref="EI4">MAX(0,SUMPRODUCT(DC2:DG6,TransformKrnl5))/TransformKrnl5_COUNT</f>
        <v>0</v>
      </c>
      <c r="EJ4" s="122">
        <f t="array" ref="EJ4">MAX(0,SUMPRODUCT(DD2:DH6,TransformKrnl5))/TransformKrnl5_COUNT</f>
        <v>0</v>
      </c>
      <c r="EK4" s="122">
        <f t="array" ref="EK4">MAX(0,SUMPRODUCT(DE2:DI6,TransformKrnl5))/TransformKrnl5_COUNT</f>
        <v>0</v>
      </c>
      <c r="EL4" s="122">
        <f t="array" ref="EL4">MAX(0,SUMPRODUCT(DF2:DJ6,TransformKrnl5))/TransformKrnl5_COUNT</f>
        <v>0</v>
      </c>
      <c r="EM4" s="122">
        <f t="array" ref="EM4">MAX(0,SUMPRODUCT(DG2:DK6,TransformKrnl5))/TransformKrnl5_COUNT</f>
        <v>0</v>
      </c>
      <c r="EN4" s="122">
        <f t="array" ref="EN4">MAX(0,SUMPRODUCT(DH2:DL6,TransformKrnl5))/TransformKrnl5_COUNT</f>
        <v>0</v>
      </c>
      <c r="EO4" s="122">
        <f t="array" ref="EO4">MAX(0,SUMPRODUCT(DI2:DM6,TransformKrnl5))/TransformKrnl5_COUNT</f>
        <v>0</v>
      </c>
      <c r="EP4" s="122">
        <f t="array" ref="EP4">MAX(0,SUMPRODUCT(DJ2:DN6,TransformKrnl5))/TransformKrnl5_COUNT</f>
        <v>0</v>
      </c>
      <c r="EQ4" s="122">
        <f t="array" ref="EQ4">MAX(0,SUMPRODUCT(DK2:DO6,TransformKrnl5))/TransformKrnl5_COUNT</f>
        <v>0</v>
      </c>
      <c r="ER4" s="122">
        <f t="array" ref="ER4">MAX(0,SUMPRODUCT(DL2:DP6,TransformKrnl5))/TransformKrnl5_COUNT</f>
        <v>0</v>
      </c>
      <c r="ES4" s="122">
        <f t="array" ref="ES4">MAX(0,SUMPRODUCT(DM2:DQ6,TransformKrnl5))/TransformKrnl5_COUNT</f>
        <v>0</v>
      </c>
      <c r="ET4" s="122">
        <f t="array" ref="ET4">MAX(0,SUMPRODUCT(DN2:DR6,TransformKrnl5))/TransformKrnl5_COUNT</f>
        <v>0</v>
      </c>
      <c r="EU4" s="122">
        <f t="array" ref="EU4">MAX(0,SUMPRODUCT(DO2:DS6,TransformKrnl5))/TransformKrnl5_COUNT</f>
        <v>0</v>
      </c>
      <c r="EV4" s="122">
        <f t="array" ref="EV4">MAX(0,SUMPRODUCT(DP2:DT6,TransformKrnl5))/TransformKrnl5_COUNT</f>
        <v>0</v>
      </c>
      <c r="EW4" s="122">
        <f t="array" ref="EW4">MAX(0,SUMPRODUCT(DQ2:DU6,TransformKrnl5))/TransformKrnl5_COUNT</f>
        <v>0</v>
      </c>
      <c r="EX4" s="122">
        <f t="array" ref="EX4">MAX(0,SUMPRODUCT(DR2:DV6,TransformKrnl5))/TransformKrnl5_COUNT</f>
        <v>0</v>
      </c>
      <c r="EY4" s="122">
        <f t="array" ref="EY4">MAX(0,SUMPRODUCT(DS2:DW6,TransformKrnl5))/TransformKrnl5_COUNT</f>
        <v>0</v>
      </c>
      <c r="EZ4" s="122">
        <f t="array" ref="EZ4">MAX(0,SUMPRODUCT(DT2:DX6,TransformKrnl5))/TransformKrnl5_COUNT</f>
        <v>0</v>
      </c>
      <c r="FA4" s="122">
        <f t="array" ref="FA4">MAX(0,SUMPRODUCT(DU2:DY6,TransformKrnl5))/TransformKrnl5_COUNT</f>
        <v>0</v>
      </c>
      <c r="FB4" s="122">
        <f t="array" ref="FB4">MAX(0,SUMPRODUCT(DV2:DZ6,TransformKrnl5))/TransformKrnl5_COUNT</f>
        <v>0</v>
      </c>
      <c r="FC4" s="122">
        <f t="array" ref="FC4">MAX(0,SUMPRODUCT(DW2:EA6,TransformKrnl5))/TransformKrnl5_COUNT</f>
        <v>0</v>
      </c>
      <c r="FD4" s="122">
        <f t="array" ref="FD4">MAX(0,SUMPRODUCT(DX2:EB6,TransformKrnl5))/TransformKrnl5_COUNT</f>
        <v>0</v>
      </c>
      <c r="FE4" s="122">
        <f t="array" ref="FE4">MAX(0,SUMPRODUCT(DY2:EC6,TransformKrnl5))/TransformKrnl5_COUNT</f>
        <v>0</v>
      </c>
      <c r="FH4" s="122">
        <f t="array" ref="FH4">MAX(0,SUMPRODUCT(EB2:EF6,TransformKrnl5))/MAX($ED$4:$FE$31)</f>
        <v>3.6160522517145188E-2</v>
      </c>
      <c r="FI4" s="122">
        <f t="array" ref="FI4">MAX(0,SUMPRODUCT(EC2:EG6,TransformKrnl5))/MAX($ED$4:$FE$31)</f>
        <v>8.9813161995712112E-2</v>
      </c>
      <c r="FJ4" s="122">
        <f t="array" ref="FJ4">MAX(0,SUMPRODUCT(ED2:EH6,TransformKrnl5))/MAX($ED$4:$FE$31)</f>
        <v>0.18068877222746549</v>
      </c>
      <c r="FK4" s="122">
        <f t="array" ref="FK4">MAX(0,SUMPRODUCT(EE2:EI6,TransformKrnl5))/MAX($ED$4:$FE$31)</f>
        <v>0.30794928300578295</v>
      </c>
      <c r="FL4" s="122">
        <f t="array" ref="FL4">MAX(0,SUMPRODUCT(EF2:EJ6,TransformKrnl5))/MAX($ED$4:$FE$31)</f>
        <v>0.45844454962126086</v>
      </c>
      <c r="FM4" s="122">
        <f t="array" ref="FM4">MAX(0,SUMPRODUCT(EG2:EK6,TransformKrnl5))/MAX($ED$4:$FE$31)</f>
        <v>0.60927710419538317</v>
      </c>
      <c r="FN4" s="122">
        <f t="array" ref="FN4">MAX(0,SUMPRODUCT(EH2:EL6,TransformKrnl5))/MAX($ED$4:$FE$31)</f>
        <v>0.74048230665742765</v>
      </c>
      <c r="FO4" s="122">
        <f t="array" ref="FO4">MAX(0,SUMPRODUCT(EI2:EM6,TransformKrnl5))/MAX($ED$4:$FE$31)</f>
        <v>0.84705241412730825</v>
      </c>
      <c r="FP4" s="122">
        <f t="array" ref="FP4">MAX(0,SUMPRODUCT(EJ2:EN6,TransformKrnl5))/MAX($ED$4:$FE$31)</f>
        <v>0.94192824009587728</v>
      </c>
      <c r="FQ4" s="122">
        <f t="array" ref="FQ4">MAX(0,SUMPRODUCT(EK2:EO6,TransformKrnl5))/MAX($ED$4:$FE$31)</f>
        <v>1.0459628014696438</v>
      </c>
      <c r="FR4" s="122">
        <f t="array" ref="FR4">MAX(0,SUMPRODUCT(EL2:EP6,TransformKrnl5))/MAX($ED$4:$FE$31)</f>
        <v>1.1706810138235793</v>
      </c>
      <c r="FS4" s="122">
        <f t="array" ref="FS4">MAX(0,SUMPRODUCT(EM2:EQ6,TransformKrnl5))/MAX($ED$4:$FE$31)</f>
        <v>1.305839707791455</v>
      </c>
      <c r="FT4" s="122">
        <f t="array" ref="FT4">MAX(0,SUMPRODUCT(EN2:ER6,TransformKrnl5))/MAX($ED$4:$FE$31)</f>
        <v>1.4201612672856934</v>
      </c>
      <c r="FU4" s="122">
        <f t="array" ref="FU4">MAX(0,SUMPRODUCT(EO2:ES6,TransformKrnl5))/MAX($ED$4:$FE$31)</f>
        <v>1.4742322884636234</v>
      </c>
      <c r="FV4" s="122">
        <f t="array" ref="FV4">MAX(0,SUMPRODUCT(EP2:ET6,TransformKrnl5))/MAX($ED$4:$FE$31)</f>
        <v>1.4374249962549737</v>
      </c>
      <c r="FW4" s="122">
        <f t="array" ref="FW4">MAX(0,SUMPRODUCT(EQ2:EU6,TransformKrnl5))/MAX($ED$4:$FE$31)</f>
        <v>1.3006607270455559</v>
      </c>
      <c r="FX4" s="122">
        <f t="array" ref="FX4">MAX(0,SUMPRODUCT(ER2:EV6,TransformKrnl5))/MAX($ED$4:$FE$31)</f>
        <v>1.0808521875040478</v>
      </c>
      <c r="FY4" s="122">
        <f t="array" ref="FY4">MAX(0,SUMPRODUCT(ES2:EW6,TransformKrnl5))/MAX($ED$4:$FE$31)</f>
        <v>0.81617277094285756</v>
      </c>
      <c r="FZ4" s="122">
        <f t="array" ref="FZ4">MAX(0,SUMPRODUCT(ET2:EX6,TransformKrnl5))/MAX($ED$4:$FE$31)</f>
        <v>0.5534467422780377</v>
      </c>
      <c r="GA4" s="122">
        <f t="array" ref="GA4">MAX(0,SUMPRODUCT(EU2:EY6,TransformKrnl5))/MAX($ED$4:$FE$31)</f>
        <v>0.33244463551897813</v>
      </c>
      <c r="GB4" s="122">
        <f t="array" ref="GB4">MAX(0,SUMPRODUCT(EV2:EZ6,TransformKrnl5))/MAX($ED$4:$FE$31)</f>
        <v>0.17402729260822636</v>
      </c>
      <c r="GC4" s="122">
        <f t="array" ref="GC4">MAX(0,SUMPRODUCT(EW2:FA6,TransformKrnl5))/MAX($ED$4:$FE$31)</f>
        <v>7.7767293164966042E-2</v>
      </c>
      <c r="GD4" s="122">
        <f t="array" ref="GD4">MAX(0,SUMPRODUCT(EX2:FB6,TransformKrnl5))/MAX($ED$4:$FE$31)</f>
        <v>2.8849902289957624E-2</v>
      </c>
      <c r="GE4" s="122">
        <f t="array" ref="GE4">MAX(0,SUMPRODUCT(EY2:FC6,TransformKrnl5))/MAX($ED$4:$FE$31)</f>
        <v>8.5252914183543606E-3</v>
      </c>
      <c r="GF4" s="122">
        <f t="array" ref="GF4">MAX(0,SUMPRODUCT(EZ2:FD6,TransformKrnl5))/MAX($ED$4:$FE$31)</f>
        <v>1.8714054259757413E-3</v>
      </c>
      <c r="GG4" s="122">
        <f t="array" ref="GG4">MAX(0,SUMPRODUCT(FA2:FE6,TransformKrnl5))/MAX($ED$4:$FE$31)</f>
        <v>2.6681128657305266E-4</v>
      </c>
      <c r="GH4" s="122">
        <f t="array" ref="GH4">MAX(0,SUMPRODUCT(FB2:FF6,TransformKrnl5))/MAX($ED$4:$FE$31)</f>
        <v>1.565094147817111E-5</v>
      </c>
      <c r="GI4" s="122">
        <f t="array" ref="GI4">MAX(0,SUMPRODUCT(FC2:FG6,TransformKrnl5))/MAX($ED$4:$FE$31)</f>
        <v>0</v>
      </c>
    </row>
    <row r="5" spans="1:191" ht="31.05" customHeight="1" thickBot="1" x14ac:dyDescent="0.5">
      <c r="A5" s="128">
        <v>0</v>
      </c>
      <c r="B5" s="123">
        <v>0</v>
      </c>
      <c r="C5" s="124">
        <v>0</v>
      </c>
      <c r="D5" s="124">
        <v>0</v>
      </c>
      <c r="E5" s="124">
        <v>0</v>
      </c>
      <c r="F5" s="124">
        <v>0</v>
      </c>
      <c r="G5" s="124">
        <v>0</v>
      </c>
      <c r="H5" s="124">
        <v>0</v>
      </c>
      <c r="I5" s="124">
        <v>0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4">
        <v>0</v>
      </c>
      <c r="P5" s="124">
        <v>0</v>
      </c>
      <c r="Q5" s="124">
        <v>0</v>
      </c>
      <c r="R5" s="124">
        <v>0</v>
      </c>
      <c r="S5" s="124">
        <v>0</v>
      </c>
      <c r="T5" s="124">
        <v>0</v>
      </c>
      <c r="U5" s="124">
        <v>0</v>
      </c>
      <c r="V5" s="124">
        <v>0</v>
      </c>
      <c r="W5" s="124">
        <v>0</v>
      </c>
      <c r="X5" s="124">
        <v>0</v>
      </c>
      <c r="Y5" s="124">
        <v>0</v>
      </c>
      <c r="Z5" s="124">
        <v>0</v>
      </c>
      <c r="AA5" s="124">
        <v>0</v>
      </c>
      <c r="AB5" s="124">
        <v>0</v>
      </c>
      <c r="AC5" s="124">
        <v>0</v>
      </c>
      <c r="AD5" s="124">
        <v>0</v>
      </c>
      <c r="AE5" s="123">
        <v>0</v>
      </c>
      <c r="AF5" s="129">
        <v>0</v>
      </c>
      <c r="AO5" s="122">
        <f t="array" ref="AO5">MAX(0,SUMPRODUCT(A3:E7,TransformKrnl5)/TransformKrnl5_COUNT)</f>
        <v>0</v>
      </c>
      <c r="AP5" s="122">
        <f t="array" ref="AP5">MAX(0,SUMPRODUCT(B3:F7,TransformKrnl5)/TransformKrnl5_COUNT)</f>
        <v>0</v>
      </c>
      <c r="AQ5" s="122">
        <f t="array" ref="AQ5">MAX(0,SUMPRODUCT(C3:G7,TransformKrnl5)/TransformKrnl5_COUNT)</f>
        <v>0</v>
      </c>
      <c r="AR5" s="122">
        <f t="array" ref="AR5">MAX(0,SUMPRODUCT(D3:H7,TransformKrnl5)/TransformKrnl5_COUNT)</f>
        <v>0</v>
      </c>
      <c r="AS5" s="122">
        <f t="array" ref="AS5">MAX(0,SUMPRODUCT(E3:I7,TransformKrnl5)/TransformKrnl5_COUNT)</f>
        <v>0</v>
      </c>
      <c r="AT5" s="122">
        <f t="array" ref="AT5">MAX(0,SUMPRODUCT(F3:J7,TransformKrnl5)/TransformKrnl5_COUNT)</f>
        <v>0</v>
      </c>
      <c r="AU5" s="122">
        <f t="array" ref="AU5">MAX(0,SUMPRODUCT(G3:K7,TransformKrnl5)/TransformKrnl5_COUNT)</f>
        <v>0</v>
      </c>
      <c r="AV5" s="122">
        <f t="array" ref="AV5">MAX(0,SUMPRODUCT(H3:L7,TransformKrnl5)/TransformKrnl5_COUNT)</f>
        <v>0</v>
      </c>
      <c r="AW5" s="122">
        <f t="array" ref="AW5">MAX(0,SUMPRODUCT(I3:M7,TransformKrnl5)/TransformKrnl5_COUNT)</f>
        <v>0</v>
      </c>
      <c r="AX5" s="122">
        <f t="array" ref="AX5">MAX(0,SUMPRODUCT(J3:N7,TransformKrnl5)/TransformKrnl5_COUNT)</f>
        <v>0</v>
      </c>
      <c r="AY5" s="122">
        <f t="array" ref="AY5">MAX(0,SUMPRODUCT(K3:O7,TransformKrnl5)/TransformKrnl5_COUNT)</f>
        <v>0</v>
      </c>
      <c r="AZ5" s="122">
        <f t="array" ref="AZ5">MAX(0,SUMPRODUCT(L3:P7,TransformKrnl5)/TransformKrnl5_COUNT)</f>
        <v>0</v>
      </c>
      <c r="BA5" s="122">
        <f t="array" ref="BA5">MAX(0,SUMPRODUCT(M3:Q7,TransformKrnl5)/TransformKrnl5_COUNT)</f>
        <v>0</v>
      </c>
      <c r="BB5" s="122">
        <f t="array" ref="BB5">MAX(0,SUMPRODUCT(N3:R7,TransformKrnl5)/TransformKrnl5_COUNT)</f>
        <v>0</v>
      </c>
      <c r="BC5" s="122">
        <f t="array" ref="BC5">MAX(0,SUMPRODUCT(O3:S7,TransformKrnl5)/TransformKrnl5_COUNT)</f>
        <v>0</v>
      </c>
      <c r="BD5" s="122">
        <f t="array" ref="BD5">MAX(0,SUMPRODUCT(P3:T7,TransformKrnl5)/TransformKrnl5_COUNT)</f>
        <v>0</v>
      </c>
      <c r="BE5" s="122">
        <f t="array" ref="BE5">MAX(0,SUMPRODUCT(Q3:U7,TransformKrnl5)/TransformKrnl5_COUNT)</f>
        <v>0</v>
      </c>
      <c r="BF5" s="122">
        <f t="array" ref="BF5">MAX(0,SUMPRODUCT(R3:V7,TransformKrnl5)/TransformKrnl5_COUNT)</f>
        <v>0</v>
      </c>
      <c r="BG5" s="122">
        <f t="array" ref="BG5">MAX(0,SUMPRODUCT(S3:W7,TransformKrnl5)/TransformKrnl5_COUNT)</f>
        <v>0</v>
      </c>
      <c r="BH5" s="122">
        <f t="array" ref="BH5">MAX(0,SUMPRODUCT(T3:X7,TransformKrnl5)/TransformKrnl5_COUNT)</f>
        <v>0</v>
      </c>
      <c r="BI5" s="122">
        <f t="array" ref="BI5">MAX(0,SUMPRODUCT(U3:Y7,TransformKrnl5)/TransformKrnl5_COUNT)</f>
        <v>0</v>
      </c>
      <c r="BJ5" s="122">
        <f t="array" ref="BJ5">MAX(0,SUMPRODUCT(V3:Z7,TransformKrnl5)/TransformKrnl5_COUNT)</f>
        <v>0</v>
      </c>
      <c r="BK5" s="122">
        <f t="array" ref="BK5">MAX(0,SUMPRODUCT(W3:AA7,TransformKrnl5)/TransformKrnl5_COUNT)</f>
        <v>0</v>
      </c>
      <c r="BL5" s="122">
        <f t="array" ref="BL5">MAX(0,SUMPRODUCT(X3:AB7,TransformKrnl5)/TransformKrnl5_COUNT)</f>
        <v>0</v>
      </c>
      <c r="BM5" s="122">
        <f t="array" ref="BM5">MAX(0,SUMPRODUCT(Y3:AC7,TransformKrnl5)/TransformKrnl5_COUNT)</f>
        <v>0</v>
      </c>
      <c r="BN5" s="122">
        <f t="array" ref="BN5">MAX(0,SUMPRODUCT(Z3:AD7,TransformKrnl5)/TransformKrnl5_COUNT)</f>
        <v>0</v>
      </c>
      <c r="BO5" s="122">
        <f t="array" ref="BO5">MAX(0,SUMPRODUCT(AA3:AE7,TransformKrnl5)/TransformKrnl5_COUNT)</f>
        <v>0</v>
      </c>
      <c r="BP5" s="122">
        <f t="array" ref="BP5">MAX(0,SUMPRODUCT(AB3:AF7,TransformKrnl5)/TransformKrnl5_COUNT)</f>
        <v>0</v>
      </c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11" t="s">
        <v>3</v>
      </c>
      <c r="CG5" s="12"/>
      <c r="CH5" s="12"/>
      <c r="CI5" s="12"/>
      <c r="CJ5" s="1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Z5" s="122">
        <f t="array" ref="CZ5">MAX(0,SUMPRODUCT(AM3:AQ7,TransformKrnl5))</f>
        <v>0</v>
      </c>
      <c r="DA5" s="122">
        <f t="array" ref="DA5">MAX(0,SUMPRODUCT(AN3:AR7,TransformKrnl5))</f>
        <v>0</v>
      </c>
      <c r="DB5" s="122">
        <f t="array" ref="DB5">MAX(0,SUMPRODUCT(AO3:AS7,TransformKrnl5))</f>
        <v>0</v>
      </c>
      <c r="DC5" s="122">
        <f t="array" ref="DC5">MAX(0,SUMPRODUCT(AP3:AT7,TransformKrnl5))</f>
        <v>0</v>
      </c>
      <c r="DD5" s="122">
        <f t="array" ref="DD5">MAX(0,SUMPRODUCT(AQ3:AU7,TransformKrnl5))</f>
        <v>0</v>
      </c>
      <c r="DE5" s="122">
        <f t="array" ref="DE5">MAX(0,SUMPRODUCT(AR3:AV7,TransformKrnl5))</f>
        <v>0</v>
      </c>
      <c r="DF5" s="122">
        <f t="array" ref="DF5">MAX(0,SUMPRODUCT(AS3:AW7,TransformKrnl5))</f>
        <v>0</v>
      </c>
      <c r="DG5" s="122">
        <f t="array" ref="DG5">MAX(0,SUMPRODUCT(AT3:AX7,TransformKrnl5))</f>
        <v>0</v>
      </c>
      <c r="DH5" s="122">
        <f t="array" ref="DH5">MAX(0,SUMPRODUCT(AU3:AY7,TransformKrnl5))</f>
        <v>0</v>
      </c>
      <c r="DI5" s="122">
        <f t="array" ref="DI5">MAX(0,SUMPRODUCT(AV3:AZ7,TransformKrnl5))</f>
        <v>0</v>
      </c>
      <c r="DJ5" s="122">
        <f t="array" ref="DJ5">MAX(0,SUMPRODUCT(AW3:BA7,TransformKrnl5))</f>
        <v>0</v>
      </c>
      <c r="DK5" s="122">
        <f t="array" ref="DK5">MAX(0,SUMPRODUCT(AX3:BB7,TransformKrnl5))</f>
        <v>0</v>
      </c>
      <c r="DL5" s="122">
        <f t="array" ref="DL5">MAX(0,SUMPRODUCT(AY3:BC7,TransformKrnl5))</f>
        <v>0</v>
      </c>
      <c r="DM5" s="122">
        <f t="array" ref="DM5">MAX(0,SUMPRODUCT(AZ3:BD7,TransformKrnl5))</f>
        <v>0</v>
      </c>
      <c r="DN5" s="122">
        <f t="array" ref="DN5">MAX(0,SUMPRODUCT(BA3:BE7,TransformKrnl5))</f>
        <v>0</v>
      </c>
      <c r="DO5" s="122">
        <f t="array" ref="DO5">MAX(0,SUMPRODUCT(BB3:BF7,TransformKrnl5))</f>
        <v>0</v>
      </c>
      <c r="DP5" s="122">
        <f t="array" ref="DP5">MAX(0,SUMPRODUCT(BC3:BG7,TransformKrnl5))</f>
        <v>0</v>
      </c>
      <c r="DQ5" s="122">
        <f t="array" ref="DQ5">MAX(0,SUMPRODUCT(BD3:BH7,TransformKrnl5))</f>
        <v>0</v>
      </c>
      <c r="DR5" s="122">
        <f t="array" ref="DR5">MAX(0,SUMPRODUCT(BE3:BI7,TransformKrnl5))</f>
        <v>0</v>
      </c>
      <c r="DS5" s="122">
        <f t="array" ref="DS5">MAX(0,SUMPRODUCT(BF3:BJ7,TransformKrnl5))</f>
        <v>0</v>
      </c>
      <c r="DT5" s="122">
        <f t="array" ref="DT5">MAX(0,SUMPRODUCT(BG3:BK7,TransformKrnl5))</f>
        <v>0</v>
      </c>
      <c r="DU5" s="122">
        <f t="array" ref="DU5">MAX(0,SUMPRODUCT(BH3:BL7,TransformKrnl5))</f>
        <v>0</v>
      </c>
      <c r="DV5" s="122">
        <f t="array" ref="DV5">MAX(0,SUMPRODUCT(BI3:BM7,TransformKrnl5))</f>
        <v>0</v>
      </c>
      <c r="DW5" s="122">
        <f t="array" ref="DW5">MAX(0,SUMPRODUCT(BJ3:BN7,TransformKrnl5))</f>
        <v>0</v>
      </c>
      <c r="DX5" s="122">
        <f t="array" ref="DX5">MAX(0,SUMPRODUCT(BK3:BO7,TransformKrnl5))</f>
        <v>0</v>
      </c>
      <c r="DY5" s="122">
        <f t="array" ref="DY5">MAX(0,SUMPRODUCT(BL3:BP7,TransformKrnl5))</f>
        <v>0</v>
      </c>
      <c r="DZ5" s="122">
        <f t="array" ref="DZ5">MAX(0,SUMPRODUCT(BM3:BQ7,TransformKrnl5))</f>
        <v>0</v>
      </c>
      <c r="EA5" s="122">
        <f t="array" ref="EA5">MAX(0,SUMPRODUCT(BN3:BR7,TransformKrnl5))</f>
        <v>0</v>
      </c>
      <c r="ED5" s="122">
        <f t="array" ref="ED5">MAX(0,SUMPRODUCT(CX3:DB7,TransformKrnl5))/TransformKrnl5_COUNT</f>
        <v>0</v>
      </c>
      <c r="EE5" s="122">
        <f t="array" ref="EE5">MAX(0,SUMPRODUCT(CY3:DC7,TransformKrnl5))/TransformKrnl5_COUNT</f>
        <v>0</v>
      </c>
      <c r="EF5" s="122">
        <f t="array" ref="EF5">MAX(0,SUMPRODUCT(CZ3:DD7,TransformKrnl5))/TransformKrnl5_COUNT</f>
        <v>0</v>
      </c>
      <c r="EG5" s="122">
        <f t="array" ref="EG5">MAX(0,SUMPRODUCT(DA3:DE7,TransformKrnl5))/TransformKrnl5_COUNT</f>
        <v>0</v>
      </c>
      <c r="EH5" s="122">
        <f t="array" ref="EH5">MAX(0,SUMPRODUCT(DB3:DF7,TransformKrnl5))/TransformKrnl5_COUNT</f>
        <v>0</v>
      </c>
      <c r="EI5" s="122">
        <f t="array" ref="EI5">MAX(0,SUMPRODUCT(DC3:DG7,TransformKrnl5))/TransformKrnl5_COUNT</f>
        <v>2.8177199540314803E-6</v>
      </c>
      <c r="EJ5" s="122">
        <f t="array" ref="EJ5">MAX(0,SUMPRODUCT(DD3:DH7,TransformKrnl5))/TransformKrnl5_COUNT</f>
        <v>3.6601310747641043E-5</v>
      </c>
      <c r="EK5" s="122">
        <f t="array" ref="EK5">MAX(0,SUMPRODUCT(DE3:DI7,TransformKrnl5))/TransformKrnl5_COUNT</f>
        <v>2.2167031919514656E-4</v>
      </c>
      <c r="EL5" s="122">
        <f t="array" ref="EL5">MAX(0,SUMPRODUCT(DF3:DJ7,TransformKrnl5))/TransformKrnl5_COUNT</f>
        <v>8.3421939699738004E-4</v>
      </c>
      <c r="EM5" s="122">
        <f t="array" ref="EM5">MAX(0,SUMPRODUCT(DG3:DK7,TransformKrnl5))/TransformKrnl5_COUNT</f>
        <v>2.2072623696592093E-3</v>
      </c>
      <c r="EN5" s="122">
        <f t="array" ref="EN5">MAX(0,SUMPRODUCT(DH3:DL7,TransformKrnl5))/TransformKrnl5_COUNT</f>
        <v>4.4275966202771168E-3</v>
      </c>
      <c r="EO5" s="122">
        <f t="array" ref="EO5">MAX(0,SUMPRODUCT(DI3:DM7,TransformKrnl5))/TransformKrnl5_COUNT</f>
        <v>7.1007703931243249E-3</v>
      </c>
      <c r="EP5" s="122">
        <f t="array" ref="EP5">MAX(0,SUMPRODUCT(DJ3:DN7,TransformKrnl5))/TransformKrnl5_COUNT</f>
        <v>9.4380254462913121E-3</v>
      </c>
      <c r="EQ5" s="122">
        <f t="array" ref="EQ5">MAX(0,SUMPRODUCT(DK3:DO7,TransformKrnl5))/TransformKrnl5_COUNT</f>
        <v>1.0606188160843308E-2</v>
      </c>
      <c r="ER5" s="122">
        <f t="array" ref="ER5">MAX(0,SUMPRODUCT(DL3:DP7,TransformKrnl5))/TransformKrnl5_COUNT</f>
        <v>1.0149833691561652E-2</v>
      </c>
      <c r="ES5" s="122">
        <f t="array" ref="ES5">MAX(0,SUMPRODUCT(DM3:DQ7,TransformKrnl5))/TransformKrnl5_COUNT</f>
        <v>8.2492380345309119E-3</v>
      </c>
      <c r="ET5" s="122">
        <f t="array" ref="ET5">MAX(0,SUMPRODUCT(DN3:DR7,TransformKrnl5))/TransformKrnl5_COUNT</f>
        <v>5.6263765529349953E-3</v>
      </c>
      <c r="EU5" s="122">
        <f t="array" ref="EU5">MAX(0,SUMPRODUCT(DO3:DS7,TransformKrnl5))/TransformKrnl5_COUNT</f>
        <v>3.1578215572569072E-3</v>
      </c>
      <c r="EV5" s="122">
        <f t="array" ref="EV5">MAX(0,SUMPRODUCT(DP3:DT7,TransformKrnl5))/TransformKrnl5_COUNT</f>
        <v>1.4143210799605743E-3</v>
      </c>
      <c r="EW5" s="122">
        <f t="array" ref="EW5">MAX(0,SUMPRODUCT(DQ3:DU7,TransformKrnl5))/TransformKrnl5_COUNT</f>
        <v>4.8011622605500349E-4</v>
      </c>
      <c r="EX5" s="122">
        <f t="array" ref="EX5">MAX(0,SUMPRODUCT(DR3:DV7,TransformKrnl5))/TransformKrnl5_COUNT</f>
        <v>1.1247640539098658E-4</v>
      </c>
      <c r="EY5" s="122">
        <f t="array" ref="EY5">MAX(0,SUMPRODUCT(DS3:DW7,TransformKrnl5))/TransformKrnl5_COUNT</f>
        <v>1.4175745292946132E-5</v>
      </c>
      <c r="EZ5" s="122">
        <f t="array" ref="EZ5">MAX(0,SUMPRODUCT(DT3:DX7,TransformKrnl5))/TransformKrnl5_COUNT</f>
        <v>0</v>
      </c>
      <c r="FA5" s="122">
        <f t="array" ref="FA5">MAX(0,SUMPRODUCT(DU3:DY7,TransformKrnl5))/TransformKrnl5_COUNT</f>
        <v>0</v>
      </c>
      <c r="FB5" s="122">
        <f t="array" ref="FB5">MAX(0,SUMPRODUCT(DV3:DZ7,TransformKrnl5))/TransformKrnl5_COUNT</f>
        <v>0</v>
      </c>
      <c r="FC5" s="122">
        <f t="array" ref="FC5">MAX(0,SUMPRODUCT(DW3:EA7,TransformKrnl5))/TransformKrnl5_COUNT</f>
        <v>0</v>
      </c>
      <c r="FD5" s="122">
        <f t="array" ref="FD5">MAX(0,SUMPRODUCT(DX3:EB7,TransformKrnl5))/TransformKrnl5_COUNT</f>
        <v>0</v>
      </c>
      <c r="FE5" s="122">
        <f t="array" ref="FE5">MAX(0,SUMPRODUCT(DY3:EC7,TransformKrnl5))/TransformKrnl5_COUNT</f>
        <v>0</v>
      </c>
      <c r="FH5" s="122">
        <f t="array" ref="FH5">MAX(0,SUMPRODUCT(EB3:EF7,TransformKrnl5))/MAX($ED$4:$FE$31)</f>
        <v>0.19499433856969384</v>
      </c>
      <c r="FI5" s="122">
        <f t="array" ref="FI5">MAX(0,SUMPRODUCT(EC3:EG7,TransformKrnl5))/MAX($ED$4:$FE$31)</f>
        <v>0.43219460984852914</v>
      </c>
      <c r="FJ5" s="122">
        <f t="array" ref="FJ5">MAX(0,SUMPRODUCT(ED3:EH7,TransformKrnl5))/MAX($ED$4:$FE$31)</f>
        <v>0.78119309992492114</v>
      </c>
      <c r="FK5" s="122">
        <f t="array" ref="FK5">MAX(0,SUMPRODUCT(EE3:EI7,TransformKrnl5))/MAX($ED$4:$FE$31)</f>
        <v>1.2106034062083528</v>
      </c>
      <c r="FL5" s="122">
        <f t="array" ref="FL5">MAX(0,SUMPRODUCT(EF3:EJ7,TransformKrnl5))/MAX($ED$4:$FE$31)</f>
        <v>1.6669421382764062</v>
      </c>
      <c r="FM5" s="122">
        <f t="array" ref="FM5">MAX(0,SUMPRODUCT(EG3:EK7,TransformKrnl5))/MAX($ED$4:$FE$31)</f>
        <v>2.0820219613829414</v>
      </c>
      <c r="FN5" s="122">
        <f t="array" ref="FN5">MAX(0,SUMPRODUCT(EH3:EL7,TransformKrnl5))/MAX($ED$4:$FE$31)</f>
        <v>2.4080574278510332</v>
      </c>
      <c r="FO5" s="122">
        <f t="array" ref="FO5">MAX(0,SUMPRODUCT(EI3:EM7,TransformKrnl5))/MAX($ED$4:$FE$31)</f>
        <v>2.6354811063788999</v>
      </c>
      <c r="FP5" s="122">
        <f t="array" ref="FP5">MAX(0,SUMPRODUCT(EJ3:EN7,TransformKrnl5))/MAX($ED$4:$FE$31)</f>
        <v>2.7899546253671565</v>
      </c>
      <c r="FQ5" s="122">
        <f t="array" ref="FQ5">MAX(0,SUMPRODUCT(EK3:EO7,TransformKrnl5))/MAX($ED$4:$FE$31)</f>
        <v>2.9114354682790027</v>
      </c>
      <c r="FR5" s="122">
        <f t="array" ref="FR5">MAX(0,SUMPRODUCT(EL3:EP7,TransformKrnl5))/MAX($ED$4:$FE$31)</f>
        <v>3.029147367450618</v>
      </c>
      <c r="FS5" s="122">
        <f t="array" ref="FS5">MAX(0,SUMPRODUCT(EM3:EQ7,TransformKrnl5))/MAX($ED$4:$FE$31)</f>
        <v>3.1464383202778428</v>
      </c>
      <c r="FT5" s="122">
        <f t="array" ref="FT5">MAX(0,SUMPRODUCT(EN3:ER7,TransformKrnl5))/MAX($ED$4:$FE$31)</f>
        <v>3.2408088866699059</v>
      </c>
      <c r="FU5" s="122">
        <f t="array" ref="FU5">MAX(0,SUMPRODUCT(EO3:ES7,TransformKrnl5))/MAX($ED$4:$FE$31)</f>
        <v>3.2742387364572956</v>
      </c>
      <c r="FV5" s="122">
        <f t="array" ref="FV5">MAX(0,SUMPRODUCT(EP3:ET7,TransformKrnl5))/MAX($ED$4:$FE$31)</f>
        <v>3.2051396370331386</v>
      </c>
      <c r="FW5" s="122">
        <f t="array" ref="FW5">MAX(0,SUMPRODUCT(EQ3:EU7,TransformKrnl5))/MAX($ED$4:$FE$31)</f>
        <v>2.999157770916193</v>
      </c>
      <c r="FX5" s="122">
        <f t="array" ref="FX5">MAX(0,SUMPRODUCT(ER3:EV7,TransformKrnl5))/MAX($ED$4:$FE$31)</f>
        <v>2.6421912674261185</v>
      </c>
      <c r="FY5" s="122">
        <f t="array" ref="FY5">MAX(0,SUMPRODUCT(ES3:EW7,TransformKrnl5))/MAX($ED$4:$FE$31)</f>
        <v>2.1552129491348859</v>
      </c>
      <c r="FZ5" s="122">
        <f t="array" ref="FZ5">MAX(0,SUMPRODUCT(ET3:EX7,TransformKrnl5))/MAX($ED$4:$FE$31)</f>
        <v>1.5996600312221891</v>
      </c>
      <c r="GA5" s="122">
        <f t="array" ref="GA5">MAX(0,SUMPRODUCT(EU3:EY7,TransformKrnl5))/MAX($ED$4:$FE$31)</f>
        <v>1.0617203883920365</v>
      </c>
      <c r="GB5" s="122">
        <f t="array" ref="GB5">MAX(0,SUMPRODUCT(EV3:EZ7,TransformKrnl5))/MAX($ED$4:$FE$31)</f>
        <v>0.6191348569963725</v>
      </c>
      <c r="GC5" s="122">
        <f t="array" ref="GC5">MAX(0,SUMPRODUCT(EW3:FA7,TransformKrnl5))/MAX($ED$4:$FE$31)</f>
        <v>0.31125810158737233</v>
      </c>
      <c r="GD5" s="122">
        <f t="array" ref="GD5">MAX(0,SUMPRODUCT(EX3:FB7,TransformKrnl5))/MAX($ED$4:$FE$31)</f>
        <v>0.13191135247735536</v>
      </c>
      <c r="GE5" s="122">
        <f t="array" ref="GE5">MAX(0,SUMPRODUCT(EY3:FC7,TransformKrnl5))/MAX($ED$4:$FE$31)</f>
        <v>4.5757018048659524E-2</v>
      </c>
      <c r="GF5" s="122">
        <f t="array" ref="GF5">MAX(0,SUMPRODUCT(EZ3:FD7,TransformKrnl5))/MAX($ED$4:$FE$31)</f>
        <v>1.243728146822203E-2</v>
      </c>
      <c r="GG5" s="122">
        <f t="array" ref="GG5">MAX(0,SUMPRODUCT(FA3:FE7,TransformKrnl5))/MAX($ED$4:$FE$31)</f>
        <v>2.4668864765105794E-3</v>
      </c>
      <c r="GH5" s="122">
        <f t="array" ref="GH5">MAX(0,SUMPRODUCT(FB3:FF7,TransformKrnl5))/MAX($ED$4:$FE$31)</f>
        <v>3.0929241243097313E-4</v>
      </c>
      <c r="GI5" s="122">
        <f t="array" ref="GI5">MAX(0,SUMPRODUCT(FC3:FG7,TransformKrnl5))/MAX($ED$4:$FE$31)</f>
        <v>1.7141507198381561E-5</v>
      </c>
    </row>
    <row r="6" spans="1:191" ht="31.05" customHeight="1" thickTop="1" x14ac:dyDescent="0.45">
      <c r="A6" s="128">
        <v>0</v>
      </c>
      <c r="B6" s="123">
        <v>0</v>
      </c>
      <c r="C6" s="124">
        <v>0</v>
      </c>
      <c r="D6" s="124">
        <v>0</v>
      </c>
      <c r="E6" s="124">
        <v>0</v>
      </c>
      <c r="F6" s="124">
        <v>0</v>
      </c>
      <c r="G6" s="124">
        <v>0</v>
      </c>
      <c r="H6" s="124">
        <v>0</v>
      </c>
      <c r="I6" s="124">
        <v>0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4">
        <v>0</v>
      </c>
      <c r="P6" s="124">
        <v>0</v>
      </c>
      <c r="Q6" s="124">
        <v>0</v>
      </c>
      <c r="R6" s="124">
        <v>0</v>
      </c>
      <c r="S6" s="124">
        <v>0</v>
      </c>
      <c r="T6" s="124">
        <v>0</v>
      </c>
      <c r="U6" s="124">
        <v>0</v>
      </c>
      <c r="V6" s="124">
        <v>0</v>
      </c>
      <c r="W6" s="124">
        <v>0</v>
      </c>
      <c r="X6" s="124">
        <v>0</v>
      </c>
      <c r="Y6" s="124">
        <v>0</v>
      </c>
      <c r="Z6" s="124">
        <v>0</v>
      </c>
      <c r="AA6" s="124">
        <v>0</v>
      </c>
      <c r="AB6" s="124">
        <v>0</v>
      </c>
      <c r="AC6" s="124">
        <v>0</v>
      </c>
      <c r="AD6" s="124">
        <v>0</v>
      </c>
      <c r="AE6" s="123">
        <v>0</v>
      </c>
      <c r="AF6" s="129">
        <v>0</v>
      </c>
      <c r="AO6" s="122">
        <f t="array" ref="AO6">MAX(0,SUMPRODUCT(A4:E8,TransformKrnl5)/TransformKrnl5_COUNT)</f>
        <v>0</v>
      </c>
      <c r="AP6" s="122">
        <f t="array" ref="AP6">MAX(0,SUMPRODUCT(B4:F8,TransformKrnl5)/TransformKrnl5_COUNT)</f>
        <v>0</v>
      </c>
      <c r="AQ6" s="122">
        <f t="array" ref="AQ6">MAX(0,SUMPRODUCT(C4:G8,TransformKrnl5)/TransformKrnl5_COUNT)</f>
        <v>0</v>
      </c>
      <c r="AR6" s="122">
        <f t="array" ref="AR6">MAX(0,SUMPRODUCT(D4:H8,TransformKrnl5)/TransformKrnl5_COUNT)</f>
        <v>0</v>
      </c>
      <c r="AS6" s="122">
        <f t="array" ref="AS6">MAX(0,SUMPRODUCT(E4:I8,TransformKrnl5)/TransformKrnl5_COUNT)</f>
        <v>0</v>
      </c>
      <c r="AT6" s="122">
        <f t="array" ref="AT6">MAX(0,SUMPRODUCT(F4:J8,TransformKrnl5)/TransformKrnl5_COUNT)</f>
        <v>0</v>
      </c>
      <c r="AU6" s="122">
        <f t="array" ref="AU6">MAX(0,SUMPRODUCT(G4:K8,TransformKrnl5)/TransformKrnl5_COUNT)</f>
        <v>0</v>
      </c>
      <c r="AV6" s="122">
        <f t="array" ref="AV6">MAX(0,SUMPRODUCT(H4:L8,TransformKrnl5)/TransformKrnl5_COUNT)</f>
        <v>0</v>
      </c>
      <c r="AW6" s="122">
        <f t="array" ref="AW6">MAX(0,SUMPRODUCT(I4:M8,TransformKrnl5)/TransformKrnl5_COUNT)</f>
        <v>0</v>
      </c>
      <c r="AX6" s="122">
        <f t="array" ref="AX6">MAX(0,SUMPRODUCT(J4:N8,TransformKrnl5)/TransformKrnl5_COUNT)</f>
        <v>0</v>
      </c>
      <c r="AY6" s="122">
        <f t="array" ref="AY6">MAX(0,SUMPRODUCT(K4:O8,TransformKrnl5)/TransformKrnl5_COUNT)</f>
        <v>0</v>
      </c>
      <c r="AZ6" s="122">
        <f t="array" ref="AZ6">MAX(0,SUMPRODUCT(L4:P8,TransformKrnl5)/TransformKrnl5_COUNT)</f>
        <v>0</v>
      </c>
      <c r="BA6" s="122">
        <f t="array" ref="BA6">MAX(0,SUMPRODUCT(M4:Q8,TransformKrnl5)/TransformKrnl5_COUNT)</f>
        <v>0</v>
      </c>
      <c r="BB6" s="122">
        <f t="array" ref="BB6">MAX(0,SUMPRODUCT(N4:R8,TransformKrnl5)/TransformKrnl5_COUNT)</f>
        <v>0</v>
      </c>
      <c r="BC6" s="122">
        <f t="array" ref="BC6">MAX(0,SUMPRODUCT(O4:S8,TransformKrnl5)/TransformKrnl5_COUNT)</f>
        <v>0</v>
      </c>
      <c r="BD6" s="122">
        <f t="array" ref="BD6">MAX(0,SUMPRODUCT(P4:T8,TransformKrnl5)/TransformKrnl5_COUNT)</f>
        <v>0</v>
      </c>
      <c r="BE6" s="122">
        <f t="array" ref="BE6">MAX(0,SUMPRODUCT(Q4:U8,TransformKrnl5)/TransformKrnl5_COUNT)</f>
        <v>0</v>
      </c>
      <c r="BF6" s="122">
        <f t="array" ref="BF6">MAX(0,SUMPRODUCT(R4:V8,TransformKrnl5)/TransformKrnl5_COUNT)</f>
        <v>0</v>
      </c>
      <c r="BG6" s="122">
        <f t="array" ref="BG6">MAX(0,SUMPRODUCT(S4:W8,TransformKrnl5)/TransformKrnl5_COUNT)</f>
        <v>0</v>
      </c>
      <c r="BH6" s="122">
        <f t="array" ref="BH6">MAX(0,SUMPRODUCT(T4:X8,TransformKrnl5)/TransformKrnl5_COUNT)</f>
        <v>0</v>
      </c>
      <c r="BI6" s="122">
        <f t="array" ref="BI6">MAX(0,SUMPRODUCT(U4:Y8,TransformKrnl5)/TransformKrnl5_COUNT)</f>
        <v>0</v>
      </c>
      <c r="BJ6" s="122">
        <f t="array" ref="BJ6">MAX(0,SUMPRODUCT(V4:Z8,TransformKrnl5)/TransformKrnl5_COUNT)</f>
        <v>0</v>
      </c>
      <c r="BK6" s="122">
        <f t="array" ref="BK6">MAX(0,SUMPRODUCT(W4:AA8,TransformKrnl5)/TransformKrnl5_COUNT)</f>
        <v>0</v>
      </c>
      <c r="BL6" s="122">
        <f t="array" ref="BL6">MAX(0,SUMPRODUCT(X4:AB8,TransformKrnl5)/TransformKrnl5_COUNT)</f>
        <v>0</v>
      </c>
      <c r="BM6" s="122">
        <f t="array" ref="BM6">MAX(0,SUMPRODUCT(Y4:AC8,TransformKrnl5)/TransformKrnl5_COUNT)</f>
        <v>0</v>
      </c>
      <c r="BN6" s="122">
        <f t="array" ref="BN6">MAX(0,SUMPRODUCT(Z4:AD8,TransformKrnl5)/TransformKrnl5_COUNT)</f>
        <v>0</v>
      </c>
      <c r="BO6" s="122">
        <f t="array" ref="BO6">MAX(0,SUMPRODUCT(AA4:AE8,TransformKrnl5)/TransformKrnl5_COUNT)</f>
        <v>0</v>
      </c>
      <c r="BP6" s="122">
        <f t="array" ref="BP6">MAX(0,SUMPRODUCT(AB4:AF8,TransformKrnl5)/TransformKrnl5_COUNT)</f>
        <v>0</v>
      </c>
      <c r="CF6" s="8"/>
      <c r="CG6" s="8"/>
      <c r="CH6" s="8"/>
      <c r="CI6" s="8"/>
      <c r="CJ6" s="8"/>
      <c r="CZ6" s="122">
        <f t="array" ref="CZ6">MAX(0,SUMPRODUCT(AM4:AQ8,TransformKrnl5))</f>
        <v>0</v>
      </c>
      <c r="DA6" s="122">
        <f t="array" ref="DA6">MAX(0,SUMPRODUCT(AN4:AR8,TransformKrnl5))</f>
        <v>0</v>
      </c>
      <c r="DB6" s="122">
        <f t="array" ref="DB6">MAX(0,SUMPRODUCT(AO4:AS8,TransformKrnl5))</f>
        <v>0</v>
      </c>
      <c r="DC6" s="122">
        <f t="array" ref="DC6">MAX(0,SUMPRODUCT(AP4:AT8,TransformKrnl5))</f>
        <v>0</v>
      </c>
      <c r="DD6" s="122">
        <f t="array" ref="DD6">MAX(0,SUMPRODUCT(AQ4:AU8,TransformKrnl5))</f>
        <v>0</v>
      </c>
      <c r="DE6" s="122">
        <f t="array" ref="DE6">MAX(0,SUMPRODUCT(AR4:AV8,TransformKrnl5))</f>
        <v>0</v>
      </c>
      <c r="DF6" s="122">
        <f t="array" ref="DF6">MAX(0,SUMPRODUCT(AS4:AW8,TransformKrnl5))</f>
        <v>0</v>
      </c>
      <c r="DG6" s="122">
        <f t="array" ref="DG6">MAX(0,SUMPRODUCT(AT4:AX8,TransformKrnl5))</f>
        <v>0</v>
      </c>
      <c r="DH6" s="122">
        <f t="array" ref="DH6">MAX(0,SUMPRODUCT(AU4:AY8,TransformKrnl5))</f>
        <v>0</v>
      </c>
      <c r="DI6" s="122">
        <f t="array" ref="DI6">MAX(0,SUMPRODUCT(AV4:AZ8,TransformKrnl5))</f>
        <v>0</v>
      </c>
      <c r="DJ6" s="122">
        <f t="array" ref="DJ6">MAX(0,SUMPRODUCT(AW4:BA8,TransformKrnl5))</f>
        <v>0</v>
      </c>
      <c r="DK6" s="122">
        <f t="array" ref="DK6">MAX(0,SUMPRODUCT(AX4:BB8,TransformKrnl5))</f>
        <v>0</v>
      </c>
      <c r="DL6" s="122">
        <f t="array" ref="DL6">MAX(0,SUMPRODUCT(AY4:BC8,TransformKrnl5))</f>
        <v>0</v>
      </c>
      <c r="DM6" s="122">
        <f t="array" ref="DM6">MAX(0,SUMPRODUCT(AZ4:BD8,TransformKrnl5))</f>
        <v>0</v>
      </c>
      <c r="DN6" s="122">
        <f t="array" ref="DN6">MAX(0,SUMPRODUCT(BA4:BE8,TransformKrnl5))</f>
        <v>0</v>
      </c>
      <c r="DO6" s="122">
        <f t="array" ref="DO6">MAX(0,SUMPRODUCT(BB4:BF8,TransformKrnl5))</f>
        <v>0</v>
      </c>
      <c r="DP6" s="122">
        <f t="array" ref="DP6">MAX(0,SUMPRODUCT(BC4:BG8,TransformKrnl5))</f>
        <v>0</v>
      </c>
      <c r="DQ6" s="122">
        <f t="array" ref="DQ6">MAX(0,SUMPRODUCT(BD4:BH8,TransformKrnl5))</f>
        <v>0</v>
      </c>
      <c r="DR6" s="122">
        <f t="array" ref="DR6">MAX(0,SUMPRODUCT(BE4:BI8,TransformKrnl5))</f>
        <v>0</v>
      </c>
      <c r="DS6" s="122">
        <f t="array" ref="DS6">MAX(0,SUMPRODUCT(BF4:BJ8,TransformKrnl5))</f>
        <v>0</v>
      </c>
      <c r="DT6" s="122">
        <f t="array" ref="DT6">MAX(0,SUMPRODUCT(BG4:BK8,TransformKrnl5))</f>
        <v>0</v>
      </c>
      <c r="DU6" s="122">
        <f t="array" ref="DU6">MAX(0,SUMPRODUCT(BH4:BL8,TransformKrnl5))</f>
        <v>0</v>
      </c>
      <c r="DV6" s="122">
        <f t="array" ref="DV6">MAX(0,SUMPRODUCT(BI4:BM8,TransformKrnl5))</f>
        <v>0</v>
      </c>
      <c r="DW6" s="122">
        <f t="array" ref="DW6">MAX(0,SUMPRODUCT(BJ4:BN8,TransformKrnl5))</f>
        <v>0</v>
      </c>
      <c r="DX6" s="122">
        <f t="array" ref="DX6">MAX(0,SUMPRODUCT(BK4:BO8,TransformKrnl5))</f>
        <v>0</v>
      </c>
      <c r="DY6" s="122">
        <f t="array" ref="DY6">MAX(0,SUMPRODUCT(BL4:BP8,TransformKrnl5))</f>
        <v>0</v>
      </c>
      <c r="DZ6" s="122">
        <f t="array" ref="DZ6">MAX(0,SUMPRODUCT(BM4:BQ8,TransformKrnl5))</f>
        <v>0</v>
      </c>
      <c r="EA6" s="122">
        <f t="array" ref="EA6">MAX(0,SUMPRODUCT(BN4:BR8,TransformKrnl5))</f>
        <v>0</v>
      </c>
      <c r="ED6" s="122">
        <f t="array" ref="ED6">MAX(0,SUMPRODUCT(CX4:DB8,TransformKrnl5))/TransformKrnl5_COUNT</f>
        <v>9.1802472494266583E-4</v>
      </c>
      <c r="EE6" s="122">
        <f t="array" ref="EE6">MAX(0,SUMPRODUCT(CY4:DC8,TransformKrnl5))/TransformKrnl5_COUNT</f>
        <v>2.7179376597757671E-3</v>
      </c>
      <c r="EF6" s="122">
        <f t="array" ref="EF6">MAX(0,SUMPRODUCT(CZ4:DD8,TransformKrnl5))/TransformKrnl5_COUNT</f>
        <v>6.1707773477942809E-3</v>
      </c>
      <c r="EG6" s="122">
        <f t="array" ref="EG6">MAX(0,SUMPRODUCT(DA4:DE8,TransformKrnl5))/TransformKrnl5_COUNT</f>
        <v>1.1347073958096674E-2</v>
      </c>
      <c r="EH6" s="122">
        <f t="array" ref="EH6">MAX(0,SUMPRODUCT(DB4:DF8,TransformKrnl5))/TransformKrnl5_COUNT</f>
        <v>1.756162775931534E-2</v>
      </c>
      <c r="EI6" s="122">
        <f t="array" ref="EI6">MAX(0,SUMPRODUCT(DC4:DG8,TransformKrnl5))/TransformKrnl5_COUNT</f>
        <v>2.3596123493159246E-2</v>
      </c>
      <c r="EJ6" s="122">
        <f t="array" ref="EJ6">MAX(0,SUMPRODUCT(DD4:DH8,TransformKrnl5))/TransformKrnl5_COUNT</f>
        <v>2.8390328676833033E-2</v>
      </c>
      <c r="EK6" s="122">
        <f t="array" ref="EK6">MAX(0,SUMPRODUCT(DE4:DI8,TransformKrnl5))/TransformKrnl5_COUNT</f>
        <v>3.169041610746471E-2</v>
      </c>
      <c r="EL6" s="122">
        <f t="array" ref="EL6">MAX(0,SUMPRODUCT(DF4:DJ8,TransformKrnl5))/TransformKrnl5_COUNT</f>
        <v>3.4197446099254805E-2</v>
      </c>
      <c r="EM6" s="122">
        <f t="array" ref="EM6">MAX(0,SUMPRODUCT(DG4:DK8,TransformKrnl5))/TransformKrnl5_COUNT</f>
        <v>3.7045768767705656E-2</v>
      </c>
      <c r="EN6" s="122">
        <f t="array" ref="EN6">MAX(0,SUMPRODUCT(DH4:DL8,TransformKrnl5))/TransformKrnl5_COUNT</f>
        <v>4.0890838037155264E-2</v>
      </c>
      <c r="EO6" s="122">
        <f t="array" ref="EO6">MAX(0,SUMPRODUCT(DI4:DM8,TransformKrnl5))/TransformKrnl5_COUNT</f>
        <v>4.5364534764819636E-2</v>
      </c>
      <c r="EP6" s="122">
        <f t="array" ref="EP6">MAX(0,SUMPRODUCT(DJ4:DN8,TransformKrnl5))/TransformKrnl5_COUNT</f>
        <v>4.9235007004881315E-2</v>
      </c>
      <c r="EQ6" s="122">
        <f t="array" ref="EQ6">MAX(0,SUMPRODUCT(DK4:DO8,TransformKrnl5))/TransformKrnl5_COUNT</f>
        <v>5.1030794976375679E-2</v>
      </c>
      <c r="ER6" s="122">
        <f t="array" ref="ER6">MAX(0,SUMPRODUCT(DL4:DP8,TransformKrnl5))/TransformKrnl5_COUNT</f>
        <v>4.9647294418127409E-2</v>
      </c>
      <c r="ES6" s="122">
        <f t="array" ref="ES6">MAX(0,SUMPRODUCT(DM4:DQ8,TransformKrnl5))/TransformKrnl5_COUNT</f>
        <v>4.4708267124714644E-2</v>
      </c>
      <c r="ET6" s="122">
        <f t="array" ref="ET6">MAX(0,SUMPRODUCT(DN4:DR8,TransformKrnl5))/TransformKrnl5_COUNT</f>
        <v>3.6695368916127402E-2</v>
      </c>
      <c r="EU6" s="122">
        <f t="array" ref="EU6">MAX(0,SUMPRODUCT(DO4:DS8,TransformKrnl5))/TransformKrnl5_COUNT</f>
        <v>2.6960001499123032E-2</v>
      </c>
      <c r="EV6" s="122">
        <f t="array" ref="EV6">MAX(0,SUMPRODUCT(DP4:DT8,TransformKrnl5))/TransformKrnl5_COUNT</f>
        <v>1.7358432258499989E-2</v>
      </c>
      <c r="EW6" s="122">
        <f t="array" ref="EW6">MAX(0,SUMPRODUCT(DQ4:DU8,TransformKrnl5))/TransformKrnl5_COUNT</f>
        <v>9.5514310836791964E-3</v>
      </c>
      <c r="EX6" s="122">
        <f t="array" ref="EX6">MAX(0,SUMPRODUCT(DR4:DV8,TransformKrnl5))/TransformKrnl5_COUNT</f>
        <v>4.3557881198547496E-3</v>
      </c>
      <c r="EY6" s="122">
        <f t="array" ref="EY6">MAX(0,SUMPRODUCT(DS4:DW8,TransformKrnl5))/TransformKrnl5_COUNT</f>
        <v>1.5771097130245625E-3</v>
      </c>
      <c r="EZ6" s="122">
        <f t="array" ref="EZ6">MAX(0,SUMPRODUCT(DT4:DX8,TransformKrnl5))/TransformKrnl5_COUNT</f>
        <v>4.2201889400128942E-4</v>
      </c>
      <c r="FA6" s="122">
        <f t="array" ref="FA6">MAX(0,SUMPRODUCT(DU4:DY8,TransformKrnl5))/TransformKrnl5_COUNT</f>
        <v>7.3435005435237117E-5</v>
      </c>
      <c r="FB6" s="122">
        <f t="array" ref="FB6">MAX(0,SUMPRODUCT(DV4:DZ8,TransformKrnl5))/TransformKrnl5_COUNT</f>
        <v>4.8801744425738239E-6</v>
      </c>
      <c r="FC6" s="122">
        <f t="array" ref="FC6">MAX(0,SUMPRODUCT(DW4:EA8,TransformKrnl5))/TransformKrnl5_COUNT</f>
        <v>0</v>
      </c>
      <c r="FD6" s="122">
        <f t="array" ref="FD6">MAX(0,SUMPRODUCT(DX4:EB8,TransformKrnl5))/TransformKrnl5_COUNT</f>
        <v>0</v>
      </c>
      <c r="FE6" s="122">
        <f t="array" ref="FE6">MAX(0,SUMPRODUCT(DY4:EC8,TransformKrnl5))/TransformKrnl5_COUNT</f>
        <v>0</v>
      </c>
      <c r="FH6" s="122">
        <f t="array" ref="FH6">MAX(0,SUMPRODUCT(EB4:EF8,TransformKrnl5))/MAX($ED$4:$FE$31)</f>
        <v>0.44526573459660634</v>
      </c>
      <c r="FI6" s="122">
        <f t="array" ref="FI6">MAX(0,SUMPRODUCT(EC4:EG8,TransformKrnl5))/MAX($ED$4:$FE$31)</f>
        <v>0.92435192099531882</v>
      </c>
      <c r="FJ6" s="122">
        <f t="array" ref="FJ6">MAX(0,SUMPRODUCT(ED4:EH8,TransformKrnl5))/MAX($ED$4:$FE$31)</f>
        <v>1.5556345756771801</v>
      </c>
      <c r="FK6" s="122">
        <f t="array" ref="FK6">MAX(0,SUMPRODUCT(EE4:EI8,TransformKrnl5))/MAX($ED$4:$FE$31)</f>
        <v>2.2409029906437463</v>
      </c>
      <c r="FL6" s="122">
        <f t="array" ref="FL6">MAX(0,SUMPRODUCT(EF4:EJ8,TransformKrnl5))/MAX($ED$4:$FE$31)</f>
        <v>2.8828579381470312</v>
      </c>
      <c r="FM6" s="122">
        <f t="array" ref="FM6">MAX(0,SUMPRODUCT(EG4:EK8,TransformKrnl5))/MAX($ED$4:$FE$31)</f>
        <v>3.3897964258084863</v>
      </c>
      <c r="FN6" s="122">
        <f t="array" ref="FN6">MAX(0,SUMPRODUCT(EH4:EL8,TransformKrnl5))/MAX($ED$4:$FE$31)</f>
        <v>3.7192930799557451</v>
      </c>
      <c r="FO6" s="122">
        <f t="array" ref="FO6">MAX(0,SUMPRODUCT(EI4:EM8,TransformKrnl5))/MAX($ED$4:$FE$31)</f>
        <v>3.8751531270915796</v>
      </c>
      <c r="FP6" s="122">
        <f t="array" ref="FP6">MAX(0,SUMPRODUCT(EJ4:EN8,TransformKrnl5))/MAX($ED$4:$FE$31)</f>
        <v>3.8883065540509816</v>
      </c>
      <c r="FQ6" s="122">
        <f t="array" ref="FQ6">MAX(0,SUMPRODUCT(EK4:EO8,TransformKrnl5))/MAX($ED$4:$FE$31)</f>
        <v>3.7999650165344394</v>
      </c>
      <c r="FR6" s="122">
        <f t="array" ref="FR6">MAX(0,SUMPRODUCT(EL4:EP8,TransformKrnl5))/MAX($ED$4:$FE$31)</f>
        <v>3.6558174354684114</v>
      </c>
      <c r="FS6" s="122">
        <f t="array" ref="FS6">MAX(0,SUMPRODUCT(EM4:EQ8,TransformKrnl5))/MAX($ED$4:$FE$31)</f>
        <v>3.5045132289013132</v>
      </c>
      <c r="FT6" s="122">
        <f t="array" ref="FT6">MAX(0,SUMPRODUCT(EN4:ER8,TransformKrnl5))/MAX($ED$4:$FE$31)</f>
        <v>3.3915317764541308</v>
      </c>
      <c r="FU6" s="122">
        <f t="array" ref="FU6">MAX(0,SUMPRODUCT(EO4:ES8,TransformKrnl5))/MAX($ED$4:$FE$31)</f>
        <v>3.3445960434508932</v>
      </c>
      <c r="FV6" s="122">
        <f t="array" ref="FV6">MAX(0,SUMPRODUCT(EP4:ET8,TransformKrnl5))/MAX($ED$4:$FE$31)</f>
        <v>3.3537620907193486</v>
      </c>
      <c r="FW6" s="122">
        <f t="array" ref="FW6">MAX(0,SUMPRODUCT(EQ4:EU8,TransformKrnl5))/MAX($ED$4:$FE$31)</f>
        <v>3.3590793092988833</v>
      </c>
      <c r="FX6" s="122">
        <f t="array" ref="FX6">MAX(0,SUMPRODUCT(ER4:EV8,TransformKrnl5))/MAX($ED$4:$FE$31)</f>
        <v>3.2644170043875542</v>
      </c>
      <c r="FY6" s="122">
        <f t="array" ref="FY6">MAX(0,SUMPRODUCT(ES4:EW8,TransformKrnl5))/MAX($ED$4:$FE$31)</f>
        <v>2.9839541685087485</v>
      </c>
      <c r="FZ6" s="122">
        <f t="array" ref="FZ6">MAX(0,SUMPRODUCT(ET4:EX8,TransformKrnl5))/MAX($ED$4:$FE$31)</f>
        <v>2.4978465276944259</v>
      </c>
      <c r="GA6" s="122">
        <f t="array" ref="GA6">MAX(0,SUMPRODUCT(EU4:EY8,TransformKrnl5))/MAX($ED$4:$FE$31)</f>
        <v>1.8750361107202602</v>
      </c>
      <c r="GB6" s="122">
        <f t="array" ref="GB6">MAX(0,SUMPRODUCT(EV4:EZ8,TransformKrnl5))/MAX($ED$4:$FE$31)</f>
        <v>1.2411621585760404</v>
      </c>
      <c r="GC6" s="122">
        <f t="array" ref="GC6">MAX(0,SUMPRODUCT(EW4:FA8,TransformKrnl5))/MAX($ED$4:$FE$31)</f>
        <v>0.71363635922319713</v>
      </c>
      <c r="GD6" s="122">
        <f t="array" ref="GD6">MAX(0,SUMPRODUCT(EX4:FB8,TransformKrnl5))/MAX($ED$4:$FE$31)</f>
        <v>0.35078157293320705</v>
      </c>
      <c r="GE6" s="122">
        <f t="array" ref="GE6">MAX(0,SUMPRODUCT(EY4:FC8,TransformKrnl5))/MAX($ED$4:$FE$31)</f>
        <v>0.14454613385536255</v>
      </c>
      <c r="GF6" s="122">
        <f t="array" ref="GF6">MAX(0,SUMPRODUCT(EZ4:FD8,TransformKrnl5))/MAX($ED$4:$FE$31)</f>
        <v>4.859878183212224E-2</v>
      </c>
      <c r="GG6" s="122">
        <f t="array" ref="GG6">MAX(0,SUMPRODUCT(FA4:FE8,TransformKrnl5))/MAX($ED$4:$FE$31)</f>
        <v>1.2794271992195507E-2</v>
      </c>
      <c r="GH6" s="122">
        <f t="array" ref="GH6">MAX(0,SUMPRODUCT(FB4:FF8,TransformKrnl5))/MAX($ED$4:$FE$31)</f>
        <v>2.459061008603416E-3</v>
      </c>
      <c r="GI6" s="122">
        <f t="array" ref="GI6">MAX(0,SUMPRODUCT(FC4:FG8,TransformKrnl5))/MAX($ED$4:$FE$31)</f>
        <v>3.0034901810971045E-4</v>
      </c>
    </row>
    <row r="7" spans="1:191" ht="31.05" customHeight="1" x14ac:dyDescent="0.45">
      <c r="A7" s="128">
        <v>0</v>
      </c>
      <c r="B7" s="123">
        <v>0</v>
      </c>
      <c r="C7" s="124">
        <v>0</v>
      </c>
      <c r="D7" s="124">
        <v>0</v>
      </c>
      <c r="E7" s="124">
        <v>0</v>
      </c>
      <c r="F7" s="124">
        <v>0</v>
      </c>
      <c r="G7" s="124">
        <v>0</v>
      </c>
      <c r="H7" s="124">
        <v>0</v>
      </c>
      <c r="I7" s="124">
        <v>0</v>
      </c>
      <c r="J7" s="124">
        <v>0</v>
      </c>
      <c r="K7" s="124">
        <v>0</v>
      </c>
      <c r="L7" s="124">
        <v>0</v>
      </c>
      <c r="M7" s="124">
        <v>0</v>
      </c>
      <c r="N7" s="124">
        <v>0</v>
      </c>
      <c r="O7" s="124">
        <v>0</v>
      </c>
      <c r="P7" s="124">
        <v>0</v>
      </c>
      <c r="Q7" s="124">
        <v>0</v>
      </c>
      <c r="R7" s="124">
        <v>0</v>
      </c>
      <c r="S7" s="124">
        <v>0</v>
      </c>
      <c r="T7" s="124">
        <v>0</v>
      </c>
      <c r="U7" s="124">
        <v>0</v>
      </c>
      <c r="V7" s="124">
        <v>0</v>
      </c>
      <c r="W7" s="124">
        <v>0</v>
      </c>
      <c r="X7" s="124">
        <v>0</v>
      </c>
      <c r="Y7" s="124">
        <v>0</v>
      </c>
      <c r="Z7" s="124">
        <v>0</v>
      </c>
      <c r="AA7" s="124">
        <v>0</v>
      </c>
      <c r="AB7" s="124">
        <v>0</v>
      </c>
      <c r="AC7" s="124">
        <v>0</v>
      </c>
      <c r="AD7" s="124">
        <v>0</v>
      </c>
      <c r="AE7" s="123">
        <v>0</v>
      </c>
      <c r="AF7" s="129">
        <v>0</v>
      </c>
      <c r="AO7" s="122">
        <f t="array" ref="AO7">MAX(0,SUMPRODUCT(A5:E9,TransformKrnl5)/TransformKrnl5_COUNT)</f>
        <v>0</v>
      </c>
      <c r="AP7" s="122">
        <f t="array" ref="AP7">MAX(0,SUMPRODUCT(B5:F9,TransformKrnl5)/TransformKrnl5_COUNT)</f>
        <v>0</v>
      </c>
      <c r="AQ7" s="122">
        <f t="array" ref="AQ7">MAX(0,SUMPRODUCT(C5:G9,TransformKrnl5)/TransformKrnl5_COUNT)</f>
        <v>0</v>
      </c>
      <c r="AR7" s="122">
        <f t="array" ref="AR7">MAX(0,SUMPRODUCT(D5:H9,TransformKrnl5)/TransformKrnl5_COUNT)</f>
        <v>0</v>
      </c>
      <c r="AS7" s="122">
        <f t="array" ref="AS7">MAX(0,SUMPRODUCT(E5:I9,TransformKrnl5)/TransformKrnl5_COUNT)</f>
        <v>0</v>
      </c>
      <c r="AT7" s="122">
        <f t="array" ref="AT7">MAX(0,SUMPRODUCT(F5:J9,TransformKrnl5)/TransformKrnl5_COUNT)</f>
        <v>0</v>
      </c>
      <c r="AU7" s="122">
        <f t="array" ref="AU7">MAX(0,SUMPRODUCT(G5:K9,TransformKrnl5)/TransformKrnl5_COUNT)</f>
        <v>0</v>
      </c>
      <c r="AV7" s="122">
        <f t="array" ref="AV7">MAX(0,SUMPRODUCT(H5:L9,TransformKrnl5)/TransformKrnl5_COUNT)</f>
        <v>0</v>
      </c>
      <c r="AW7" s="122">
        <f t="array" ref="AW7">MAX(0,SUMPRODUCT(I5:M9,TransformKrnl5)/TransformKrnl5_COUNT)</f>
        <v>0</v>
      </c>
      <c r="AX7" s="122">
        <f t="array" ref="AX7">MAX(0,SUMPRODUCT(J5:N9,TransformKrnl5)/TransformKrnl5_COUNT)</f>
        <v>0</v>
      </c>
      <c r="AY7" s="122">
        <f t="array" ref="AY7">MAX(0,SUMPRODUCT(K5:O9,TransformKrnl5)/TransformKrnl5_COUNT)</f>
        <v>0</v>
      </c>
      <c r="AZ7" s="122">
        <f t="array" ref="AZ7">MAX(0,SUMPRODUCT(L5:P9,TransformKrnl5)/TransformKrnl5_COUNT)</f>
        <v>0</v>
      </c>
      <c r="BA7" s="122">
        <f t="array" ref="BA7">MAX(0,SUMPRODUCT(M5:Q9,TransformKrnl5)/TransformKrnl5_COUNT)</f>
        <v>0</v>
      </c>
      <c r="BB7" s="122">
        <f t="array" ref="BB7">MAX(0,SUMPRODUCT(N5:R9,TransformKrnl5)/TransformKrnl5_COUNT)</f>
        <v>0</v>
      </c>
      <c r="BC7" s="122">
        <f t="array" ref="BC7">MAX(0,SUMPRODUCT(O5:S9,TransformKrnl5)/TransformKrnl5_COUNT)</f>
        <v>0</v>
      </c>
      <c r="BD7" s="122">
        <f t="array" ref="BD7">MAX(0,SUMPRODUCT(P5:T9,TransformKrnl5)/TransformKrnl5_COUNT)</f>
        <v>0</v>
      </c>
      <c r="BE7" s="122">
        <f t="array" ref="BE7">MAX(0,SUMPRODUCT(Q5:U9,TransformKrnl5)/TransformKrnl5_COUNT)</f>
        <v>0</v>
      </c>
      <c r="BF7" s="122">
        <f t="array" ref="BF7">MAX(0,SUMPRODUCT(R5:V9,TransformKrnl5)/TransformKrnl5_COUNT)</f>
        <v>0</v>
      </c>
      <c r="BG7" s="122">
        <f t="array" ref="BG7">MAX(0,SUMPRODUCT(S5:W9,TransformKrnl5)/TransformKrnl5_COUNT)</f>
        <v>0</v>
      </c>
      <c r="BH7" s="122">
        <f t="array" ref="BH7">MAX(0,SUMPRODUCT(T5:X9,TransformKrnl5)/TransformKrnl5_COUNT)</f>
        <v>0</v>
      </c>
      <c r="BI7" s="122">
        <f t="array" ref="BI7">MAX(0,SUMPRODUCT(U5:Y9,TransformKrnl5)/TransformKrnl5_COUNT)</f>
        <v>0</v>
      </c>
      <c r="BJ7" s="122">
        <f t="array" ref="BJ7">MAX(0,SUMPRODUCT(V5:Z9,TransformKrnl5)/TransformKrnl5_COUNT)</f>
        <v>0</v>
      </c>
      <c r="BK7" s="122">
        <f t="array" ref="BK7">MAX(0,SUMPRODUCT(W5:AA9,TransformKrnl5)/TransformKrnl5_COUNT)</f>
        <v>0</v>
      </c>
      <c r="BL7" s="122">
        <f t="array" ref="BL7">MAX(0,SUMPRODUCT(X5:AB9,TransformKrnl5)/TransformKrnl5_COUNT)</f>
        <v>0</v>
      </c>
      <c r="BM7" s="122">
        <f t="array" ref="BM7">MAX(0,SUMPRODUCT(Y5:AC9,TransformKrnl5)/TransformKrnl5_COUNT)</f>
        <v>0</v>
      </c>
      <c r="BN7" s="122">
        <f t="array" ref="BN7">MAX(0,SUMPRODUCT(Z5:AD9,TransformKrnl5)/TransformKrnl5_COUNT)</f>
        <v>0</v>
      </c>
      <c r="BO7" s="122">
        <f t="array" ref="BO7">MAX(0,SUMPRODUCT(AA5:AE9,TransformKrnl5)/TransformKrnl5_COUNT)</f>
        <v>0</v>
      </c>
      <c r="BP7" s="122">
        <f t="array" ref="BP7">MAX(0,SUMPRODUCT(AB5:AF9,TransformKrnl5)/TransformKrnl5_COUNT)</f>
        <v>0</v>
      </c>
      <c r="CF7" s="9"/>
      <c r="CG7" s="9"/>
      <c r="CH7" s="9"/>
      <c r="CI7" s="9"/>
      <c r="CJ7" s="9"/>
      <c r="CZ7" s="122">
        <f t="array" ref="CZ7">MAX(0,SUMPRODUCT(AM5:AQ9,TransformKrnl5))</f>
        <v>0</v>
      </c>
      <c r="DA7" s="122">
        <f t="array" ref="DA7">MAX(0,SUMPRODUCT(AN5:AR9,TransformKrnl5))</f>
        <v>0</v>
      </c>
      <c r="DB7" s="122">
        <f t="array" ref="DB7">MAX(0,SUMPRODUCT(AO5:AS9,TransformKrnl5))</f>
        <v>0</v>
      </c>
      <c r="DC7" s="122">
        <f t="array" ref="DC7">MAX(0,SUMPRODUCT(AP5:AT9,TransformKrnl5))</f>
        <v>0</v>
      </c>
      <c r="DD7" s="122">
        <f t="array" ref="DD7">MAX(0,SUMPRODUCT(AQ5:AU9,TransformKrnl5))</f>
        <v>0</v>
      </c>
      <c r="DE7" s="122">
        <f t="array" ref="DE7">MAX(0,SUMPRODUCT(AR5:AV9,TransformKrnl5))</f>
        <v>0</v>
      </c>
      <c r="DF7" s="122">
        <f t="array" ref="DF7">MAX(0,SUMPRODUCT(AS5:AW9,TransformKrnl5))</f>
        <v>0</v>
      </c>
      <c r="DG7" s="122">
        <f t="array" ref="DG7">MAX(0,SUMPRODUCT(AT5:AX9,TransformKrnl5))</f>
        <v>4.226579931047221E-4</v>
      </c>
      <c r="DH7" s="122">
        <f t="array" ref="DH7">MAX(0,SUMPRODUCT(AU5:AY9,TransformKrnl5))</f>
        <v>3.7995646397272686E-3</v>
      </c>
      <c r="DI7" s="122">
        <f t="array" ref="DI7">MAX(0,SUMPRODUCT(AV5:AZ9,TransformKrnl5))</f>
        <v>1.5516341361734583E-2</v>
      </c>
      <c r="DJ7" s="122">
        <f t="array" ref="DJ7">MAX(0,SUMPRODUCT(AW5:BA9,TransformKrnl5))</f>
        <v>3.8579524291886179E-2</v>
      </c>
      <c r="DK7" s="122">
        <f t="array" ref="DK7">MAX(0,SUMPRODUCT(AX5:BB9,TransformKrnl5))</f>
        <v>6.7629635565810656E-2</v>
      </c>
      <c r="DL7" s="122">
        <f t="array" ref="DL7">MAX(0,SUMPRODUCT(AY5:BC9,TransformKrnl5))</f>
        <v>9.2479310300615E-2</v>
      </c>
      <c r="DM7" s="122">
        <f t="array" ref="DM7">MAX(0,SUMPRODUCT(AZ5:BD9,TransformKrnl5))</f>
        <v>0.10406972448031096</v>
      </c>
      <c r="DN7" s="122">
        <f t="array" ref="DN7">MAX(0,SUMPRODUCT(BA5:BE9,TransformKrnl5))</f>
        <v>9.687146637174808E-2</v>
      </c>
      <c r="DO7" s="122">
        <f t="array" ref="DO7">MAX(0,SUMPRODUCT(BB5:BF9,TransformKrnl5))</f>
        <v>7.3847499423556798E-2</v>
      </c>
      <c r="DP7" s="122">
        <f t="array" ref="DP7">MAX(0,SUMPRODUCT(BC5:BG9,TransformKrnl5))</f>
        <v>4.4618739287058472E-2</v>
      </c>
      <c r="DQ7" s="122">
        <f t="array" ref="DQ7">MAX(0,SUMPRODUCT(BD5:BH9,TransformKrnl5))</f>
        <v>2.0200437042448234E-2</v>
      </c>
      <c r="DR7" s="122">
        <f t="array" ref="DR7">MAX(0,SUMPRODUCT(BE5:BI9,TransformKrnl5))</f>
        <v>6.309368610382074E-3</v>
      </c>
      <c r="DS7" s="122">
        <f t="array" ref="DS7">MAX(0,SUMPRODUCT(BF5:BJ9,TransformKrnl5))</f>
        <v>1.0631808969709599E-3</v>
      </c>
      <c r="DT7" s="122">
        <f t="array" ref="DT7">MAX(0,SUMPRODUCT(BG5:BK9,TransformKrnl5))</f>
        <v>0</v>
      </c>
      <c r="DU7" s="122">
        <f t="array" ref="DU7">MAX(0,SUMPRODUCT(BH5:BL9,TransformKrnl5))</f>
        <v>0</v>
      </c>
      <c r="DV7" s="122">
        <f t="array" ref="DV7">MAX(0,SUMPRODUCT(BI5:BM9,TransformKrnl5))</f>
        <v>0</v>
      </c>
      <c r="DW7" s="122">
        <f t="array" ref="DW7">MAX(0,SUMPRODUCT(BJ5:BN9,TransformKrnl5))</f>
        <v>0</v>
      </c>
      <c r="DX7" s="122">
        <f t="array" ref="DX7">MAX(0,SUMPRODUCT(BK5:BO9,TransformKrnl5))</f>
        <v>0</v>
      </c>
      <c r="DY7" s="122">
        <f t="array" ref="DY7">MAX(0,SUMPRODUCT(BL5:BP9,TransformKrnl5))</f>
        <v>0</v>
      </c>
      <c r="DZ7" s="122">
        <f t="array" ref="DZ7">MAX(0,SUMPRODUCT(BM5:BQ9,TransformKrnl5))</f>
        <v>0</v>
      </c>
      <c r="EA7" s="122">
        <f t="array" ref="EA7">MAX(0,SUMPRODUCT(BN5:BR9,TransformKrnl5))</f>
        <v>0</v>
      </c>
      <c r="ED7" s="122">
        <f t="array" ref="ED7">MAX(0,SUMPRODUCT(CX5:DB9,TransformKrnl5))/TransformKrnl5_COUNT</f>
        <v>5.4218303400057292E-3</v>
      </c>
      <c r="EE7" s="122">
        <f t="array" ref="EE7">MAX(0,SUMPRODUCT(CY5:DC9,TransformKrnl5))/TransformKrnl5_COUNT</f>
        <v>1.3152927337973196E-2</v>
      </c>
      <c r="EF7" s="122">
        <f t="array" ref="EF7">MAX(0,SUMPRODUCT(CZ5:DD9,TransformKrnl5))/TransformKrnl5_COUNT</f>
        <v>2.5185694900927699E-2</v>
      </c>
      <c r="EG7" s="122">
        <f t="array" ref="EG7">MAX(0,SUMPRODUCT(DA5:DE9,TransformKrnl5))/TransformKrnl5_COUNT</f>
        <v>4.0175586877708051E-2</v>
      </c>
      <c r="EH7" s="122">
        <f t="array" ref="EH7">MAX(0,SUMPRODUCT(DB5:DF9,TransformKrnl5))/TransformKrnl5_COUNT</f>
        <v>5.5559988760727388E-2</v>
      </c>
      <c r="EI7" s="122">
        <f t="array" ref="EI7">MAX(0,SUMPRODUCT(DC5:DG9,TransformKrnl5))/TransformKrnl5_COUNT</f>
        <v>6.8600766744437006E-2</v>
      </c>
      <c r="EJ7" s="122">
        <f t="array" ref="EJ7">MAX(0,SUMPRODUCT(DD5:DH9,TransformKrnl5))/TransformKrnl5_COUNT</f>
        <v>7.7776083359122228E-2</v>
      </c>
      <c r="EK7" s="122">
        <f t="array" ref="EK7">MAX(0,SUMPRODUCT(DE5:DI9,TransformKrnl5))/TransformKrnl5_COUNT</f>
        <v>8.3220375747647513E-2</v>
      </c>
      <c r="EL7" s="122">
        <f t="array" ref="EL7">MAX(0,SUMPRODUCT(DF5:DJ9,TransformKrnl5))/TransformKrnl5_COUNT</f>
        <v>8.6264043391302725E-2</v>
      </c>
      <c r="EM7" s="122">
        <f t="array" ref="EM7">MAX(0,SUMPRODUCT(DG5:DK9,TransformKrnl5))/TransformKrnl5_COUNT</f>
        <v>8.850694115023916E-2</v>
      </c>
      <c r="EN7" s="122">
        <f t="array" ref="EN7">MAX(0,SUMPRODUCT(DH5:DL9,TransformKrnl5))/TransformKrnl5_COUNT</f>
        <v>9.0944740846201175E-2</v>
      </c>
      <c r="EO7" s="122">
        <f t="array" ref="EO7">MAX(0,SUMPRODUCT(DI5:DM9,TransformKrnl5))/TransformKrnl5_COUNT</f>
        <v>9.3645525278426914E-2</v>
      </c>
      <c r="EP7" s="122">
        <f t="array" ref="EP7">MAX(0,SUMPRODUCT(DJ5:DN9,TransformKrnl5))/TransformKrnl5_COUNT</f>
        <v>9.5943462895767481E-2</v>
      </c>
      <c r="EQ7" s="122">
        <f t="array" ref="EQ7">MAX(0,SUMPRODUCT(DK5:DO9,TransformKrnl5))/TransformKrnl5_COUNT</f>
        <v>9.6857420748085815E-2</v>
      </c>
      <c r="ER7" s="122">
        <f t="array" ref="ER7">MAX(0,SUMPRODUCT(DL5:DP9,TransformKrnl5))/TransformKrnl5_COUNT</f>
        <v>9.5283549812491236E-2</v>
      </c>
      <c r="ES7" s="122">
        <f t="array" ref="ES7">MAX(0,SUMPRODUCT(DM5:DQ9,TransformKrnl5))/TransformKrnl5_COUNT</f>
        <v>8.9984231981083143E-2</v>
      </c>
      <c r="ET7" s="122">
        <f t="array" ref="ET7">MAX(0,SUMPRODUCT(DN5:DR9,TransformKrnl5))/TransformKrnl5_COUNT</f>
        <v>7.9853918897167364E-2</v>
      </c>
      <c r="EU7" s="122">
        <f t="array" ref="EU7">MAX(0,SUMPRODUCT(DO5:DS9,TransformKrnl5))/TransformKrnl5_COUNT</f>
        <v>6.4864578665958475E-2</v>
      </c>
      <c r="EV7" s="122">
        <f t="array" ref="EV7">MAX(0,SUMPRODUCT(DP5:DT9,TransformKrnl5))/TransformKrnl5_COUNT</f>
        <v>4.690666900078453E-2</v>
      </c>
      <c r="EW7" s="122">
        <f t="array" ref="EW7">MAX(0,SUMPRODUCT(DQ5:DU9,TransformKrnl5))/TransformKrnl5_COUNT</f>
        <v>2.9378999145825688E-2</v>
      </c>
      <c r="EX7" s="122">
        <f t="array" ref="EX7">MAX(0,SUMPRODUCT(DR5:DV9,TransformKrnl5))/TransformKrnl5_COUNT</f>
        <v>1.5497516963548119E-2</v>
      </c>
      <c r="EY7" s="122">
        <f t="array" ref="EY7">MAX(0,SUMPRODUCT(DS5:DW9,TransformKrnl5))/TransformKrnl5_COUNT</f>
        <v>6.6662602214901468E-3</v>
      </c>
      <c r="EZ7" s="122">
        <f t="array" ref="EZ7">MAX(0,SUMPRODUCT(DT5:DX9,TransformKrnl5))/TransformKrnl5_COUNT</f>
        <v>2.2358170621924909E-3</v>
      </c>
      <c r="FA7" s="122">
        <f t="array" ref="FA7">MAX(0,SUMPRODUCT(DU5:DY9,TransformKrnl5))/TransformKrnl5_COUNT</f>
        <v>5.4495281025215381E-4</v>
      </c>
      <c r="FB7" s="122">
        <f t="array" ref="FB7">MAX(0,SUMPRODUCT(DV5:DZ9,TransformKrnl5))/TransformKrnl5_COUNT</f>
        <v>8.3311548718699631E-5</v>
      </c>
      <c r="FC7" s="122">
        <f t="array" ref="FC7">MAX(0,SUMPRODUCT(DW5:EA9,TransformKrnl5))/TransformKrnl5_COUNT</f>
        <v>5.3449529188650605E-6</v>
      </c>
      <c r="FD7" s="122">
        <f t="array" ref="FD7">MAX(0,SUMPRODUCT(DX5:EB9,TransformKrnl5))/TransformKrnl5_COUNT</f>
        <v>0</v>
      </c>
      <c r="FE7" s="122">
        <f t="array" ref="FE7">MAX(0,SUMPRODUCT(DY5:EC9,TransformKrnl5))/TransformKrnl5_COUNT</f>
        <v>0</v>
      </c>
      <c r="FH7" s="122">
        <f t="array" ref="FH7">MAX(0,SUMPRODUCT(EB5:EF9,TransformKrnl5))/MAX($ED$4:$FE$31)</f>
        <v>0.45022936887897902</v>
      </c>
      <c r="FI7" s="122">
        <f t="array" ref="FI7">MAX(0,SUMPRODUCT(EC5:EG9,TransformKrnl5))/MAX($ED$4:$FE$31)</f>
        <v>0.86749825058635255</v>
      </c>
      <c r="FJ7" s="122">
        <f t="array" ref="FJ7">MAX(0,SUMPRODUCT(ED5:EH9,TransformKrnl5))/MAX($ED$4:$FE$31)</f>
        <v>1.327443852211007</v>
      </c>
      <c r="FK7" s="122">
        <f t="array" ref="FK7">MAX(0,SUMPRODUCT(EE5:EI9,TransformKrnl5))/MAX($ED$4:$FE$31)</f>
        <v>1.7024768557520371</v>
      </c>
      <c r="FL7" s="122">
        <f t="array" ref="FL7">MAX(0,SUMPRODUCT(EF5:EJ9,TransformKrnl5))/MAX($ED$4:$FE$31)</f>
        <v>1.9230853159071628</v>
      </c>
      <c r="FM7" s="122">
        <f t="array" ref="FM7">MAX(0,SUMPRODUCT(EG5:EK9,TransformKrnl5))/MAX($ED$4:$FE$31)</f>
        <v>1.9700786607953484</v>
      </c>
      <c r="FN7" s="122">
        <f t="array" ref="FN7">MAX(0,SUMPRODUCT(EH5:EL9,TransformKrnl5))/MAX($ED$4:$FE$31)</f>
        <v>1.8795795833192142</v>
      </c>
      <c r="FO7" s="122">
        <f t="array" ref="FO7">MAX(0,SUMPRODUCT(EI5:EM9,TransformKrnl5))/MAX($ED$4:$FE$31)</f>
        <v>1.6950042908011456</v>
      </c>
      <c r="FP7" s="122">
        <f t="array" ref="FP7">MAX(0,SUMPRODUCT(EJ5:EN9,TransformKrnl5))/MAX($ED$4:$FE$31)</f>
        <v>1.4363911539762533</v>
      </c>
      <c r="FQ7" s="122">
        <f t="array" ref="FQ7">MAX(0,SUMPRODUCT(EK5:EO9,TransformKrnl5))/MAX($ED$4:$FE$31)</f>
        <v>1.1124591732611286</v>
      </c>
      <c r="FR7" s="122">
        <f t="array" ref="FR7">MAX(0,SUMPRODUCT(EL5:EP9,TransformKrnl5))/MAX($ED$4:$FE$31)</f>
        <v>0.75915633304636587</v>
      </c>
      <c r="FS7" s="122">
        <f t="array" ref="FS7">MAX(0,SUMPRODUCT(EM5:EQ9,TransformKrnl5))/MAX($ED$4:$FE$31)</f>
        <v>0.4472204620540764</v>
      </c>
      <c r="FT7" s="122">
        <f t="array" ref="FT7">MAX(0,SUMPRODUCT(EN5:ER9,TransformKrnl5))/MAX($ED$4:$FE$31)</f>
        <v>0.23693860912679582</v>
      </c>
      <c r="FU7" s="122">
        <f t="array" ref="FU7">MAX(0,SUMPRODUCT(EO5:ES9,TransformKrnl5))/MAX($ED$4:$FE$31)</f>
        <v>0.15636778270627263</v>
      </c>
      <c r="FV7" s="122">
        <f t="array" ref="FV7">MAX(0,SUMPRODUCT(EP5:ET9,TransformKrnl5))/MAX($ED$4:$FE$31)</f>
        <v>0.23764567658754868</v>
      </c>
      <c r="FW7" s="122">
        <f t="array" ref="FW7">MAX(0,SUMPRODUCT(EQ5:EU9,TransformKrnl5))/MAX($ED$4:$FE$31)</f>
        <v>0.52692174791128388</v>
      </c>
      <c r="FX7" s="122">
        <f t="array" ref="FX7">MAX(0,SUMPRODUCT(ER5:EV9,TransformKrnl5))/MAX($ED$4:$FE$31)</f>
        <v>1.0057036273747328</v>
      </c>
      <c r="FY7" s="122">
        <f t="array" ref="FY7">MAX(0,SUMPRODUCT(ES5:EW9,TransformKrnl5))/MAX($ED$4:$FE$31)</f>
        <v>1.5046494141781641</v>
      </c>
      <c r="FZ7" s="122">
        <f t="array" ref="FZ7">MAX(0,SUMPRODUCT(ET5:EX9,TransformKrnl5))/MAX($ED$4:$FE$31)</f>
        <v>1.8157089480534903</v>
      </c>
      <c r="GA7" s="122">
        <f t="array" ref="GA7">MAX(0,SUMPRODUCT(EU5:EY9,TransformKrnl5))/MAX($ED$4:$FE$31)</f>
        <v>1.800900498767436</v>
      </c>
      <c r="GB7" s="122">
        <f t="array" ref="GB7">MAX(0,SUMPRODUCT(EV5:EZ9,TransformKrnl5))/MAX($ED$4:$FE$31)</f>
        <v>1.4938330224782881</v>
      </c>
      <c r="GC7" s="122">
        <f t="array" ref="GC7">MAX(0,SUMPRODUCT(EW5:FA9,TransformKrnl5))/MAX($ED$4:$FE$31)</f>
        <v>1.0425990863533661</v>
      </c>
      <c r="GD7" s="122">
        <f t="array" ref="GD7">MAX(0,SUMPRODUCT(EX5:FB9,TransformKrnl5))/MAX($ED$4:$FE$31)</f>
        <v>0.61107229625757531</v>
      </c>
      <c r="GE7" s="122">
        <f t="array" ref="GE7">MAX(0,SUMPRODUCT(EY5:FC9,TransformKrnl5))/MAX($ED$4:$FE$31)</f>
        <v>0.29817154119972467</v>
      </c>
      <c r="GF7" s="122">
        <f t="array" ref="GF7">MAX(0,SUMPRODUCT(EZ5:FD9,TransformKrnl5))/MAX($ED$4:$FE$31)</f>
        <v>0.11897883175499262</v>
      </c>
      <c r="GG7" s="122">
        <f t="array" ref="GG7">MAX(0,SUMPRODUCT(FA5:FE9,TransformKrnl5))/MAX($ED$4:$FE$31)</f>
        <v>3.7642005456488471E-2</v>
      </c>
      <c r="GH7" s="122">
        <f t="array" ref="GH7">MAX(0,SUMPRODUCT(FB5:FF9,TransformKrnl5))/MAX($ED$4:$FE$31)</f>
        <v>8.9419047275999981E-3</v>
      </c>
      <c r="GI7" s="122">
        <f t="array" ref="GI7">MAX(0,SUMPRODUCT(FC5:FG9,TransformKrnl5))/MAX($ED$4:$FE$31)</f>
        <v>1.4328064592639155E-3</v>
      </c>
    </row>
    <row r="8" spans="1:191" ht="31.05" customHeight="1" x14ac:dyDescent="0.45">
      <c r="A8" s="128">
        <v>0</v>
      </c>
      <c r="B8" s="123">
        <v>0</v>
      </c>
      <c r="C8" s="124">
        <v>0</v>
      </c>
      <c r="D8" s="124">
        <v>0</v>
      </c>
      <c r="E8" s="124">
        <v>0</v>
      </c>
      <c r="F8" s="124">
        <v>0</v>
      </c>
      <c r="G8" s="124">
        <v>0</v>
      </c>
      <c r="H8" s="124">
        <v>0</v>
      </c>
      <c r="I8" s="124">
        <v>0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  <c r="S8" s="124">
        <v>0</v>
      </c>
      <c r="T8" s="124">
        <v>0</v>
      </c>
      <c r="U8" s="124">
        <v>0</v>
      </c>
      <c r="V8" s="124">
        <v>0</v>
      </c>
      <c r="W8" s="124">
        <v>0</v>
      </c>
      <c r="X8" s="124">
        <v>0</v>
      </c>
      <c r="Y8" s="124">
        <v>0</v>
      </c>
      <c r="Z8" s="124">
        <v>0</v>
      </c>
      <c r="AA8" s="124">
        <v>0</v>
      </c>
      <c r="AB8" s="124">
        <v>0</v>
      </c>
      <c r="AC8" s="124">
        <v>0</v>
      </c>
      <c r="AD8" s="124">
        <v>0</v>
      </c>
      <c r="AE8" s="123">
        <v>0</v>
      </c>
      <c r="AF8" s="129">
        <v>0</v>
      </c>
      <c r="AO8" s="122">
        <f t="array" ref="AO8">MAX(0,SUMPRODUCT(A6:E10,TransformKrnl5)/TransformKrnl5_COUNT)</f>
        <v>0</v>
      </c>
      <c r="AP8" s="122">
        <f t="array" ref="AP8">MAX(0,SUMPRODUCT(B6:F10,TransformKrnl5)/TransformKrnl5_COUNT)</f>
        <v>0</v>
      </c>
      <c r="AQ8" s="122">
        <f t="array" ref="AQ8">MAX(0,SUMPRODUCT(C6:G10,TransformKrnl5)/TransformKrnl5_COUNT)</f>
        <v>0</v>
      </c>
      <c r="AR8" s="122">
        <f t="array" ref="AR8">MAX(0,SUMPRODUCT(D6:H10,TransformKrnl5)/TransformKrnl5_COUNT)</f>
        <v>0</v>
      </c>
      <c r="AS8" s="122">
        <f t="array" ref="AS8">MAX(0,SUMPRODUCT(E6:I10,TransformKrnl5)/TransformKrnl5_COUNT)</f>
        <v>0</v>
      </c>
      <c r="AT8" s="122">
        <f t="array" ref="AT8">MAX(0,SUMPRODUCT(F6:J10,TransformKrnl5)/TransformKrnl5_COUNT)</f>
        <v>0</v>
      </c>
      <c r="AU8" s="122">
        <f t="array" ref="AU8">MAX(0,SUMPRODUCT(G6:K10,TransformKrnl5)/TransformKrnl5_COUNT)</f>
        <v>0</v>
      </c>
      <c r="AV8" s="122">
        <f t="array" ref="AV8">MAX(0,SUMPRODUCT(H6:L10,TransformKrnl5)/TransformKrnl5_COUNT)</f>
        <v>0</v>
      </c>
      <c r="AW8" s="122">
        <f t="array" ref="AW8">MAX(0,SUMPRODUCT(I6:M10,TransformKrnl5)/TransformKrnl5_COUNT)</f>
        <v>0</v>
      </c>
      <c r="AX8" s="122">
        <f t="array" ref="AX8">MAX(0,SUMPRODUCT(J6:N10,TransformKrnl5)/TransformKrnl5_COUNT)</f>
        <v>0</v>
      </c>
      <c r="AY8" s="122">
        <f t="array" ref="AY8">MAX(0,SUMPRODUCT(K6:O10,TransformKrnl5)/TransformKrnl5_COUNT)</f>
        <v>0</v>
      </c>
      <c r="AZ8" s="122">
        <f t="array" ref="AZ8">MAX(0,SUMPRODUCT(L6:P10,TransformKrnl5)/TransformKrnl5_COUNT)</f>
        <v>0</v>
      </c>
      <c r="BA8" s="122">
        <f t="array" ref="BA8">MAX(0,SUMPRODUCT(M6:Q10,TransformKrnl5)/TransformKrnl5_COUNT)</f>
        <v>0</v>
      </c>
      <c r="BB8" s="122">
        <f t="array" ref="BB8">MAX(0,SUMPRODUCT(N6:R10,TransformKrnl5)/TransformKrnl5_COUNT)</f>
        <v>0</v>
      </c>
      <c r="BC8" s="122">
        <f t="array" ref="BC8">MAX(0,SUMPRODUCT(O6:S10,TransformKrnl5)/TransformKrnl5_COUNT)</f>
        <v>0</v>
      </c>
      <c r="BD8" s="122">
        <f t="array" ref="BD8">MAX(0,SUMPRODUCT(P6:T10,TransformKrnl5)/TransformKrnl5_COUNT)</f>
        <v>0</v>
      </c>
      <c r="BE8" s="122">
        <f t="array" ref="BE8">MAX(0,SUMPRODUCT(Q6:U10,TransformKrnl5)/TransformKrnl5_COUNT)</f>
        <v>0</v>
      </c>
      <c r="BF8" s="122">
        <f t="array" ref="BF8">MAX(0,SUMPRODUCT(R6:V10,TransformKrnl5)/TransformKrnl5_COUNT)</f>
        <v>0</v>
      </c>
      <c r="BG8" s="122">
        <f t="array" ref="BG8">MAX(0,SUMPRODUCT(S6:W10,TransformKrnl5)/TransformKrnl5_COUNT)</f>
        <v>0</v>
      </c>
      <c r="BH8" s="122">
        <f t="array" ref="BH8">MAX(0,SUMPRODUCT(T6:X10,TransformKrnl5)/TransformKrnl5_COUNT)</f>
        <v>0</v>
      </c>
      <c r="BI8" s="122">
        <f t="array" ref="BI8">MAX(0,SUMPRODUCT(U6:Y10,TransformKrnl5)/TransformKrnl5_COUNT)</f>
        <v>0</v>
      </c>
      <c r="BJ8" s="122">
        <f t="array" ref="BJ8">MAX(0,SUMPRODUCT(V6:Z10,TransformKrnl5)/TransformKrnl5_COUNT)</f>
        <v>0</v>
      </c>
      <c r="BK8" s="122">
        <f t="array" ref="BK8">MAX(0,SUMPRODUCT(W6:AA10,TransformKrnl5)/TransformKrnl5_COUNT)</f>
        <v>0</v>
      </c>
      <c r="BL8" s="122">
        <f t="array" ref="BL8">MAX(0,SUMPRODUCT(X6:AB10,TransformKrnl5)/TransformKrnl5_COUNT)</f>
        <v>0</v>
      </c>
      <c r="BM8" s="122">
        <f t="array" ref="BM8">MAX(0,SUMPRODUCT(Y6:AC10,TransformKrnl5)/TransformKrnl5_COUNT)</f>
        <v>0</v>
      </c>
      <c r="BN8" s="122">
        <f t="array" ref="BN8">MAX(0,SUMPRODUCT(Z6:AD10,TransformKrnl5)/TransformKrnl5_COUNT)</f>
        <v>0</v>
      </c>
      <c r="BO8" s="122">
        <f t="array" ref="BO8">MAX(0,SUMPRODUCT(AA6:AE10,TransformKrnl5)/TransformKrnl5_COUNT)</f>
        <v>0</v>
      </c>
      <c r="BP8" s="122">
        <f t="array" ref="BP8">MAX(0,SUMPRODUCT(AB6:AF10,TransformKrnl5)/TransformKrnl5_COUNT)</f>
        <v>0</v>
      </c>
      <c r="CF8" s="9"/>
      <c r="CG8" s="9"/>
      <c r="CH8" s="9"/>
      <c r="CI8" s="9"/>
      <c r="CJ8" s="9"/>
      <c r="CZ8" s="122">
        <f t="array" ref="CZ8">MAX(0,SUMPRODUCT(AM6:AQ10,TransformKrnl5))</f>
        <v>3.7385621998045153E-3</v>
      </c>
      <c r="DA8" s="122">
        <f t="array" ref="DA8">MAX(0,SUMPRODUCT(AN6:AR10,TransformKrnl5))</f>
        <v>1.6814815402030933E-2</v>
      </c>
      <c r="DB8" s="122">
        <f t="array" ref="DB8">MAX(0,SUMPRODUCT(AO6:AS10,TransformKrnl5))</f>
        <v>4.8013073934449049E-2</v>
      </c>
      <c r="DC8" s="122">
        <f t="array" ref="DC8">MAX(0,SUMPRODUCT(AP6:AT10,TransformKrnl5))</f>
        <v>9.9795212017165222E-2</v>
      </c>
      <c r="DD8" s="122">
        <f t="array" ref="DD8">MAX(0,SUMPRODUCT(AQ6:AU10,TransformKrnl5))</f>
        <v>0.16362092448605423</v>
      </c>
      <c r="DE8" s="122">
        <f t="array" ref="DE8">MAX(0,SUMPRODUCT(AR6:AV10,TransformKrnl5))</f>
        <v>0.22312419712543474</v>
      </c>
      <c r="DF8" s="122">
        <f t="array" ref="DF8">MAX(0,SUMPRODUCT(AS6:AW10,TransformKrnl5))</f>
        <v>0.26481483254167759</v>
      </c>
      <c r="DG8" s="122">
        <f t="array" ref="DG8">MAX(0,SUMPRODUCT(AT6:AX10,TransformKrnl5))</f>
        <v>0.28712856007946852</v>
      </c>
      <c r="DH8" s="122">
        <f t="array" ref="DH8">MAX(0,SUMPRODUCT(AU6:AY10,TransformKrnl5))</f>
        <v>0.29866233017709509</v>
      </c>
      <c r="DI8" s="122">
        <f t="array" ref="DI8">MAX(0,SUMPRODUCT(AV6:AZ10,TransformKrnl5))</f>
        <v>0.31400873657729877</v>
      </c>
      <c r="DJ8" s="122">
        <f t="array" ref="DJ8">MAX(0,SUMPRODUCT(AW6:BA10,TransformKrnl5))</f>
        <v>0.34089762734042256</v>
      </c>
      <c r="DK8" s="122">
        <f t="array" ref="DK8">MAX(0,SUMPRODUCT(AX6:BB10,TransformKrnl5))</f>
        <v>0.37477126773860692</v>
      </c>
      <c r="DL8" s="122">
        <f t="array" ref="DL8">MAX(0,SUMPRODUCT(AY6:BC10,TransformKrnl5))</f>
        <v>0.40372551739215817</v>
      </c>
      <c r="DM8" s="122">
        <f t="array" ref="DM8">MAX(0,SUMPRODUCT(AZ6:BD10,TransformKrnl5))</f>
        <v>0.41698477672205997</v>
      </c>
      <c r="DN8" s="122">
        <f t="array" ref="DN8">MAX(0,SUMPRODUCT(BA6:BE10,TransformKrnl5))</f>
        <v>0.40622660538388594</v>
      </c>
      <c r="DO8" s="122">
        <f t="array" ref="DO8">MAX(0,SUMPRODUCT(BB6:BF10,TransformKrnl5))</f>
        <v>0.36789544747935388</v>
      </c>
      <c r="DP8" s="122">
        <f t="array" ref="DP8">MAX(0,SUMPRODUCT(BC6:BG10,TransformKrnl5))</f>
        <v>0.30152507195870065</v>
      </c>
      <c r="DQ8" s="122">
        <f t="array" ref="DQ8">MAX(0,SUMPRODUCT(BD6:BH10,TransformKrnl5))</f>
        <v>0.21519826842678913</v>
      </c>
      <c r="DR8" s="122">
        <f t="array" ref="DR8">MAX(0,SUMPRODUCT(BE6:BI10,TransformKrnl5))</f>
        <v>0.12834858980443742</v>
      </c>
      <c r="DS8" s="122">
        <f t="array" ref="DS8">MAX(0,SUMPRODUCT(BF6:BJ10,TransformKrnl5))</f>
        <v>6.0688455502192158E-2</v>
      </c>
      <c r="DT8" s="122">
        <f t="array" ref="DT8">MAX(0,SUMPRODUCT(BG6:BK10,TransformKrnl5))</f>
        <v>2.1002179318004174E-2</v>
      </c>
      <c r="DU8" s="122">
        <f t="array" ref="DU8">MAX(0,SUMPRODUCT(BH6:BL10,TransformKrnl5))</f>
        <v>4.775599241256711E-3</v>
      </c>
      <c r="DV8" s="122">
        <f t="array" ref="DV8">MAX(0,SUMPRODUCT(BI6:BM10,TransformKrnl5))</f>
        <v>3.6601308319303682E-4</v>
      </c>
      <c r="DW8" s="122">
        <f t="array" ref="DW8">MAX(0,SUMPRODUCT(BJ6:BN10,TransformKrnl5))</f>
        <v>0</v>
      </c>
      <c r="DX8" s="122">
        <f t="array" ref="DX8">MAX(0,SUMPRODUCT(BK6:BO10,TransformKrnl5))</f>
        <v>0</v>
      </c>
      <c r="DY8" s="122">
        <f t="array" ref="DY8">MAX(0,SUMPRODUCT(BL6:BP10,TransformKrnl5))</f>
        <v>0</v>
      </c>
      <c r="DZ8" s="122">
        <f t="array" ref="DZ8">MAX(0,SUMPRODUCT(BM6:BQ10,TransformKrnl5))</f>
        <v>0</v>
      </c>
      <c r="EA8" s="122">
        <f t="array" ref="EA8">MAX(0,SUMPRODUCT(BN6:BR10,TransformKrnl5))</f>
        <v>0</v>
      </c>
      <c r="ED8" s="122">
        <f t="array" ref="ED8">MAX(0,SUMPRODUCT(CX6:DB10,TransformKrnl5))/TransformKrnl5_COUNT</f>
        <v>1.1869521424174301E-2</v>
      </c>
      <c r="EE8" s="122">
        <f t="array" ref="EE8">MAX(0,SUMPRODUCT(CY6:DC10,TransformKrnl5))/TransformKrnl5_COUNT</f>
        <v>2.635008877394374E-2</v>
      </c>
      <c r="EF8" s="122">
        <f t="array" ref="EF8">MAX(0,SUMPRODUCT(CZ6:DD10,TransformKrnl5))/TransformKrnl5_COUNT</f>
        <v>4.589803483430982E-2</v>
      </c>
      <c r="EG8" s="122">
        <f t="array" ref="EG8">MAX(0,SUMPRODUCT(DA6:DE10,TransformKrnl5))/TransformKrnl5_COUNT</f>
        <v>6.6518384806646194E-2</v>
      </c>
      <c r="EH8" s="122">
        <f t="array" ref="EH8">MAX(0,SUMPRODUCT(DB6:DF10,TransformKrnl5))/TransformKrnl5_COUNT</f>
        <v>8.411856036991977E-2</v>
      </c>
      <c r="EI8" s="122">
        <f t="array" ref="EI8">MAX(0,SUMPRODUCT(DC6:DG10,TransformKrnl5))/TransformKrnl5_COUNT</f>
        <v>9.6140598354957654E-2</v>
      </c>
      <c r="EJ8" s="122">
        <f t="array" ref="EJ8">MAX(0,SUMPRODUCT(DD6:DH10,TransformKrnl5))/TransformKrnl5_COUNT</f>
        <v>0.10240206221469016</v>
      </c>
      <c r="EK8" s="122">
        <f t="array" ref="EK8">MAX(0,SUMPRODUCT(DE6:DI10,TransformKrnl5))/TransformKrnl5_COUNT</f>
        <v>0.10393782485610351</v>
      </c>
      <c r="EL8" s="122">
        <f t="array" ref="EL8">MAX(0,SUMPRODUCT(DF6:DJ10,TransformKrnl5))/TransformKrnl5_COUNT</f>
        <v>0.10180155371664844</v>
      </c>
      <c r="EM8" s="122">
        <f t="array" ref="EM8">MAX(0,SUMPRODUCT(DG6:DK10,TransformKrnl5))/TransformKrnl5_COUNT</f>
        <v>9.6844795727978106E-2</v>
      </c>
      <c r="EN8" s="122">
        <f t="array" ref="EN8">MAX(0,SUMPRODUCT(DH6:DL10,TransformKrnl5))/TransformKrnl5_COUNT</f>
        <v>9.0224529982827276E-2</v>
      </c>
      <c r="EO8" s="122">
        <f t="array" ref="EO8">MAX(0,SUMPRODUCT(DI6:DM10,TransformKrnl5))/TransformKrnl5_COUNT</f>
        <v>8.3647775555981491E-2</v>
      </c>
      <c r="EP8" s="122">
        <f t="array" ref="EP8">MAX(0,SUMPRODUCT(DJ6:DN10,TransformKrnl5))/TransformKrnl5_COUNT</f>
        <v>7.902285868695208E-2</v>
      </c>
      <c r="EQ8" s="122">
        <f t="array" ref="EQ8">MAX(0,SUMPRODUCT(DK6:DO10,TransformKrnl5))/TransformKrnl5_COUNT</f>
        <v>7.7838370596782974E-2</v>
      </c>
      <c r="ER8" s="122">
        <f t="array" ref="ER8">MAX(0,SUMPRODUCT(DL6:DP10,TransformKrnl5))/TransformKrnl5_COUNT</f>
        <v>8.0327528371661835E-2</v>
      </c>
      <c r="ES8" s="122">
        <f t="array" ref="ES8">MAX(0,SUMPRODUCT(DM6:DQ10,TransformKrnl5))/TransformKrnl5_COUNT</f>
        <v>8.4608646983460101E-2</v>
      </c>
      <c r="ET8" s="122">
        <f t="array" ref="ET8">MAX(0,SUMPRODUCT(DN6:DR10,TransformKrnl5))/TransformKrnl5_COUNT</f>
        <v>8.6704652788545181E-2</v>
      </c>
      <c r="EU8" s="122">
        <f t="array" ref="EU8">MAX(0,SUMPRODUCT(DO6:DS10,TransformKrnl5))/TransformKrnl5_COUNT</f>
        <v>8.2322923919282531E-2</v>
      </c>
      <c r="EV8" s="122">
        <f t="array" ref="EV8">MAX(0,SUMPRODUCT(DP6:DT10,TransformKrnl5))/TransformKrnl5_COUNT</f>
        <v>6.9723140845806456E-2</v>
      </c>
      <c r="EW8" s="122">
        <f t="array" ref="EW8">MAX(0,SUMPRODUCT(DQ6:DU10,TransformKrnl5))/TransformKrnl5_COUNT</f>
        <v>5.1263735187936671E-2</v>
      </c>
      <c r="EX8" s="122">
        <f t="array" ref="EX8">MAX(0,SUMPRODUCT(DR6:DV10,TransformKrnl5))/TransformKrnl5_COUNT</f>
        <v>3.2021235954044013E-2</v>
      </c>
      <c r="EY8" s="122">
        <f t="array" ref="EY8">MAX(0,SUMPRODUCT(DS6:DW10,TransformKrnl5))/TransformKrnl5_COUNT</f>
        <v>1.6633058019810232E-2</v>
      </c>
      <c r="EZ8" s="122">
        <f t="array" ref="EZ8">MAX(0,SUMPRODUCT(DT6:DX10,TransformKrnl5))/TransformKrnl5_COUNT</f>
        <v>6.9939871714070909E-3</v>
      </c>
      <c r="FA8" s="122">
        <f t="array" ref="FA8">MAX(0,SUMPRODUCT(DU6:DY10,TransformKrnl5))/TransformKrnl5_COUNT</f>
        <v>2.2868265046013703E-3</v>
      </c>
      <c r="FB8" s="122">
        <f t="array" ref="FB8">MAX(0,SUMPRODUCT(DV6:DZ10,TransformKrnl5))/TransformKrnl5_COUNT</f>
        <v>5.4268701551137086E-4</v>
      </c>
      <c r="FC8" s="122">
        <f t="array" ref="FC8">MAX(0,SUMPRODUCT(DW6:EA10,TransformKrnl5))/TransformKrnl5_COUNT</f>
        <v>8.1220045575389056E-5</v>
      </c>
      <c r="FD8" s="122">
        <f t="array" ref="FD8">MAX(0,SUMPRODUCT(DX6:EB10,TransformKrnl5))/TransformKrnl5_COUNT</f>
        <v>4.8801744425738239E-6</v>
      </c>
      <c r="FE8" s="122">
        <f t="array" ref="FE8">MAX(0,SUMPRODUCT(DY6:EC10,TransformKrnl5))/TransformKrnl5_COUNT</f>
        <v>0</v>
      </c>
      <c r="FH8" s="122">
        <f t="array" ref="FH8">MAX(0,SUMPRODUCT(EB6:EF10,TransformKrnl5))/MAX($ED$4:$FE$31)</f>
        <v>2.0335079910808573E-2</v>
      </c>
      <c r="FI8" s="122">
        <f t="array" ref="FI8">MAX(0,SUMPRODUCT(EC6:EG10,TransformKrnl5))/MAX($ED$4:$FE$31)</f>
        <v>0</v>
      </c>
      <c r="FJ8" s="122">
        <f t="array" ref="FJ8">MAX(0,SUMPRODUCT(ED6:EH10,TransformKrnl5))/MAX($ED$4:$FE$31)</f>
        <v>0</v>
      </c>
      <c r="FK8" s="122">
        <f t="array" ref="FK8">MAX(0,SUMPRODUCT(EE6:EI10,TransformKrnl5))/MAX($ED$4:$FE$31)</f>
        <v>0</v>
      </c>
      <c r="FL8" s="122">
        <f t="array" ref="FL8">MAX(0,SUMPRODUCT(EF6:EJ10,TransformKrnl5))/MAX($ED$4:$FE$31)</f>
        <v>0</v>
      </c>
      <c r="FM8" s="122">
        <f t="array" ref="FM8">MAX(0,SUMPRODUCT(EG6:EK10,TransformKrnl5))/MAX($ED$4:$FE$31)</f>
        <v>0</v>
      </c>
      <c r="FN8" s="122">
        <f t="array" ref="FN8">MAX(0,SUMPRODUCT(EH6:EL10,TransformKrnl5))/MAX($ED$4:$FE$31)</f>
        <v>0</v>
      </c>
      <c r="FO8" s="122">
        <f t="array" ref="FO8">MAX(0,SUMPRODUCT(EI6:EM10,TransformKrnl5))/MAX($ED$4:$FE$31)</f>
        <v>0</v>
      </c>
      <c r="FP8" s="122">
        <f t="array" ref="FP8">MAX(0,SUMPRODUCT(EJ6:EN10,TransformKrnl5))/MAX($ED$4:$FE$31)</f>
        <v>0</v>
      </c>
      <c r="FQ8" s="122">
        <f t="array" ref="FQ8">MAX(0,SUMPRODUCT(EK6:EO10,TransformKrnl5))/MAX($ED$4:$FE$31)</f>
        <v>0</v>
      </c>
      <c r="FR8" s="122">
        <f t="array" ref="FR8">MAX(0,SUMPRODUCT(EL6:EP10,TransformKrnl5))/MAX($ED$4:$FE$31)</f>
        <v>0</v>
      </c>
      <c r="FS8" s="122">
        <f t="array" ref="FS8">MAX(0,SUMPRODUCT(EM6:EQ10,TransformKrnl5))/MAX($ED$4:$FE$31)</f>
        <v>0</v>
      </c>
      <c r="FT8" s="122">
        <f t="array" ref="FT8">MAX(0,SUMPRODUCT(EN6:ER10,TransformKrnl5))/MAX($ED$4:$FE$31)</f>
        <v>0</v>
      </c>
      <c r="FU8" s="122">
        <f t="array" ref="FU8">MAX(0,SUMPRODUCT(EO6:ES10,TransformKrnl5))/MAX($ED$4:$FE$31)</f>
        <v>0</v>
      </c>
      <c r="FV8" s="122">
        <f t="array" ref="FV8">MAX(0,SUMPRODUCT(EP6:ET10,TransformKrnl5))/MAX($ED$4:$FE$31)</f>
        <v>0</v>
      </c>
      <c r="FW8" s="122">
        <f t="array" ref="FW8">MAX(0,SUMPRODUCT(EQ6:EU10,TransformKrnl5))/MAX($ED$4:$FE$31)</f>
        <v>0</v>
      </c>
      <c r="FX8" s="122">
        <f t="array" ref="FX8">MAX(0,SUMPRODUCT(ER6:EV10,TransformKrnl5))/MAX($ED$4:$FE$31)</f>
        <v>0</v>
      </c>
      <c r="FY8" s="122">
        <f t="array" ref="FY8">MAX(0,SUMPRODUCT(ES6:EW10,TransformKrnl5))/MAX($ED$4:$FE$31)</f>
        <v>0</v>
      </c>
      <c r="FZ8" s="122">
        <f t="array" ref="FZ8">MAX(0,SUMPRODUCT(ET6:EX10,TransformKrnl5))/MAX($ED$4:$FE$31)</f>
        <v>0</v>
      </c>
      <c r="GA8" s="122">
        <f t="array" ref="GA8">MAX(0,SUMPRODUCT(EU6:EY10,TransformKrnl5))/MAX($ED$4:$FE$31)</f>
        <v>0.24217505678497372</v>
      </c>
      <c r="GB8" s="122">
        <f t="array" ref="GB8">MAX(0,SUMPRODUCT(EV6:EZ10,TransformKrnl5))/MAX($ED$4:$FE$31)</f>
        <v>0.69584071077621112</v>
      </c>
      <c r="GC8" s="122">
        <f t="array" ref="GC8">MAX(0,SUMPRODUCT(EW6:FA10,TransformKrnl5))/MAX($ED$4:$FE$31)</f>
        <v>0.81789289896839734</v>
      </c>
      <c r="GD8" s="122">
        <f t="array" ref="GD8">MAX(0,SUMPRODUCT(EX6:FB10,TransformKrnl5))/MAX($ED$4:$FE$31)</f>
        <v>0.6632771437091789</v>
      </c>
      <c r="GE8" s="122">
        <f t="array" ref="GE8">MAX(0,SUMPRODUCT(EY6:FC10,TransformKrnl5))/MAX($ED$4:$FE$31)</f>
        <v>0.40770075154042945</v>
      </c>
      <c r="GF8" s="122">
        <f t="array" ref="GF8">MAX(0,SUMPRODUCT(EZ6:FD10,TransformKrnl5))/MAX($ED$4:$FE$31)</f>
        <v>0.19501516242469968</v>
      </c>
      <c r="GG8" s="122">
        <f t="array" ref="GG8">MAX(0,SUMPRODUCT(FA6:FE10,TransformKrnl5))/MAX($ED$4:$FE$31)</f>
        <v>7.2139197510264111E-2</v>
      </c>
      <c r="GH8" s="122">
        <f t="array" ref="GH8">MAX(0,SUMPRODUCT(FB6:FF10,TransformKrnl5))/MAX($ED$4:$FE$31)</f>
        <v>1.9854198098120807E-2</v>
      </c>
      <c r="GI8" s="122">
        <f t="array" ref="GI8">MAX(0,SUMPRODUCT(FC6:FG10,TransformKrnl5))/MAX($ED$4:$FE$31)</f>
        <v>3.7077826913349005E-3</v>
      </c>
    </row>
    <row r="9" spans="1:191" ht="31.05" customHeight="1" x14ac:dyDescent="0.45">
      <c r="A9" s="128">
        <v>0</v>
      </c>
      <c r="B9" s="123">
        <v>0</v>
      </c>
      <c r="C9" s="124">
        <v>0</v>
      </c>
      <c r="D9" s="124">
        <v>0</v>
      </c>
      <c r="E9" s="124">
        <v>0</v>
      </c>
      <c r="F9" s="124">
        <v>0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4">
        <v>0</v>
      </c>
      <c r="P9" s="124">
        <v>0</v>
      </c>
      <c r="Q9" s="124">
        <v>0</v>
      </c>
      <c r="R9" s="124">
        <v>0</v>
      </c>
      <c r="S9" s="124">
        <v>0</v>
      </c>
      <c r="T9" s="124">
        <v>0</v>
      </c>
      <c r="U9" s="124">
        <v>0</v>
      </c>
      <c r="V9" s="124">
        <v>0</v>
      </c>
      <c r="W9" s="124">
        <v>0</v>
      </c>
      <c r="X9" s="124">
        <v>0</v>
      </c>
      <c r="Y9" s="124">
        <v>0</v>
      </c>
      <c r="Z9" s="124">
        <v>0</v>
      </c>
      <c r="AA9" s="124">
        <v>0</v>
      </c>
      <c r="AB9" s="124">
        <v>0</v>
      </c>
      <c r="AC9" s="124">
        <v>0</v>
      </c>
      <c r="AD9" s="124">
        <v>0</v>
      </c>
      <c r="AE9" s="123">
        <v>0</v>
      </c>
      <c r="AF9" s="129">
        <v>0</v>
      </c>
      <c r="AO9" s="122">
        <f t="array" ref="AO9">MAX(0,SUMPRODUCT(A7:E11,TransformKrnl5)/TransformKrnl5_COUNT)</f>
        <v>0</v>
      </c>
      <c r="AP9" s="122">
        <f t="array" ref="AP9">MAX(0,SUMPRODUCT(B7:F11,TransformKrnl5)/TransformKrnl5_COUNT)</f>
        <v>0</v>
      </c>
      <c r="AQ9" s="122">
        <f t="array" ref="AQ9">MAX(0,SUMPRODUCT(C7:G11,TransformKrnl5)/TransformKrnl5_COUNT)</f>
        <v>0</v>
      </c>
      <c r="AR9" s="122">
        <f t="array" ref="AR9">MAX(0,SUMPRODUCT(D7:H11,TransformKrnl5)/TransformKrnl5_COUNT)</f>
        <v>0</v>
      </c>
      <c r="AS9" s="122">
        <f t="array" ref="AS9">MAX(0,SUMPRODUCT(E7:I11,TransformKrnl5)/TransformKrnl5_COUNT)</f>
        <v>0</v>
      </c>
      <c r="AT9" s="122">
        <f t="array" ref="AT9">MAX(0,SUMPRODUCT(F7:J11,TransformKrnl5)/TransformKrnl5_COUNT)</f>
        <v>0</v>
      </c>
      <c r="AU9" s="122">
        <f t="array" ref="AU9">MAX(0,SUMPRODUCT(G7:K11,TransformKrnl5)/TransformKrnl5_COUNT)</f>
        <v>0</v>
      </c>
      <c r="AV9" s="122">
        <f t="array" ref="AV9">MAX(0,SUMPRODUCT(H7:L11,TransformKrnl5)/TransformKrnl5_COUNT)</f>
        <v>0</v>
      </c>
      <c r="AW9" s="122">
        <f t="array" ref="AW9">MAX(0,SUMPRODUCT(I7:M11,TransformKrnl5)/TransformKrnl5_COUNT)</f>
        <v>0</v>
      </c>
      <c r="AX9" s="122">
        <f t="array" ref="AX9">MAX(0,SUMPRODUCT(J7:N11,TransformKrnl5)/TransformKrnl5_COUNT)</f>
        <v>2.5359479586283327E-3</v>
      </c>
      <c r="AY9" s="122">
        <f t="array" ref="AY9">MAX(0,SUMPRODUCT(K7:O11,TransformKrnl5)/TransformKrnl5_COUNT)</f>
        <v>1.2653596003850284E-2</v>
      </c>
      <c r="AZ9" s="122">
        <f t="array" ref="AZ9">MAX(0,SUMPRODUCT(L7:P11,TransformKrnl5)/TransformKrnl5_COUNT)</f>
        <v>2.7267976403236364E-2</v>
      </c>
      <c r="BA9" s="122">
        <f t="array" ref="BA9">MAX(0,SUMPRODUCT(M7:Q11,TransformKrnl5)/TransformKrnl5_COUNT)</f>
        <v>3.6339872280756594E-2</v>
      </c>
      <c r="BB9" s="122">
        <f t="array" ref="BB9">MAX(0,SUMPRODUCT(N7:R11,TransformKrnl5)/TransformKrnl5_COUNT)</f>
        <v>4.1124185919761615E-2</v>
      </c>
      <c r="BC9" s="122">
        <f t="array" ref="BC9">MAX(0,SUMPRODUCT(O7:S11,TransformKrnl5)/TransformKrnl5_COUNT)</f>
        <v>3.796078681945797E-2</v>
      </c>
      <c r="BD9" s="122">
        <f t="array" ref="BD9">MAX(0,SUMPRODUCT(P7:T11,TransformKrnl5)/TransformKrnl5_COUNT)</f>
        <v>2.5934642155965144E-2</v>
      </c>
      <c r="BE9" s="122">
        <f t="array" ref="BE9">MAX(0,SUMPRODUCT(Q7:U11,TransformKrnl5)/TransformKrnl5_COUNT)</f>
        <v>1.2549020449320466E-2</v>
      </c>
      <c r="BF9" s="122">
        <f t="array" ref="BF9">MAX(0,SUMPRODUCT(R7:V11,TransformKrnl5)/TransformKrnl5_COUNT)</f>
        <v>3.1895426909128799E-3</v>
      </c>
      <c r="BG9" s="122">
        <f t="array" ref="BG9">MAX(0,SUMPRODUCT(S7:W11,TransformKrnl5)/TransformKrnl5_COUNT)</f>
        <v>0</v>
      </c>
      <c r="BH9" s="122">
        <f t="array" ref="BH9">MAX(0,SUMPRODUCT(T7:X11,TransformKrnl5)/TransformKrnl5_COUNT)</f>
        <v>0</v>
      </c>
      <c r="BI9" s="122">
        <f t="array" ref="BI9">MAX(0,SUMPRODUCT(U7:Y11,TransformKrnl5)/TransformKrnl5_COUNT)</f>
        <v>0</v>
      </c>
      <c r="BJ9" s="122">
        <f t="array" ref="BJ9">MAX(0,SUMPRODUCT(V7:Z11,TransformKrnl5)/TransformKrnl5_COUNT)</f>
        <v>0</v>
      </c>
      <c r="BK9" s="122">
        <f t="array" ref="BK9">MAX(0,SUMPRODUCT(W7:AA11,TransformKrnl5)/TransformKrnl5_COUNT)</f>
        <v>0</v>
      </c>
      <c r="BL9" s="122">
        <f t="array" ref="BL9">MAX(0,SUMPRODUCT(X7:AB11,TransformKrnl5)/TransformKrnl5_COUNT)</f>
        <v>0</v>
      </c>
      <c r="BM9" s="122">
        <f t="array" ref="BM9">MAX(0,SUMPRODUCT(Y7:AC11,TransformKrnl5)/TransformKrnl5_COUNT)</f>
        <v>0</v>
      </c>
      <c r="BN9" s="122">
        <f t="array" ref="BN9">MAX(0,SUMPRODUCT(Z7:AD11,TransformKrnl5)/TransformKrnl5_COUNT)</f>
        <v>0</v>
      </c>
      <c r="BO9" s="122">
        <f t="array" ref="BO9">MAX(0,SUMPRODUCT(AA7:AE11,TransformKrnl5)/TransformKrnl5_COUNT)</f>
        <v>0</v>
      </c>
      <c r="BP9" s="122">
        <f t="array" ref="BP9">MAX(0,SUMPRODUCT(AB7:AF11,TransformKrnl5)/TransformKrnl5_COUNT)</f>
        <v>0</v>
      </c>
      <c r="CF9" s="9"/>
      <c r="CG9" s="9"/>
      <c r="CH9" s="9"/>
      <c r="CI9" s="9"/>
      <c r="CJ9" s="9"/>
      <c r="CZ9" s="122">
        <f t="array" ref="CZ9">MAX(0,SUMPRODUCT(AM7:AQ11,TransformKrnl5))</f>
        <v>3.067538281281787E-2</v>
      </c>
      <c r="DA9" s="122">
        <f t="array" ref="DA9">MAX(0,SUMPRODUCT(AN7:AR11,TransformKrnl5))</f>
        <v>9.1559917595651352E-2</v>
      </c>
      <c r="DB9" s="122">
        <f t="array" ref="DB9">MAX(0,SUMPRODUCT(AO7:AS11,TransformKrnl5))</f>
        <v>0.19413072937064685</v>
      </c>
      <c r="DC9" s="122">
        <f t="array" ref="DC9">MAX(0,SUMPRODUCT(AP7:AT11,TransformKrnl5))</f>
        <v>0.32050982190502991</v>
      </c>
      <c r="DD9" s="122">
        <f t="array" ref="DD9">MAX(0,SUMPRODUCT(AQ7:AU11,TransformKrnl5))</f>
        <v>0.44063183420234231</v>
      </c>
      <c r="DE9" s="122">
        <f t="array" ref="DE9">MAX(0,SUMPRODUCT(AR7:AV11,TransformKrnl5))</f>
        <v>0.53007846388551894</v>
      </c>
      <c r="DF9" s="122">
        <f t="array" ref="DF9">MAX(0,SUMPRODUCT(AS7:AW11,TransformKrnl5))</f>
        <v>0.58247062504291502</v>
      </c>
      <c r="DG9" s="122">
        <f t="array" ref="DG9">MAX(0,SUMPRODUCT(AT7:AX11,TransformKrnl5))</f>
        <v>0.60661115007268029</v>
      </c>
      <c r="DH9" s="122">
        <f t="array" ref="DH9">MAX(0,SUMPRODUCT(AU7:AY11,TransformKrnl5))</f>
        <v>0.61566452776392278</v>
      </c>
      <c r="DI9" s="122">
        <f t="array" ref="DI9">MAX(0,SUMPRODUCT(AV7:AZ11,TransformKrnl5))</f>
        <v>0.62222335162262088</v>
      </c>
      <c r="DJ9" s="122">
        <f t="array" ref="DJ9">MAX(0,SUMPRODUCT(AW7:BA11,TransformKrnl5))</f>
        <v>0.63181485518813096</v>
      </c>
      <c r="DK9" s="122">
        <f t="array" ref="DK9">MAX(0,SUMPRODUCT(AX7:BB11,TransformKrnl5))</f>
        <v>0.64390091213087197</v>
      </c>
      <c r="DL9" s="122">
        <f t="array" ref="DL9">MAX(0,SUMPRODUCT(AY7:BC11,TransformKrnl5))</f>
        <v>0.65421790573332006</v>
      </c>
      <c r="DM9" s="122">
        <f t="array" ref="DM9">MAX(0,SUMPRODUCT(AZ7:BD11,TransformKrnl5))</f>
        <v>0.65878435442844974</v>
      </c>
      <c r="DN9" s="122">
        <f t="array" ref="DN9">MAX(0,SUMPRODUCT(BA7:BE11,TransformKrnl5))</f>
        <v>0.65314165222148057</v>
      </c>
      <c r="DO9" s="122">
        <f t="array" ref="DO9">MAX(0,SUMPRODUCT(BB7:BF11,TransformKrnl5))</f>
        <v>0.62908936236467594</v>
      </c>
      <c r="DP9" s="122">
        <f t="array" ref="DP9">MAX(0,SUMPRODUCT(BC7:BG11,TransformKrnl5))</f>
        <v>0.57082356197966433</v>
      </c>
      <c r="DQ9" s="122">
        <f t="array" ref="DQ9">MAX(0,SUMPRODUCT(BD7:BH11,TransformKrnl5))</f>
        <v>0.46589544925424764</v>
      </c>
      <c r="DR9" s="122">
        <f t="array" ref="DR9">MAX(0,SUMPRODUCT(BE7:BI11,TransformKrnl5))</f>
        <v>0.32576036380396928</v>
      </c>
      <c r="DS9" s="122">
        <f t="array" ref="DS9">MAX(0,SUMPRODUCT(BF7:BJ11,TransformKrnl5))</f>
        <v>0.18621787246730578</v>
      </c>
      <c r="DT9" s="122">
        <f t="array" ref="DT9">MAX(0,SUMPRODUCT(BG7:BK11,TransformKrnl5))</f>
        <v>8.2492377559343896E-2</v>
      </c>
      <c r="DU9" s="122">
        <f t="array" ref="DU9">MAX(0,SUMPRODUCT(BH7:BL11,TransformKrnl5))</f>
        <v>2.6387800309393118E-2</v>
      </c>
      <c r="DV9" s="122">
        <f t="array" ref="DV9">MAX(0,SUMPRODUCT(BI7:BM11,TransformKrnl5))</f>
        <v>5.2636166744761959E-3</v>
      </c>
      <c r="DW9" s="122">
        <f t="array" ref="DW9">MAX(0,SUMPRODUCT(BJ7:BN11,TransformKrnl5))</f>
        <v>4.0087146891487955E-4</v>
      </c>
      <c r="DX9" s="122">
        <f t="array" ref="DX9">MAX(0,SUMPRODUCT(BK7:BO11,TransformKrnl5))</f>
        <v>0</v>
      </c>
      <c r="DY9" s="122">
        <f t="array" ref="DY9">MAX(0,SUMPRODUCT(BL7:BP11,TransformKrnl5))</f>
        <v>0</v>
      </c>
      <c r="DZ9" s="122">
        <f t="array" ref="DZ9">MAX(0,SUMPRODUCT(BM7:BQ11,TransformKrnl5))</f>
        <v>0</v>
      </c>
      <c r="EA9" s="122">
        <f t="array" ref="EA9">MAX(0,SUMPRODUCT(BN7:BR11,TransformKrnl5))</f>
        <v>0</v>
      </c>
      <c r="ED9" s="122">
        <f t="array" ref="ED9">MAX(0,SUMPRODUCT(CX7:DB11,TransformKrnl5))/TransformKrnl5_COUNT</f>
        <v>1.0493649947477699E-2</v>
      </c>
      <c r="EE9" s="122">
        <f t="array" ref="EE9">MAX(0,SUMPRODUCT(CY7:DC11,TransformKrnl5))/TransformKrnl5_COUNT</f>
        <v>2.1263883093275381E-2</v>
      </c>
      <c r="EF9" s="122">
        <f t="array" ref="EF9">MAX(0,SUMPRODUCT(CZ7:DD11,TransformKrnl5))/TransformKrnl5_COUNT</f>
        <v>3.2775314598447708E-2</v>
      </c>
      <c r="EG9" s="122">
        <f t="array" ref="EG9">MAX(0,SUMPRODUCT(DA7:DE11,TransformKrnl5))/TransformKrnl5_COUNT</f>
        <v>4.0496513512896112E-2</v>
      </c>
      <c r="EH9" s="122">
        <f t="array" ref="EH9">MAX(0,SUMPRODUCT(DB7:DF11,TransformKrnl5))/TransformKrnl5_COUNT</f>
        <v>4.213032640467082E-2</v>
      </c>
      <c r="EI9" s="122">
        <f t="array" ref="EI9">MAX(0,SUMPRODUCT(DC7:DG11,TransformKrnl5))/TransformKrnl5_COUNT</f>
        <v>3.8597152686946877E-2</v>
      </c>
      <c r="EJ9" s="122">
        <f t="array" ref="EJ9">MAX(0,SUMPRODUCT(DD7:DH11,TransformKrnl5))/TransformKrnl5_COUNT</f>
        <v>3.2792954746937275E-2</v>
      </c>
      <c r="EK9" s="122">
        <f t="array" ref="EK9">MAX(0,SUMPRODUCT(DE7:DI11,TransformKrnl5))/TransformKrnl5_COUNT</f>
        <v>2.6644286813780092E-2</v>
      </c>
      <c r="EL9" s="122">
        <f t="array" ref="EL9">MAX(0,SUMPRODUCT(DF7:DJ11,TransformKrnl5))/TransformKrnl5_COUNT</f>
        <v>2.0146167075302854E-2</v>
      </c>
      <c r="EM9" s="122">
        <f t="array" ref="EM9">MAX(0,SUMPRODUCT(DG7:DK11,TransformKrnl5))/TransformKrnl5_COUNT</f>
        <v>1.2842146757631377E-2</v>
      </c>
      <c r="EN9" s="122">
        <f t="array" ref="EN9">MAX(0,SUMPRODUCT(DH7:DL11,TransformKrnl5))/TransformKrnl5_COUNT</f>
        <v>5.0016594881812752E-3</v>
      </c>
      <c r="EO9" s="122">
        <f t="array" ref="EO9">MAX(0,SUMPRODUCT(DI7:DM11,TransformKrnl5))/TransformKrnl5_COUNT</f>
        <v>0</v>
      </c>
      <c r="EP9" s="122">
        <f t="array" ref="EP9">MAX(0,SUMPRODUCT(DJ7:DN11,TransformKrnl5))/TransformKrnl5_COUNT</f>
        <v>0</v>
      </c>
      <c r="EQ9" s="122">
        <f t="array" ref="EQ9">MAX(0,SUMPRODUCT(DK7:DO11,TransformKrnl5))/TransformKrnl5_COUNT</f>
        <v>0</v>
      </c>
      <c r="ER9" s="122">
        <f t="array" ref="ER9">MAX(0,SUMPRODUCT(DL7:DP11,TransformKrnl5))/TransformKrnl5_COUNT</f>
        <v>0</v>
      </c>
      <c r="ES9" s="122">
        <f t="array" ref="ES9">MAX(0,SUMPRODUCT(DM7:DQ11,TransformKrnl5))/TransformKrnl5_COUNT</f>
        <v>2.3621787566553637E-3</v>
      </c>
      <c r="ET9" s="122">
        <f t="array" ref="ET9">MAX(0,SUMPRODUCT(DN7:DR11,TransformKrnl5))/TransformKrnl5_COUNT</f>
        <v>1.9327561178375703E-2</v>
      </c>
      <c r="EU9" s="122">
        <f t="array" ref="EU9">MAX(0,SUMPRODUCT(DO7:DS11,TransformKrnl5))/TransformKrnl5_COUNT</f>
        <v>3.8520539835702451E-2</v>
      </c>
      <c r="EV9" s="122">
        <f t="array" ref="EV9">MAX(0,SUMPRODUCT(DP7:DT11,TransformKrnl5))/TransformKrnl5_COUNT</f>
        <v>5.1371085161246582E-2</v>
      </c>
      <c r="EW9" s="122">
        <f t="array" ref="EW9">MAX(0,SUMPRODUCT(DQ7:DU11,TransformKrnl5))/TransformKrnl5_COUNT</f>
        <v>5.219276987755736E-2</v>
      </c>
      <c r="EX9" s="122">
        <f t="array" ref="EX9">MAX(0,SUMPRODUCT(DR7:DV11,TransformKrnl5))/TransformKrnl5_COUNT</f>
        <v>4.1906480141397945E-2</v>
      </c>
      <c r="EY9" s="122">
        <f t="array" ref="EY9">MAX(0,SUMPRODUCT(DS7:DW11,TransformKrnl5))/TransformKrnl5_COUNT</f>
        <v>2.7011708025855018E-2</v>
      </c>
      <c r="EZ9" s="122">
        <f t="array" ref="EZ9">MAX(0,SUMPRODUCT(DT7:DX11,TransformKrnl5))/TransformKrnl5_COUNT</f>
        <v>1.3892694970137532E-2</v>
      </c>
      <c r="FA9" s="122">
        <f t="array" ref="FA9">MAX(0,SUMPRODUCT(DU7:DY11,TransformKrnl5))/TransformKrnl5_COUNT</f>
        <v>5.5739145868354319E-3</v>
      </c>
      <c r="FB9" s="122">
        <f t="array" ref="FB9">MAX(0,SUMPRODUCT(DV7:DZ11,TransformKrnl5))/TransformKrnl5_COUNT</f>
        <v>1.6622513557473801E-3</v>
      </c>
      <c r="FC9" s="122">
        <f t="array" ref="FC9">MAX(0,SUMPRODUCT(DW7:EA11,TransformKrnl5))/TransformKrnl5_COUNT</f>
        <v>3.3318810805126433E-4</v>
      </c>
      <c r="FD9" s="122">
        <f t="array" ref="FD9">MAX(0,SUMPRODUCT(DX7:EB11,TransformKrnl5))/TransformKrnl5_COUNT</f>
        <v>3.4045027582733674E-5</v>
      </c>
      <c r="FE9" s="122">
        <f t="array" ref="FE9">MAX(0,SUMPRODUCT(DY7:EC11,TransformKrnl5))/TransformKrnl5_COUNT</f>
        <v>0</v>
      </c>
      <c r="FH9" s="122">
        <f t="array" ref="FH9">MAX(0,SUMPRODUCT(EB7:EF11,TransformKrnl5))/MAX($ED$4:$FE$31)</f>
        <v>0</v>
      </c>
      <c r="FI9" s="122">
        <f t="array" ref="FI9">MAX(0,SUMPRODUCT(EC7:EG11,TransformKrnl5))/MAX($ED$4:$FE$31)</f>
        <v>0</v>
      </c>
      <c r="FJ9" s="122">
        <f t="array" ref="FJ9">MAX(0,SUMPRODUCT(ED7:EH11,TransformKrnl5))/MAX($ED$4:$FE$31)</f>
        <v>0</v>
      </c>
      <c r="FK9" s="122">
        <f t="array" ref="FK9">MAX(0,SUMPRODUCT(EE7:EI11,TransformKrnl5))/MAX($ED$4:$FE$31)</f>
        <v>0</v>
      </c>
      <c r="FL9" s="122">
        <f t="array" ref="FL9">MAX(0,SUMPRODUCT(EF7:EJ11,TransformKrnl5))/MAX($ED$4:$FE$31)</f>
        <v>0</v>
      </c>
      <c r="FM9" s="122">
        <f t="array" ref="FM9">MAX(0,SUMPRODUCT(EG7:EK11,TransformKrnl5))/MAX($ED$4:$FE$31)</f>
        <v>0</v>
      </c>
      <c r="FN9" s="122">
        <f t="array" ref="FN9">MAX(0,SUMPRODUCT(EH7:EL11,TransformKrnl5))/MAX($ED$4:$FE$31)</f>
        <v>0</v>
      </c>
      <c r="FO9" s="122">
        <f t="array" ref="FO9">MAX(0,SUMPRODUCT(EI7:EM11,TransformKrnl5))/MAX($ED$4:$FE$31)</f>
        <v>0</v>
      </c>
      <c r="FP9" s="122">
        <f t="array" ref="FP9">MAX(0,SUMPRODUCT(EJ7:EN11,TransformKrnl5))/MAX($ED$4:$FE$31)</f>
        <v>0</v>
      </c>
      <c r="FQ9" s="122">
        <f t="array" ref="FQ9">MAX(0,SUMPRODUCT(EK7:EO11,TransformKrnl5))/MAX($ED$4:$FE$31)</f>
        <v>0</v>
      </c>
      <c r="FR9" s="122">
        <f t="array" ref="FR9">MAX(0,SUMPRODUCT(EL7:EP11,TransformKrnl5))/MAX($ED$4:$FE$31)</f>
        <v>0</v>
      </c>
      <c r="FS9" s="122">
        <f t="array" ref="FS9">MAX(0,SUMPRODUCT(EM7:EQ11,TransformKrnl5))/MAX($ED$4:$FE$31)</f>
        <v>0</v>
      </c>
      <c r="FT9" s="122">
        <f t="array" ref="FT9">MAX(0,SUMPRODUCT(EN7:ER11,TransformKrnl5))/MAX($ED$4:$FE$31)</f>
        <v>0</v>
      </c>
      <c r="FU9" s="122">
        <f t="array" ref="FU9">MAX(0,SUMPRODUCT(EO7:ES11,TransformKrnl5))/MAX($ED$4:$FE$31)</f>
        <v>0</v>
      </c>
      <c r="FV9" s="122">
        <f t="array" ref="FV9">MAX(0,SUMPRODUCT(EP7:ET11,TransformKrnl5))/MAX($ED$4:$FE$31)</f>
        <v>0</v>
      </c>
      <c r="FW9" s="122">
        <f t="array" ref="FW9">MAX(0,SUMPRODUCT(EQ7:EU11,TransformKrnl5))/MAX($ED$4:$FE$31)</f>
        <v>0</v>
      </c>
      <c r="FX9" s="122">
        <f t="array" ref="FX9">MAX(0,SUMPRODUCT(ER7:EV11,TransformKrnl5))/MAX($ED$4:$FE$31)</f>
        <v>0</v>
      </c>
      <c r="FY9" s="122">
        <f t="array" ref="FY9">MAX(0,SUMPRODUCT(ES7:EW11,TransformKrnl5))/MAX($ED$4:$FE$31)</f>
        <v>0</v>
      </c>
      <c r="FZ9" s="122">
        <f t="array" ref="FZ9">MAX(0,SUMPRODUCT(ET7:EX11,TransformKrnl5))/MAX($ED$4:$FE$31)</f>
        <v>0</v>
      </c>
      <c r="GA9" s="122">
        <f t="array" ref="GA9">MAX(0,SUMPRODUCT(EU7:EY11,TransformKrnl5))/MAX($ED$4:$FE$31)</f>
        <v>0</v>
      </c>
      <c r="GB9" s="122">
        <f t="array" ref="GB9">MAX(0,SUMPRODUCT(EV7:EZ11,TransformKrnl5))/MAX($ED$4:$FE$31)</f>
        <v>0</v>
      </c>
      <c r="GC9" s="122">
        <f t="array" ref="GC9">MAX(0,SUMPRODUCT(EW7:FA11,TransformKrnl5))/MAX($ED$4:$FE$31)</f>
        <v>0</v>
      </c>
      <c r="GD9" s="122">
        <f t="array" ref="GD9">MAX(0,SUMPRODUCT(EX7:FB11,TransformKrnl5))/MAX($ED$4:$FE$31)</f>
        <v>0.25387269256359229</v>
      </c>
      <c r="GE9" s="122">
        <f t="array" ref="GE9">MAX(0,SUMPRODUCT(EY7:FC11,TransformKrnl5))/MAX($ED$4:$FE$31)</f>
        <v>0.28551502262727041</v>
      </c>
      <c r="GF9" s="122">
        <f t="array" ref="GF9">MAX(0,SUMPRODUCT(EZ7:FD11,TransformKrnl5))/MAX($ED$4:$FE$31)</f>
        <v>0.18462494439911736</v>
      </c>
      <c r="GG9" s="122">
        <f t="array" ref="GG9">MAX(0,SUMPRODUCT(FA7:FE11,TransformKrnl5))/MAX($ED$4:$FE$31)</f>
        <v>8.2699299394810119E-2</v>
      </c>
      <c r="GH9" s="122">
        <f t="array" ref="GH9">MAX(0,SUMPRODUCT(FB7:FF11,TransformKrnl5))/MAX($ED$4:$FE$31)</f>
        <v>2.6264377094282955E-2</v>
      </c>
      <c r="GI9" s="122">
        <f t="array" ref="GI9">MAX(0,SUMPRODUCT(FC7:FG11,TransformKrnl5))/MAX($ED$4:$FE$31)</f>
        <v>5.5478397682489425E-3</v>
      </c>
    </row>
    <row r="10" spans="1:191" ht="31.05" customHeight="1" thickBot="1" x14ac:dyDescent="0.5">
      <c r="A10" s="128">
        <v>0</v>
      </c>
      <c r="B10" s="123">
        <v>0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4">
        <v>0</v>
      </c>
      <c r="P10" s="124">
        <v>0</v>
      </c>
      <c r="Q10" s="124">
        <v>0</v>
      </c>
      <c r="R10" s="124">
        <v>0</v>
      </c>
      <c r="S10" s="124">
        <v>0</v>
      </c>
      <c r="T10" s="124">
        <v>0</v>
      </c>
      <c r="U10" s="124">
        <v>0</v>
      </c>
      <c r="V10" s="124">
        <v>0</v>
      </c>
      <c r="W10" s="124">
        <v>0</v>
      </c>
      <c r="X10" s="124">
        <v>0</v>
      </c>
      <c r="Y10" s="124">
        <v>0</v>
      </c>
      <c r="Z10" s="124">
        <v>0</v>
      </c>
      <c r="AA10" s="124">
        <v>0</v>
      </c>
      <c r="AB10" s="124">
        <v>0</v>
      </c>
      <c r="AC10" s="124">
        <v>0</v>
      </c>
      <c r="AD10" s="124">
        <v>0</v>
      </c>
      <c r="AE10" s="123">
        <v>0</v>
      </c>
      <c r="AF10" s="129">
        <v>0</v>
      </c>
      <c r="AO10" s="122">
        <f t="array" ref="AO10">MAX(0,SUMPRODUCT(A8:E12,TransformKrnl5)/TransformKrnl5_COUNT)</f>
        <v>0</v>
      </c>
      <c r="AP10" s="122">
        <f t="array" ref="AP10">MAX(0,SUMPRODUCT(B8:F12,TransformKrnl5)/TransformKrnl5_COUNT)</f>
        <v>2.3529412349065134E-3</v>
      </c>
      <c r="AQ10" s="122">
        <f t="array" ref="AQ10">MAX(0,SUMPRODUCT(C8:G12,TransformKrnl5)/TransformKrnl5_COUNT)</f>
        <v>1.3019608259201039E-2</v>
      </c>
      <c r="AR10" s="122">
        <f t="array" ref="AR10">MAX(0,SUMPRODUCT(D8:H12,TransformKrnl5)/TransformKrnl5_COUNT)</f>
        <v>3.4692811965942351E-2</v>
      </c>
      <c r="AS10" s="122">
        <f t="array" ref="AS10">MAX(0,SUMPRODUCT(E8:I12,TransformKrnl5)/TransformKrnl5_COUNT)</f>
        <v>6.1777781248092606E-2</v>
      </c>
      <c r="AT10" s="122">
        <f t="array" ref="AT10">MAX(0,SUMPRODUCT(F8:J12,TransformKrnl5)/TransformKrnl5_COUNT)</f>
        <v>8.671895980834958E-2</v>
      </c>
      <c r="AU10" s="122">
        <f t="array" ref="AU10">MAX(0,SUMPRODUCT(G8:K12,TransformKrnl5)/TransformKrnl5_COUNT)</f>
        <v>9.9372555812199878E-2</v>
      </c>
      <c r="AV10" s="122">
        <f t="array" ref="AV10">MAX(0,SUMPRODUCT(H8:L12,TransformKrnl5)/TransformKrnl5_COUNT)</f>
        <v>0.10444445172945656</v>
      </c>
      <c r="AW10" s="122">
        <f t="array" ref="AW10">MAX(0,SUMPRODUCT(I8:M12,TransformKrnl5)/TransformKrnl5_COUNT)</f>
        <v>0.10444445172945656</v>
      </c>
      <c r="AX10" s="122">
        <f t="array" ref="AX10">MAX(0,SUMPRODUCT(J8:N12,TransformKrnl5)/TransformKrnl5_COUNT)</f>
        <v>0.10613072633743283</v>
      </c>
      <c r="AY10" s="122">
        <f t="array" ref="AY10">MAX(0,SUMPRODUCT(K8:O12,TransformKrnl5)/TransformKrnl5_COUNT)</f>
        <v>0.11286275287469223</v>
      </c>
      <c r="AZ10" s="122">
        <f t="array" ref="AZ10">MAX(0,SUMPRODUCT(L8:P12,TransformKrnl5)/TransformKrnl5_COUNT)</f>
        <v>0.12260131547848378</v>
      </c>
      <c r="BA10" s="122">
        <f t="array" ref="BA10">MAX(0,SUMPRODUCT(M8:Q12,TransformKrnl5)/TransformKrnl5_COUNT)</f>
        <v>0.12865360319614397</v>
      </c>
      <c r="BB10" s="122">
        <f t="array" ref="BB10">MAX(0,SUMPRODUCT(N8:R12,TransformKrnl5)/TransformKrnl5_COUNT)</f>
        <v>0.1318039299050966</v>
      </c>
      <c r="BC10" s="122">
        <f t="array" ref="BC10">MAX(0,SUMPRODUCT(O8:S12,TransformKrnl5)/TransformKrnl5_COUNT)</f>
        <v>0.12964706699053438</v>
      </c>
      <c r="BD10" s="122">
        <f t="array" ref="BD10">MAX(0,SUMPRODUCT(P8:T12,TransformKrnl5)/TransformKrnl5_COUNT)</f>
        <v>0.12047059575716648</v>
      </c>
      <c r="BE10" s="122">
        <f t="array" ref="BE10">MAX(0,SUMPRODUCT(Q8:U12,TransformKrnl5)/TransformKrnl5_COUNT)</f>
        <v>0.1024575222035249</v>
      </c>
      <c r="BF10" s="122">
        <f t="array" ref="BF10">MAX(0,SUMPRODUCT(R8:V12,TransformKrnl5)/TransformKrnl5_COUNT)</f>
        <v>7.0980395476023347E-2</v>
      </c>
      <c r="BG10" s="122">
        <f t="array" ref="BG10">MAX(0,SUMPRODUCT(S8:W12,TransformKrnl5)/TransformKrnl5_COUNT)</f>
        <v>3.5450981756051367E-2</v>
      </c>
      <c r="BH10" s="122">
        <f t="array" ref="BH10">MAX(0,SUMPRODUCT(T8:X12,TransformKrnl5)/TransformKrnl5_COUNT)</f>
        <v>1.2130719224611914E-2</v>
      </c>
      <c r="BI10" s="122">
        <f t="array" ref="BI10">MAX(0,SUMPRODUCT(U8:Y12,TransformKrnl5)/TransformKrnl5_COUNT)</f>
        <v>1.0980392495791105E-3</v>
      </c>
      <c r="BJ10" s="122">
        <f t="array" ref="BJ10">MAX(0,SUMPRODUCT(V8:Z12,TransformKrnl5)/TransformKrnl5_COUNT)</f>
        <v>0</v>
      </c>
      <c r="BK10" s="122">
        <f t="array" ref="BK10">MAX(0,SUMPRODUCT(W8:AA12,TransformKrnl5)/TransformKrnl5_COUNT)</f>
        <v>0</v>
      </c>
      <c r="BL10" s="122">
        <f t="array" ref="BL10">MAX(0,SUMPRODUCT(X8:AB12,TransformKrnl5)/TransformKrnl5_COUNT)</f>
        <v>0</v>
      </c>
      <c r="BM10" s="122">
        <f t="array" ref="BM10">MAX(0,SUMPRODUCT(Y8:AC12,TransformKrnl5)/TransformKrnl5_COUNT)</f>
        <v>0</v>
      </c>
      <c r="BN10" s="122">
        <f t="array" ref="BN10">MAX(0,SUMPRODUCT(Z8:AD12,TransformKrnl5)/TransformKrnl5_COUNT)</f>
        <v>0</v>
      </c>
      <c r="BO10" s="122">
        <f t="array" ref="BO10">MAX(0,SUMPRODUCT(AA8:AE12,TransformKrnl5)/TransformKrnl5_COUNT)</f>
        <v>0</v>
      </c>
      <c r="BP10" s="122">
        <f t="array" ref="BP10">MAX(0,SUMPRODUCT(AB8:AF12,TransformKrnl5)/TransformKrnl5_COUNT)</f>
        <v>0</v>
      </c>
      <c r="BY10" s="115" t="s">
        <v>7</v>
      </c>
      <c r="BZ10" s="80"/>
      <c r="CA10" s="80"/>
      <c r="CB10" s="80"/>
      <c r="CC10" s="80"/>
      <c r="CF10" s="9"/>
      <c r="CG10" s="9"/>
      <c r="CH10" s="9"/>
      <c r="CI10" s="9"/>
      <c r="CJ10" s="9"/>
      <c r="CZ10" s="122">
        <f t="array" ref="CZ10">MAX(0,SUMPRODUCT(AM8:AQ12,TransformKrnl5))</f>
        <v>6.5204797171884057E-2</v>
      </c>
      <c r="DA10" s="122">
        <f t="array" ref="DA10">MAX(0,SUMPRODUCT(AN8:AR12,TransformKrnl5))</f>
        <v>0.17320153605606808</v>
      </c>
      <c r="DB10" s="122">
        <f t="array" ref="DB10">MAX(0,SUMPRODUCT(AO8:AS12,TransformKrnl5))</f>
        <v>0.32418193805548856</v>
      </c>
      <c r="DC10" s="122">
        <f t="array" ref="DC10">MAX(0,SUMPRODUCT(AP8:AT12,TransformKrnl5))</f>
        <v>0.47121027073926358</v>
      </c>
      <c r="DD10" s="122">
        <f t="array" ref="DD10">MAX(0,SUMPRODUCT(AQ8:AU12,TransformKrnl5))</f>
        <v>0.57403380826115558</v>
      </c>
      <c r="DE10" s="122">
        <f t="array" ref="DE10">MAX(0,SUMPRODUCT(AR8:AV12,TransformKrnl5))</f>
        <v>0.62357629678315551</v>
      </c>
      <c r="DF10" s="122">
        <f t="array" ref="DF10">MAX(0,SUMPRODUCT(AS8:AW12,TransformKrnl5))</f>
        <v>0.63763294364015222</v>
      </c>
      <c r="DG10" s="122">
        <f t="array" ref="DG10">MAX(0,SUMPRODUCT(AT8:AX12,TransformKrnl5))</f>
        <v>0.63050004536906845</v>
      </c>
      <c r="DH10" s="122">
        <f t="array" ref="DH10">MAX(0,SUMPRODUCT(AU8:AY12,TransformKrnl5))</f>
        <v>0.60362858240803052</v>
      </c>
      <c r="DI10" s="122">
        <f t="array" ref="DI10">MAX(0,SUMPRODUCT(AV8:AZ12,TransformKrnl5))</f>
        <v>0.55480613685316482</v>
      </c>
      <c r="DJ10" s="122">
        <f t="array" ref="DJ10">MAX(0,SUMPRODUCT(AW8:BA12,TransformKrnl5))</f>
        <v>0.49149676233530015</v>
      </c>
      <c r="DK10" s="122">
        <f t="array" ref="DK10">MAX(0,SUMPRODUCT(AX8:BB12,TransformKrnl5))</f>
        <v>0.4317353191806208</v>
      </c>
      <c r="DL10" s="122">
        <f t="array" ref="DL10">MAX(0,SUMPRODUCT(AY8:BC12,TransformKrnl5))</f>
        <v>0.39287910727990982</v>
      </c>
      <c r="DM10" s="122">
        <f t="array" ref="DM10">MAX(0,SUMPRODUCT(AZ8:BD12,TransformKrnl5))</f>
        <v>0.386812658558289</v>
      </c>
      <c r="DN10" s="122">
        <f t="array" ref="DN10">MAX(0,SUMPRODUCT(BA8:BE12,TransformKrnl5))</f>
        <v>0.42041070059148772</v>
      </c>
      <c r="DO10" s="122">
        <f t="array" ref="DO10">MAX(0,SUMPRODUCT(BB8:BF12,TransformKrnl5))</f>
        <v>0.48419610787596939</v>
      </c>
      <c r="DP10" s="122">
        <f t="array" ref="DP10">MAX(0,SUMPRODUCT(BC8:BG12,TransformKrnl5))</f>
        <v>0.54330722179677715</v>
      </c>
      <c r="DQ10" s="122">
        <f t="array" ref="DQ10">MAX(0,SUMPRODUCT(BD8:BH12,TransformKrnl5))</f>
        <v>0.54938565163148745</v>
      </c>
      <c r="DR10" s="122">
        <f t="array" ref="DR10">MAX(0,SUMPRODUCT(BE8:BI12,TransformKrnl5))</f>
        <v>0.47422224645813266</v>
      </c>
      <c r="DS10" s="122">
        <f t="array" ref="DS10">MAX(0,SUMPRODUCT(BF8:BJ12,TransformKrnl5))</f>
        <v>0.33739870819780532</v>
      </c>
      <c r="DT10" s="122">
        <f t="array" ref="DT10">MAX(0,SUMPRODUCT(BG8:BK12,TransformKrnl5))</f>
        <v>0.19188236059413999</v>
      </c>
      <c r="DU10" s="122">
        <f t="array" ref="DU10">MAX(0,SUMPRODUCT(BH8:BL12,TransformKrnl5))</f>
        <v>8.3738564948240835E-2</v>
      </c>
      <c r="DV10" s="122">
        <f t="array" ref="DV10">MAX(0,SUMPRODUCT(BI8:BM12,TransformKrnl5))</f>
        <v>2.6252724072999396E-2</v>
      </c>
      <c r="DW10" s="122">
        <f t="array" ref="DW10">MAX(0,SUMPRODUCT(BJ8:BN12,TransformKrnl5))</f>
        <v>5.1590415173106662E-3</v>
      </c>
      <c r="DX10" s="122">
        <f t="array" ref="DX10">MAX(0,SUMPRODUCT(BK8:BO12,TransformKrnl5))</f>
        <v>3.6601308319303682E-4</v>
      </c>
      <c r="DY10" s="122">
        <f t="array" ref="DY10">MAX(0,SUMPRODUCT(BL8:BP12,TransformKrnl5))</f>
        <v>0</v>
      </c>
      <c r="DZ10" s="122">
        <f t="array" ref="DZ10">MAX(0,SUMPRODUCT(BM8:BQ12,TransformKrnl5))</f>
        <v>0</v>
      </c>
      <c r="EA10" s="122">
        <f t="array" ref="EA10">MAX(0,SUMPRODUCT(BN8:BR12,TransformKrnl5))</f>
        <v>0</v>
      </c>
      <c r="ED10" s="122">
        <f t="array" ref="ED10">MAX(0,SUMPRODUCT(CX8:DB12,TransformKrnl5))/TransformKrnl5_COUNT</f>
        <v>0</v>
      </c>
      <c r="EE10" s="122">
        <f t="array" ref="EE10">MAX(0,SUMPRODUCT(CY8:DC12,TransformKrnl5))/TransformKrnl5_COUNT</f>
        <v>0</v>
      </c>
      <c r="EF10" s="122">
        <f t="array" ref="EF10">MAX(0,SUMPRODUCT(CZ8:DD12,TransformKrnl5))/TransformKrnl5_COUNT</f>
        <v>0</v>
      </c>
      <c r="EG10" s="122">
        <f t="array" ref="EG10">MAX(0,SUMPRODUCT(DA8:DE12,TransformKrnl5))/TransformKrnl5_COUNT</f>
        <v>0</v>
      </c>
      <c r="EH10" s="122">
        <f t="array" ref="EH10">MAX(0,SUMPRODUCT(DB8:DF12,TransformKrnl5))/TransformKrnl5_COUNT</f>
        <v>0</v>
      </c>
      <c r="EI10" s="122">
        <f t="array" ref="EI10">MAX(0,SUMPRODUCT(DC8:DG12,TransformKrnl5))/TransformKrnl5_COUNT</f>
        <v>0</v>
      </c>
      <c r="EJ10" s="122">
        <f t="array" ref="EJ10">MAX(0,SUMPRODUCT(DD8:DH12,TransformKrnl5))/TransformKrnl5_COUNT</f>
        <v>0</v>
      </c>
      <c r="EK10" s="122">
        <f t="array" ref="EK10">MAX(0,SUMPRODUCT(DE8:DI12,TransformKrnl5))/TransformKrnl5_COUNT</f>
        <v>0</v>
      </c>
      <c r="EL10" s="122">
        <f t="array" ref="EL10">MAX(0,SUMPRODUCT(DF8:DJ12,TransformKrnl5))/TransformKrnl5_COUNT</f>
        <v>0</v>
      </c>
      <c r="EM10" s="122">
        <f t="array" ref="EM10">MAX(0,SUMPRODUCT(DG8:DK12,TransformKrnl5))/TransformKrnl5_COUNT</f>
        <v>0</v>
      </c>
      <c r="EN10" s="122">
        <f t="array" ref="EN10">MAX(0,SUMPRODUCT(DH8:DL12,TransformKrnl5))/TransformKrnl5_COUNT</f>
        <v>0</v>
      </c>
      <c r="EO10" s="122">
        <f t="array" ref="EO10">MAX(0,SUMPRODUCT(DI8:DM12,TransformKrnl5))/TransformKrnl5_COUNT</f>
        <v>0</v>
      </c>
      <c r="EP10" s="122">
        <f t="array" ref="EP10">MAX(0,SUMPRODUCT(DJ8:DN12,TransformKrnl5))/TransformKrnl5_COUNT</f>
        <v>0</v>
      </c>
      <c r="EQ10" s="122">
        <f t="array" ref="EQ10">MAX(0,SUMPRODUCT(DK8:DO12,TransformKrnl5))/TransformKrnl5_COUNT</f>
        <v>0</v>
      </c>
      <c r="ER10" s="122">
        <f t="array" ref="ER10">MAX(0,SUMPRODUCT(DL8:DP12,TransformKrnl5))/TransformKrnl5_COUNT</f>
        <v>0</v>
      </c>
      <c r="ES10" s="122">
        <f t="array" ref="ES10">MAX(0,SUMPRODUCT(DM8:DQ12,TransformKrnl5))/TransformKrnl5_COUNT</f>
        <v>0</v>
      </c>
      <c r="ET10" s="122">
        <f t="array" ref="ET10">MAX(0,SUMPRODUCT(DN8:DR12,TransformKrnl5))/TransformKrnl5_COUNT</f>
        <v>0</v>
      </c>
      <c r="EU10" s="122">
        <f t="array" ref="EU10">MAX(0,SUMPRODUCT(DO8:DS12,TransformKrnl5))/TransformKrnl5_COUNT</f>
        <v>0</v>
      </c>
      <c r="EV10" s="122">
        <f t="array" ref="EV10">MAX(0,SUMPRODUCT(DP8:DT12,TransformKrnl5))/TransformKrnl5_COUNT</f>
        <v>0</v>
      </c>
      <c r="EW10" s="122">
        <f t="array" ref="EW10">MAX(0,SUMPRODUCT(DQ8:DU12,TransformKrnl5))/TransformKrnl5_COUNT</f>
        <v>1.5797387437687955E-2</v>
      </c>
      <c r="EX10" s="122">
        <f t="array" ref="EX10">MAX(0,SUMPRODUCT(DR8:DV12,TransformKrnl5))/TransformKrnl5_COUNT</f>
        <v>2.8536255080059685E-2</v>
      </c>
      <c r="EY10" s="122">
        <f t="array" ref="EY10">MAX(0,SUMPRODUCT(DS8:DW12,TransformKrnl5))/TransformKrnl5_COUNT</f>
        <v>2.7743371656454244E-2</v>
      </c>
      <c r="EZ10" s="122">
        <f t="array" ref="EZ10">MAX(0,SUMPRODUCT(DT8:DX12,TransformKrnl5))/TransformKrnl5_COUNT</f>
        <v>1.8514046286267249E-2</v>
      </c>
      <c r="FA10" s="122">
        <f t="array" ref="FA10">MAX(0,SUMPRODUCT(DU8:DY12,TransformKrnl5))/TransformKrnl5_COUNT</f>
        <v>9.0577493264167325E-3</v>
      </c>
      <c r="FB10" s="122">
        <f t="array" ref="FB10">MAX(0,SUMPRODUCT(DV8:DZ12,TransformKrnl5))/TransformKrnl5_COUNT</f>
        <v>3.209092439104006E-3</v>
      </c>
      <c r="FC10" s="122">
        <f t="array" ref="FC10">MAX(0,SUMPRODUCT(DW8:EA12,TransformKrnl5))/TransformKrnl5_COUNT</f>
        <v>7.6191726177930741E-4</v>
      </c>
      <c r="FD10" s="122">
        <f t="array" ref="FD10">MAX(0,SUMPRODUCT(DX8:EB12,TransformKrnl5))/TransformKrnl5_COUNT</f>
        <v>9.8126368500568129E-5</v>
      </c>
      <c r="FE10" s="122">
        <f t="array" ref="FE10">MAX(0,SUMPRODUCT(DY8:EC12,TransformKrnl5))/TransformKrnl5_COUNT</f>
        <v>0</v>
      </c>
      <c r="FH10" s="122">
        <f t="array" ref="FH10">MAX(0,SUMPRODUCT(EB8:EF12,TransformKrnl5))/MAX($ED$4:$FE$31)</f>
        <v>0</v>
      </c>
      <c r="FI10" s="122">
        <f t="array" ref="FI10">MAX(0,SUMPRODUCT(EC8:EG12,TransformKrnl5))/MAX($ED$4:$FE$31)</f>
        <v>0</v>
      </c>
      <c r="FJ10" s="122">
        <f t="array" ref="FJ10">MAX(0,SUMPRODUCT(ED8:EH12,TransformKrnl5))/MAX($ED$4:$FE$31)</f>
        <v>0</v>
      </c>
      <c r="FK10" s="122">
        <f t="array" ref="FK10">MAX(0,SUMPRODUCT(EE8:EI12,TransformKrnl5))/MAX($ED$4:$FE$31)</f>
        <v>0</v>
      </c>
      <c r="FL10" s="122">
        <f t="array" ref="FL10">MAX(0,SUMPRODUCT(EF8:EJ12,TransformKrnl5))/MAX($ED$4:$FE$31)</f>
        <v>0</v>
      </c>
      <c r="FM10" s="122">
        <f t="array" ref="FM10">MAX(0,SUMPRODUCT(EG8:EK12,TransformKrnl5))/MAX($ED$4:$FE$31)</f>
        <v>0</v>
      </c>
      <c r="FN10" s="122">
        <f t="array" ref="FN10">MAX(0,SUMPRODUCT(EH8:EL12,TransformKrnl5))/MAX($ED$4:$FE$31)</f>
        <v>0</v>
      </c>
      <c r="FO10" s="122">
        <f t="array" ref="FO10">MAX(0,SUMPRODUCT(EI8:EM12,TransformKrnl5))/MAX($ED$4:$FE$31)</f>
        <v>0</v>
      </c>
      <c r="FP10" s="122">
        <f t="array" ref="FP10">MAX(0,SUMPRODUCT(EJ8:EN12,TransformKrnl5))/MAX($ED$4:$FE$31)</f>
        <v>0</v>
      </c>
      <c r="FQ10" s="122">
        <f t="array" ref="FQ10">MAX(0,SUMPRODUCT(EK8:EO12,TransformKrnl5))/MAX($ED$4:$FE$31)</f>
        <v>0</v>
      </c>
      <c r="FR10" s="122">
        <f t="array" ref="FR10">MAX(0,SUMPRODUCT(EL8:EP12,TransformKrnl5))/MAX($ED$4:$FE$31)</f>
        <v>0</v>
      </c>
      <c r="FS10" s="122">
        <f t="array" ref="FS10">MAX(0,SUMPRODUCT(EM8:EQ12,TransformKrnl5))/MAX($ED$4:$FE$31)</f>
        <v>0</v>
      </c>
      <c r="FT10" s="122">
        <f t="array" ref="FT10">MAX(0,SUMPRODUCT(EN8:ER12,TransformKrnl5))/MAX($ED$4:$FE$31)</f>
        <v>0</v>
      </c>
      <c r="FU10" s="122">
        <f t="array" ref="FU10">MAX(0,SUMPRODUCT(EO8:ES12,TransformKrnl5))/MAX($ED$4:$FE$31)</f>
        <v>0</v>
      </c>
      <c r="FV10" s="122">
        <f t="array" ref="FV10">MAX(0,SUMPRODUCT(EP8:ET12,TransformKrnl5))/MAX($ED$4:$FE$31)</f>
        <v>0</v>
      </c>
      <c r="FW10" s="122">
        <f t="array" ref="FW10">MAX(0,SUMPRODUCT(EQ8:EU12,TransformKrnl5))/MAX($ED$4:$FE$31)</f>
        <v>0</v>
      </c>
      <c r="FX10" s="122">
        <f t="array" ref="FX10">MAX(0,SUMPRODUCT(ER8:EV12,TransformKrnl5))/MAX($ED$4:$FE$31)</f>
        <v>0</v>
      </c>
      <c r="FY10" s="122">
        <f t="array" ref="FY10">MAX(0,SUMPRODUCT(ES8:EW12,TransformKrnl5))/MAX($ED$4:$FE$31)</f>
        <v>0</v>
      </c>
      <c r="FZ10" s="122">
        <f t="array" ref="FZ10">MAX(0,SUMPRODUCT(ET8:EX12,TransformKrnl5))/MAX($ED$4:$FE$31)</f>
        <v>0</v>
      </c>
      <c r="GA10" s="122">
        <f t="array" ref="GA10">MAX(0,SUMPRODUCT(EU8:EY12,TransformKrnl5))/MAX($ED$4:$FE$31)</f>
        <v>0</v>
      </c>
      <c r="GB10" s="122">
        <f t="array" ref="GB10">MAX(0,SUMPRODUCT(EV8:EZ12,TransformKrnl5))/MAX($ED$4:$FE$31)</f>
        <v>0</v>
      </c>
      <c r="GC10" s="122">
        <f t="array" ref="GC10">MAX(0,SUMPRODUCT(EW8:FA12,TransformKrnl5))/MAX($ED$4:$FE$31)</f>
        <v>0</v>
      </c>
      <c r="GD10" s="122">
        <f t="array" ref="GD10">MAX(0,SUMPRODUCT(EX8:FB12,TransformKrnl5))/MAX($ED$4:$FE$31)</f>
        <v>0</v>
      </c>
      <c r="GE10" s="122">
        <f t="array" ref="GE10">MAX(0,SUMPRODUCT(EY8:FC12,TransformKrnl5))/MAX($ED$4:$FE$31)</f>
        <v>0</v>
      </c>
      <c r="GF10" s="122">
        <f t="array" ref="GF10">MAX(0,SUMPRODUCT(EZ8:FD12,TransformKrnl5))/MAX($ED$4:$FE$31)</f>
        <v>2.1712195295337723E-2</v>
      </c>
      <c r="GG10" s="122">
        <f t="array" ref="GG10">MAX(0,SUMPRODUCT(FA8:FE12,TransformKrnl5))/MAX($ED$4:$FE$31)</f>
        <v>3.5242291148976396E-2</v>
      </c>
      <c r="GH10" s="122">
        <f t="array" ref="GH10">MAX(0,SUMPRODUCT(FB8:FF12,TransformKrnl5))/MAX($ED$4:$FE$31)</f>
        <v>1.8081589942719935E-2</v>
      </c>
      <c r="GI10" s="122">
        <f t="array" ref="GI10">MAX(0,SUMPRODUCT(FC8:FG12,TransformKrnl5))/MAX($ED$4:$FE$31)</f>
        <v>5.2652844498418038E-3</v>
      </c>
    </row>
    <row r="11" spans="1:191" ht="31.05" customHeight="1" thickBot="1" x14ac:dyDescent="0.5">
      <c r="A11" s="128">
        <v>0</v>
      </c>
      <c r="B11" s="123">
        <v>0</v>
      </c>
      <c r="C11" s="124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0.38039219379424999</v>
      </c>
      <c r="O11" s="124">
        <v>0.37647062540054299</v>
      </c>
      <c r="P11" s="124">
        <v>0.30196079611778198</v>
      </c>
      <c r="Q11" s="124">
        <v>0.46274513006210299</v>
      </c>
      <c r="R11" s="124">
        <v>0.23921570181846599</v>
      </c>
      <c r="S11" s="124">
        <v>0</v>
      </c>
      <c r="T11" s="124">
        <v>0</v>
      </c>
      <c r="U11" s="124">
        <v>0</v>
      </c>
      <c r="V11" s="124">
        <v>0</v>
      </c>
      <c r="W11" s="124">
        <v>0</v>
      </c>
      <c r="X11" s="124">
        <v>0</v>
      </c>
      <c r="Y11" s="124">
        <v>0</v>
      </c>
      <c r="Z11" s="124">
        <v>0</v>
      </c>
      <c r="AA11" s="124">
        <v>0</v>
      </c>
      <c r="AB11" s="124">
        <v>0</v>
      </c>
      <c r="AC11" s="124">
        <v>0</v>
      </c>
      <c r="AD11" s="124">
        <v>0</v>
      </c>
      <c r="AE11" s="123">
        <v>0</v>
      </c>
      <c r="AF11" s="129">
        <v>0</v>
      </c>
      <c r="AO11" s="122">
        <f t="array" ref="AO11">MAX(0,SUMPRODUCT(A9:E13,TransformKrnl5)/TransformKrnl5_COUNT)</f>
        <v>3.6601308981577528E-3</v>
      </c>
      <c r="AP11" s="122">
        <f t="array" ref="AP11">MAX(0,SUMPRODUCT(B9:F13,TransformKrnl5)/TransformKrnl5_COUNT)</f>
        <v>2.2379086116949703E-2</v>
      </c>
      <c r="AQ11" s="122">
        <f t="array" ref="AQ11">MAX(0,SUMPRODUCT(C9:G13,TransformKrnl5)/TransformKrnl5_COUNT)</f>
        <v>6.1359480420748354E-2</v>
      </c>
      <c r="AR11" s="122">
        <f t="array" ref="AR11">MAX(0,SUMPRODUCT(D9:H13,TransformKrnl5)/TransformKrnl5_COUNT)</f>
        <v>0.10456209739049267</v>
      </c>
      <c r="AS11" s="122">
        <f t="array" ref="AS11">MAX(0,SUMPRODUCT(E9:I13,TransformKrnl5)/TransformKrnl5_COUNT)</f>
        <v>0.13750327606995891</v>
      </c>
      <c r="AT11" s="122">
        <f t="array" ref="AT11">MAX(0,SUMPRODUCT(F9:J13,TransformKrnl5)/TransformKrnl5_COUNT)</f>
        <v>0.15609151283899936</v>
      </c>
      <c r="AU11" s="122">
        <f t="array" ref="AU11">MAX(0,SUMPRODUCT(G9:K13,TransformKrnl5)/TransformKrnl5_COUNT)</f>
        <v>0.16257517357667278</v>
      </c>
      <c r="AV11" s="122">
        <f t="array" ref="AV11">MAX(0,SUMPRODUCT(H9:L13,TransformKrnl5)/TransformKrnl5_COUNT)</f>
        <v>0.16511112153530114</v>
      </c>
      <c r="AW11" s="122">
        <f t="array" ref="AW11">MAX(0,SUMPRODUCT(I9:M13,TransformKrnl5)/TransformKrnl5_COUNT)</f>
        <v>0.16511112153530114</v>
      </c>
      <c r="AX11" s="122">
        <f t="array" ref="AX11">MAX(0,SUMPRODUCT(J9:N13,TransformKrnl5)/TransformKrnl5_COUNT)</f>
        <v>0.16532027184963219</v>
      </c>
      <c r="AY11" s="122">
        <f t="array" ref="AY11">MAX(0,SUMPRODUCT(K9:O13,TransformKrnl5)/TransformKrnl5_COUNT)</f>
        <v>0.1661568731069564</v>
      </c>
      <c r="AZ11" s="122">
        <f t="array" ref="AZ11">MAX(0,SUMPRODUCT(L9:P13,TransformKrnl5)/TransformKrnl5_COUNT)</f>
        <v>0.16737255930900563</v>
      </c>
      <c r="BA11" s="122">
        <f t="array" ref="BA11">MAX(0,SUMPRODUCT(M9:Q13,TransformKrnl5)/TransformKrnl5_COUNT)</f>
        <v>0.1681307291984557</v>
      </c>
      <c r="BB11" s="122">
        <f t="array" ref="BB11">MAX(0,SUMPRODUCT(N9:R13,TransformKrnl5)/TransformKrnl5_COUNT)</f>
        <v>0.16850981414318075</v>
      </c>
      <c r="BC11" s="122">
        <f t="array" ref="BC11">MAX(0,SUMPRODUCT(O9:S13,TransformKrnl5)/TransformKrnl5_COUNT)</f>
        <v>0.16822223246097553</v>
      </c>
      <c r="BD11" s="122">
        <f t="array" ref="BD11">MAX(0,SUMPRODUCT(P9:T13,TransformKrnl5)/TransformKrnl5_COUNT)</f>
        <v>0.16664053301016479</v>
      </c>
      <c r="BE11" s="122">
        <f t="array" ref="BE11">MAX(0,SUMPRODUCT(Q9:U13,TransformKrnl5)/TransformKrnl5_COUNT)</f>
        <v>0.15928105495870107</v>
      </c>
      <c r="BF11" s="122">
        <f t="array" ref="BF11">MAX(0,SUMPRODUCT(R9:V13,TransformKrnl5)/TransformKrnl5_COUNT)</f>
        <v>0.13474510485927257</v>
      </c>
      <c r="BG11" s="122">
        <f t="array" ref="BG11">MAX(0,SUMPRODUCT(S9:W13,TransformKrnl5)/TransformKrnl5_COUNT)</f>
        <v>8.9620918780565204E-2</v>
      </c>
      <c r="BH11" s="122">
        <f t="array" ref="BH11">MAX(0,SUMPRODUCT(T9:X13,TransformKrnl5)/TransformKrnl5_COUNT)</f>
        <v>4.2718955675760874E-2</v>
      </c>
      <c r="BI11" s="122">
        <f t="array" ref="BI11">MAX(0,SUMPRODUCT(U9:Y13,TransformKrnl5)/TransformKrnl5_COUNT)</f>
        <v>1.2836601585149755E-2</v>
      </c>
      <c r="BJ11" s="122">
        <f t="array" ref="BJ11">MAX(0,SUMPRODUCT(V9:Z13,TransformKrnl5)/TransformKrnl5_COUNT)</f>
        <v>1.2026144067446387E-3</v>
      </c>
      <c r="BK11" s="122">
        <f t="array" ref="BK11">MAX(0,SUMPRODUCT(W9:AA13,TransformKrnl5)/TransformKrnl5_COUNT)</f>
        <v>0</v>
      </c>
      <c r="BL11" s="122">
        <f t="array" ref="BL11">MAX(0,SUMPRODUCT(X9:AB13,TransformKrnl5)/TransformKrnl5_COUNT)</f>
        <v>0</v>
      </c>
      <c r="BM11" s="122">
        <f t="array" ref="BM11">MAX(0,SUMPRODUCT(Y9:AC13,TransformKrnl5)/TransformKrnl5_COUNT)</f>
        <v>0</v>
      </c>
      <c r="BN11" s="122">
        <f t="array" ref="BN11">MAX(0,SUMPRODUCT(Z9:AD13,TransformKrnl5)/TransformKrnl5_COUNT)</f>
        <v>0</v>
      </c>
      <c r="BO11" s="122">
        <f t="array" ref="BO11">MAX(0,SUMPRODUCT(AA9:AE13,TransformKrnl5)/TransformKrnl5_COUNT)</f>
        <v>0</v>
      </c>
      <c r="BP11" s="122">
        <f t="array" ref="BP11">MAX(0,SUMPRODUCT(AB9:AF13,TransformKrnl5)/TransformKrnl5_COUNT)</f>
        <v>0</v>
      </c>
      <c r="BY11" s="97">
        <v>-2</v>
      </c>
      <c r="BZ11" s="98">
        <v>-4</v>
      </c>
      <c r="CA11" s="98">
        <v>-6</v>
      </c>
      <c r="CB11" s="98">
        <v>-4</v>
      </c>
      <c r="CC11" s="99">
        <v>-2</v>
      </c>
      <c r="CF11" s="9"/>
      <c r="CG11" s="9"/>
      <c r="CH11" s="9"/>
      <c r="CI11" s="9"/>
      <c r="CJ11" s="9"/>
      <c r="CZ11" s="122">
        <f t="array" ref="CZ11">MAX(0,SUMPRODUCT(AM9:AQ13,TransformKrnl5))</f>
        <v>4.7880177506142124E-2</v>
      </c>
      <c r="DA11" s="122">
        <f t="array" ref="DA11">MAX(0,SUMPRODUCT(AN9:AR13,TransformKrnl5))</f>
        <v>0.11585403839747097</v>
      </c>
      <c r="DB11" s="122">
        <f t="array" ref="DB11">MAX(0,SUMPRODUCT(AO9:AS13,TransformKrnl5))</f>
        <v>0.18809369521008573</v>
      </c>
      <c r="DC11" s="122">
        <f t="array" ref="DC11">MAX(0,SUMPRODUCT(AP9:AT13,TransformKrnl5))</f>
        <v>0.22042485323217151</v>
      </c>
      <c r="DD11" s="122">
        <f t="array" ref="DD11">MAX(0,SUMPRODUCT(AQ9:AU13,TransformKrnl5))</f>
        <v>0.19607626900076838</v>
      </c>
      <c r="DE11" s="122">
        <f t="array" ref="DE11">MAX(0,SUMPRODUCT(AR9:AV13,TransformKrnl5))</f>
        <v>0.13951853146155657</v>
      </c>
      <c r="DF11" s="122">
        <f t="array" ref="DF11">MAX(0,SUMPRODUCT(AS9:AW13,TransformKrnl5))</f>
        <v>8.9579529745711095E-2</v>
      </c>
      <c r="DG11" s="122">
        <f t="array" ref="DG11">MAX(0,SUMPRODUCT(AT9:AX13,TransformKrnl5))</f>
        <v>5.8492380728324182E-2</v>
      </c>
      <c r="DH11" s="122">
        <f t="array" ref="DH11">MAX(0,SUMPRODUCT(AU9:AY13,TransformKrnl5))</f>
        <v>3.3762530336777313E-2</v>
      </c>
      <c r="DI11" s="122">
        <f t="array" ref="DI11">MAX(0,SUMPRODUCT(AV9:AZ13,TransformKrnl5))</f>
        <v>0</v>
      </c>
      <c r="DJ11" s="122">
        <f t="array" ref="DJ11">MAX(0,SUMPRODUCT(AW9:BA13,TransformKrnl5))</f>
        <v>0</v>
      </c>
      <c r="DK11" s="122">
        <f t="array" ref="DK11">MAX(0,SUMPRODUCT(AX9:BB13,TransformKrnl5))</f>
        <v>0</v>
      </c>
      <c r="DL11" s="122">
        <f t="array" ref="DL11">MAX(0,SUMPRODUCT(AY9:BC13,TransformKrnl5))</f>
        <v>0</v>
      </c>
      <c r="DM11" s="122">
        <f t="array" ref="DM11">MAX(0,SUMPRODUCT(AZ9:BD13,TransformKrnl5))</f>
        <v>0</v>
      </c>
      <c r="DN11" s="122">
        <f t="array" ref="DN11">MAX(0,SUMPRODUCT(BA9:BE13,TransformKrnl5))</f>
        <v>0</v>
      </c>
      <c r="DO11" s="122">
        <f t="array" ref="DO11">MAX(0,SUMPRODUCT(BB9:BF13,TransformKrnl5))</f>
        <v>0</v>
      </c>
      <c r="DP11" s="122">
        <f t="array" ref="DP11">MAX(0,SUMPRODUCT(BC9:BG13,TransformKrnl5))</f>
        <v>8.2779963571164183E-2</v>
      </c>
      <c r="DQ11" s="122">
        <f t="array" ref="DQ11">MAX(0,SUMPRODUCT(BD9:BH13,TransformKrnl5))</f>
        <v>0.26283661967350347</v>
      </c>
      <c r="DR11" s="122">
        <f t="array" ref="DR11">MAX(0,SUMPRODUCT(BE9:BI13,TransformKrnl5))</f>
        <v>0.38162093932429914</v>
      </c>
      <c r="DS11" s="122">
        <f t="array" ref="DS11">MAX(0,SUMPRODUCT(BF9:BJ13,TransformKrnl5))</f>
        <v>0.38460132997896906</v>
      </c>
      <c r="DT11" s="122">
        <f t="array" ref="DT11">MAX(0,SUMPRODUCT(BG9:BK13,TransformKrnl5))</f>
        <v>0.28613509224520767</v>
      </c>
      <c r="DU11" s="122">
        <f t="array" ref="DU11">MAX(0,SUMPRODUCT(BH9:BL13,TransformKrnl5))</f>
        <v>0.1593202700383132</v>
      </c>
      <c r="DV11" s="122">
        <f t="array" ref="DV11">MAX(0,SUMPRODUCT(BI9:BM13,TransformKrnl5))</f>
        <v>6.4300657047165713E-2</v>
      </c>
      <c r="DW11" s="122">
        <f t="array" ref="DW11">MAX(0,SUMPRODUCT(BJ9:BN13,TransformKrnl5))</f>
        <v>1.7302833207779443E-2</v>
      </c>
      <c r="DX11" s="122">
        <f t="array" ref="DX11">MAX(0,SUMPRODUCT(BK9:BO13,TransformKrnl5))</f>
        <v>2.3703705271085076E-3</v>
      </c>
      <c r="DY11" s="122">
        <f t="array" ref="DY11">MAX(0,SUMPRODUCT(BL9:BP13,TransformKrnl5))</f>
        <v>0</v>
      </c>
      <c r="DZ11" s="122">
        <f t="array" ref="DZ11">MAX(0,SUMPRODUCT(BM9:BQ13,TransformKrnl5))</f>
        <v>0</v>
      </c>
      <c r="EA11" s="122">
        <f t="array" ref="EA11">MAX(0,SUMPRODUCT(BN9:BR13,TransformKrnl5))</f>
        <v>0</v>
      </c>
      <c r="ED11" s="122">
        <f t="array" ref="ED11">MAX(0,SUMPRODUCT(CX9:DB13,TransformKrnl5))/TransformKrnl5_COUNT</f>
        <v>0</v>
      </c>
      <c r="EE11" s="122">
        <f t="array" ref="EE11">MAX(0,SUMPRODUCT(CY9:DC13,TransformKrnl5))/TransformKrnl5_COUNT</f>
        <v>0</v>
      </c>
      <c r="EF11" s="122">
        <f t="array" ref="EF11">MAX(0,SUMPRODUCT(CZ9:DD13,TransformKrnl5))/TransformKrnl5_COUNT</f>
        <v>0</v>
      </c>
      <c r="EG11" s="122">
        <f t="array" ref="EG11">MAX(0,SUMPRODUCT(DA9:DE13,TransformKrnl5))/TransformKrnl5_COUNT</f>
        <v>0</v>
      </c>
      <c r="EH11" s="122">
        <f t="array" ref="EH11">MAX(0,SUMPRODUCT(DB9:DF13,TransformKrnl5))/TransformKrnl5_COUNT</f>
        <v>0</v>
      </c>
      <c r="EI11" s="122">
        <f t="array" ref="EI11">MAX(0,SUMPRODUCT(DC9:DG13,TransformKrnl5))/TransformKrnl5_COUNT</f>
        <v>0</v>
      </c>
      <c r="EJ11" s="122">
        <f t="array" ref="EJ11">MAX(0,SUMPRODUCT(DD9:DH13,TransformKrnl5))/TransformKrnl5_COUNT</f>
        <v>0</v>
      </c>
      <c r="EK11" s="122">
        <f t="array" ref="EK11">MAX(0,SUMPRODUCT(DE9:DI13,TransformKrnl5))/TransformKrnl5_COUNT</f>
        <v>0</v>
      </c>
      <c r="EL11" s="122">
        <f t="array" ref="EL11">MAX(0,SUMPRODUCT(DF9:DJ13,TransformKrnl5))/TransformKrnl5_COUNT</f>
        <v>0</v>
      </c>
      <c r="EM11" s="122">
        <f t="array" ref="EM11">MAX(0,SUMPRODUCT(DG9:DK13,TransformKrnl5))/TransformKrnl5_COUNT</f>
        <v>0</v>
      </c>
      <c r="EN11" s="122">
        <f t="array" ref="EN11">MAX(0,SUMPRODUCT(DH9:DL13,TransformKrnl5))/TransformKrnl5_COUNT</f>
        <v>0</v>
      </c>
      <c r="EO11" s="122">
        <f t="array" ref="EO11">MAX(0,SUMPRODUCT(DI9:DM13,TransformKrnl5))/TransformKrnl5_COUNT</f>
        <v>0</v>
      </c>
      <c r="EP11" s="122">
        <f t="array" ref="EP11">MAX(0,SUMPRODUCT(DJ9:DN13,TransformKrnl5))/TransformKrnl5_COUNT</f>
        <v>0</v>
      </c>
      <c r="EQ11" s="122">
        <f t="array" ref="EQ11">MAX(0,SUMPRODUCT(DK9:DO13,TransformKrnl5))/TransformKrnl5_COUNT</f>
        <v>0</v>
      </c>
      <c r="ER11" s="122">
        <f t="array" ref="ER11">MAX(0,SUMPRODUCT(DL9:DP13,TransformKrnl5))/TransformKrnl5_COUNT</f>
        <v>0</v>
      </c>
      <c r="ES11" s="122">
        <f t="array" ref="ES11">MAX(0,SUMPRODUCT(DM9:DQ13,TransformKrnl5))/TransformKrnl5_COUNT</f>
        <v>0</v>
      </c>
      <c r="ET11" s="122">
        <f t="array" ref="ET11">MAX(0,SUMPRODUCT(DN9:DR13,TransformKrnl5))/TransformKrnl5_COUNT</f>
        <v>0</v>
      </c>
      <c r="EU11" s="122">
        <f t="array" ref="EU11">MAX(0,SUMPRODUCT(DO9:DS13,TransformKrnl5))/TransformKrnl5_COUNT</f>
        <v>0</v>
      </c>
      <c r="EV11" s="122">
        <f t="array" ref="EV11">MAX(0,SUMPRODUCT(DP9:DT13,TransformKrnl5))/TransformKrnl5_COUNT</f>
        <v>0</v>
      </c>
      <c r="EW11" s="122">
        <f t="array" ref="EW11">MAX(0,SUMPRODUCT(DQ9:DU13,TransformKrnl5))/TransformKrnl5_COUNT</f>
        <v>0</v>
      </c>
      <c r="EX11" s="122">
        <f t="array" ref="EX11">MAX(0,SUMPRODUCT(DR9:DV13,TransformKrnl5))/TransformKrnl5_COUNT</f>
        <v>0</v>
      </c>
      <c r="EY11" s="122">
        <f t="array" ref="EY11">MAX(0,SUMPRODUCT(DS9:DW13,TransformKrnl5))/TransformKrnl5_COUNT</f>
        <v>1.1112753906128574E-2</v>
      </c>
      <c r="EZ11" s="122">
        <f t="array" ref="EZ11">MAX(0,SUMPRODUCT(DT9:DX13,TransformKrnl5))/TransformKrnl5_COUNT</f>
        <v>1.3434525663074508E-2</v>
      </c>
      <c r="FA11" s="122">
        <f t="array" ref="FA11">MAX(0,SUMPRODUCT(DU9:DY13,TransformKrnl5))/TransformKrnl5_COUNT</f>
        <v>8.6887734313805809E-3</v>
      </c>
      <c r="FB11" s="122">
        <f t="array" ref="FB11">MAX(0,SUMPRODUCT(DV9:DZ13,TransformKrnl5))/TransformKrnl5_COUNT</f>
        <v>3.6758172806766252E-3</v>
      </c>
      <c r="FC11" s="122">
        <f t="array" ref="FC11">MAX(0,SUMPRODUCT(DW9:EA13,TransformKrnl5))/TransformKrnl5_COUNT</f>
        <v>1.0030792321319921E-3</v>
      </c>
      <c r="FD11" s="122">
        <f t="array" ref="FD11">MAX(0,SUMPRODUCT(DX9:EB13,TransformKrnl5))/TransformKrnl5_COUNT</f>
        <v>1.4928105655643653E-4</v>
      </c>
      <c r="FE11" s="122">
        <f t="array" ref="FE11">MAX(0,SUMPRODUCT(DY9:EC13,TransformKrnl5))/TransformKrnl5_COUNT</f>
        <v>0</v>
      </c>
      <c r="FH11" s="122">
        <f t="array" ref="FH11">MAX(0,SUMPRODUCT(EB9:EF13,TransformKrnl5))/MAX($ED$4:$FE$31)</f>
        <v>0</v>
      </c>
      <c r="FI11" s="122">
        <f t="array" ref="FI11">MAX(0,SUMPRODUCT(EC9:EG13,TransformKrnl5))/MAX($ED$4:$FE$31)</f>
        <v>0</v>
      </c>
      <c r="FJ11" s="122">
        <f t="array" ref="FJ11">MAX(0,SUMPRODUCT(ED9:EH13,TransformKrnl5))/MAX($ED$4:$FE$31)</f>
        <v>0</v>
      </c>
      <c r="FK11" s="122">
        <f t="array" ref="FK11">MAX(0,SUMPRODUCT(EE9:EI13,TransformKrnl5))/MAX($ED$4:$FE$31)</f>
        <v>0</v>
      </c>
      <c r="FL11" s="122">
        <f t="array" ref="FL11">MAX(0,SUMPRODUCT(EF9:EJ13,TransformKrnl5))/MAX($ED$4:$FE$31)</f>
        <v>0</v>
      </c>
      <c r="FM11" s="122">
        <f t="array" ref="FM11">MAX(0,SUMPRODUCT(EG9:EK13,TransformKrnl5))/MAX($ED$4:$FE$31)</f>
        <v>0</v>
      </c>
      <c r="FN11" s="122">
        <f t="array" ref="FN11">MAX(0,SUMPRODUCT(EH9:EL13,TransformKrnl5))/MAX($ED$4:$FE$31)</f>
        <v>0</v>
      </c>
      <c r="FO11" s="122">
        <f t="array" ref="FO11">MAX(0,SUMPRODUCT(EI9:EM13,TransformKrnl5))/MAX($ED$4:$FE$31)</f>
        <v>0</v>
      </c>
      <c r="FP11" s="122">
        <f t="array" ref="FP11">MAX(0,SUMPRODUCT(EJ9:EN13,TransformKrnl5))/MAX($ED$4:$FE$31)</f>
        <v>0</v>
      </c>
      <c r="FQ11" s="122">
        <f t="array" ref="FQ11">MAX(0,SUMPRODUCT(EK9:EO13,TransformKrnl5))/MAX($ED$4:$FE$31)</f>
        <v>0</v>
      </c>
      <c r="FR11" s="122">
        <f t="array" ref="FR11">MAX(0,SUMPRODUCT(EL9:EP13,TransformKrnl5))/MAX($ED$4:$FE$31)</f>
        <v>0</v>
      </c>
      <c r="FS11" s="122">
        <f t="array" ref="FS11">MAX(0,SUMPRODUCT(EM9:EQ13,TransformKrnl5))/MAX($ED$4:$FE$31)</f>
        <v>0.16421472959123312</v>
      </c>
      <c r="FT11" s="122">
        <f t="array" ref="FT11">MAX(0,SUMPRODUCT(EN9:ER13,TransformKrnl5))/MAX($ED$4:$FE$31)</f>
        <v>0.36647479941324412</v>
      </c>
      <c r="FU11" s="122">
        <f t="array" ref="FU11">MAX(0,SUMPRODUCT(EO9:ES13,TransformKrnl5))/MAX($ED$4:$FE$31)</f>
        <v>0.50019912580647197</v>
      </c>
      <c r="FV11" s="122">
        <f t="array" ref="FV11">MAX(0,SUMPRODUCT(EP9:ET13,TransformKrnl5))/MAX($ED$4:$FE$31)</f>
        <v>0.48121137634194383</v>
      </c>
      <c r="FW11" s="122">
        <f t="array" ref="FW11">MAX(0,SUMPRODUCT(EQ9:EU13,TransformKrnl5))/MAX($ED$4:$FE$31)</f>
        <v>0.19555719319614032</v>
      </c>
      <c r="FX11" s="122">
        <f t="array" ref="FX11">MAX(0,SUMPRODUCT(ER9:EV13,TransformKrnl5))/MAX($ED$4:$FE$31)</f>
        <v>0</v>
      </c>
      <c r="FY11" s="122">
        <f t="array" ref="FY11">MAX(0,SUMPRODUCT(ES9:EW13,TransformKrnl5))/MAX($ED$4:$FE$31)</f>
        <v>0</v>
      </c>
      <c r="FZ11" s="122">
        <f t="array" ref="FZ11">MAX(0,SUMPRODUCT(ET9:EX13,TransformKrnl5))/MAX($ED$4:$FE$31)</f>
        <v>0</v>
      </c>
      <c r="GA11" s="122">
        <f t="array" ref="GA11">MAX(0,SUMPRODUCT(EU9:EY13,TransformKrnl5))/MAX($ED$4:$FE$31)</f>
        <v>0</v>
      </c>
      <c r="GB11" s="122">
        <f t="array" ref="GB11">MAX(0,SUMPRODUCT(EV9:EZ13,TransformKrnl5))/MAX($ED$4:$FE$31)</f>
        <v>0</v>
      </c>
      <c r="GC11" s="122">
        <f t="array" ref="GC11">MAX(0,SUMPRODUCT(EW9:FA13,TransformKrnl5))/MAX($ED$4:$FE$31)</f>
        <v>0</v>
      </c>
      <c r="GD11" s="122">
        <f t="array" ref="GD11">MAX(0,SUMPRODUCT(EX9:FB13,TransformKrnl5))/MAX($ED$4:$FE$31)</f>
        <v>0</v>
      </c>
      <c r="GE11" s="122">
        <f t="array" ref="GE11">MAX(0,SUMPRODUCT(EY9:FC13,TransformKrnl5))/MAX($ED$4:$FE$31)</f>
        <v>0</v>
      </c>
      <c r="GF11" s="122">
        <f t="array" ref="GF11">MAX(0,SUMPRODUCT(EZ9:FD13,TransformKrnl5))/MAX($ED$4:$FE$31)</f>
        <v>0</v>
      </c>
      <c r="GG11" s="122">
        <f t="array" ref="GG11">MAX(0,SUMPRODUCT(FA9:FE13,TransformKrnl5))/MAX($ED$4:$FE$31)</f>
        <v>0</v>
      </c>
      <c r="GH11" s="122">
        <f t="array" ref="GH11">MAX(0,SUMPRODUCT(FB9:FF13,TransformKrnl5))/MAX($ED$4:$FE$31)</f>
        <v>5.8138597906463724E-3</v>
      </c>
      <c r="GI11" s="122">
        <f t="array" ref="GI11">MAX(0,SUMPRODUCT(FC9:FG13,TransformKrnl5))/MAX($ED$4:$FE$31)</f>
        <v>6.0603616141372751E-3</v>
      </c>
    </row>
    <row r="12" spans="1:191" ht="31.05" customHeight="1" x14ac:dyDescent="0.45">
      <c r="A12" s="128">
        <v>0</v>
      </c>
      <c r="B12" s="123">
        <v>0</v>
      </c>
      <c r="C12" s="124">
        <v>0</v>
      </c>
      <c r="D12" s="124">
        <v>0</v>
      </c>
      <c r="E12" s="124">
        <v>0</v>
      </c>
      <c r="F12" s="124">
        <v>0.35294118523597701</v>
      </c>
      <c r="G12" s="124">
        <v>0.541176497936248</v>
      </c>
      <c r="H12" s="124">
        <v>0.92156869173049905</v>
      </c>
      <c r="I12" s="124">
        <v>0.92156869173049905</v>
      </c>
      <c r="J12" s="124">
        <v>0.92156869173049905</v>
      </c>
      <c r="K12" s="124">
        <v>0.92156869173049905</v>
      </c>
      <c r="L12" s="124">
        <v>0.92156869173049905</v>
      </c>
      <c r="M12" s="124">
        <v>0.92156869173049905</v>
      </c>
      <c r="N12" s="124">
        <v>0.98431378602981501</v>
      </c>
      <c r="O12" s="124">
        <v>0.98431378602981501</v>
      </c>
      <c r="P12" s="124">
        <v>0.97254908084869296</v>
      </c>
      <c r="Q12" s="124">
        <v>0.99607849121093694</v>
      </c>
      <c r="R12" s="124">
        <v>0.96078437566757202</v>
      </c>
      <c r="S12" s="124">
        <v>0.92156869173049905</v>
      </c>
      <c r="T12" s="124">
        <v>0.74509805440902699</v>
      </c>
      <c r="U12" s="124">
        <v>8.2352943718433297E-2</v>
      </c>
      <c r="V12" s="124">
        <v>0</v>
      </c>
      <c r="W12" s="124">
        <v>0</v>
      </c>
      <c r="X12" s="124">
        <v>0</v>
      </c>
      <c r="Y12" s="124">
        <v>0</v>
      </c>
      <c r="Z12" s="124">
        <v>0</v>
      </c>
      <c r="AA12" s="124">
        <v>0</v>
      </c>
      <c r="AB12" s="124">
        <v>0</v>
      </c>
      <c r="AC12" s="124">
        <v>0</v>
      </c>
      <c r="AD12" s="124">
        <v>0</v>
      </c>
      <c r="AE12" s="123">
        <v>0</v>
      </c>
      <c r="AF12" s="129">
        <v>0</v>
      </c>
      <c r="AH12" s="79" t="s">
        <v>16</v>
      </c>
      <c r="AI12" s="80"/>
      <c r="AJ12" s="80"/>
      <c r="AK12" s="80"/>
      <c r="AL12" s="80"/>
      <c r="AO12" s="122">
        <f t="array" ref="AO12">MAX(0,SUMPRODUCT(A10:E14,TransformKrnl5)/TransformKrnl5_COUNT)</f>
        <v>7.7385626236597636E-3</v>
      </c>
      <c r="AP12" s="122">
        <f t="array" ref="AP12">MAX(0,SUMPRODUCT(B10:F14,TransformKrnl5)/TransformKrnl5_COUNT)</f>
        <v>4.0875819722811346E-2</v>
      </c>
      <c r="AQ12" s="122">
        <f t="array" ref="AQ12">MAX(0,SUMPRODUCT(C10:G14,TransformKrnl5)/TransformKrnl5_COUNT)</f>
        <v>9.4875823259353564E-2</v>
      </c>
      <c r="AR12" s="122">
        <f t="array" ref="AR12">MAX(0,SUMPRODUCT(D10:H14,TransformKrnl5)/TransformKrnl5_COUNT)</f>
        <v>0.13403922478357941</v>
      </c>
      <c r="AS12" s="122">
        <f t="array" ref="AS12">MAX(0,SUMPRODUCT(E10:I14,TransformKrnl5)/TransformKrnl5_COUNT)</f>
        <v>0.15032680829366035</v>
      </c>
      <c r="AT12" s="122">
        <f t="array" ref="AT12">MAX(0,SUMPRODUCT(F10:J14,TransformKrnl5)/TransformKrnl5_COUNT)</f>
        <v>0.14862746238708485</v>
      </c>
      <c r="AU12" s="122">
        <f t="array" ref="AU12">MAX(0,SUMPRODUCT(G10:K14,TransformKrnl5)/TransformKrnl5_COUNT)</f>
        <v>0.14535948872566212</v>
      </c>
      <c r="AV12" s="122">
        <f t="array" ref="AV12">MAX(0,SUMPRODUCT(H10:L14,TransformKrnl5)/TransformKrnl5_COUNT)</f>
        <v>0.14332027276357007</v>
      </c>
      <c r="AW12" s="122">
        <f t="array" ref="AW12">MAX(0,SUMPRODUCT(I10:M14,TransformKrnl5)/TransformKrnl5_COUNT)</f>
        <v>0.13500654598077133</v>
      </c>
      <c r="AX12" s="122">
        <f t="array" ref="AX12">MAX(0,SUMPRODUCT(J10:N14,TransformKrnl5)/TransformKrnl5_COUNT)</f>
        <v>0.11616994241873417</v>
      </c>
      <c r="AY12" s="122">
        <f t="array" ref="AY12">MAX(0,SUMPRODUCT(K10:O14,TransformKrnl5)/TransformKrnl5_COUNT)</f>
        <v>9.2601312796274773E-2</v>
      </c>
      <c r="AZ12" s="122">
        <f t="array" ref="AZ12">MAX(0,SUMPRODUCT(L10:P14,TransformKrnl5)/TransformKrnl5_COUNT)</f>
        <v>7.4000004033247593E-2</v>
      </c>
      <c r="BA12" s="122">
        <f t="array" ref="BA12">MAX(0,SUMPRODUCT(M10:Q14,TransformKrnl5)/TransformKrnl5_COUNT)</f>
        <v>6.5385624567667611E-2</v>
      </c>
      <c r="BB12" s="122">
        <f t="array" ref="BB12">MAX(0,SUMPRODUCT(N10:R14,TransformKrnl5)/TransformKrnl5_COUNT)</f>
        <v>6.4745101829369836E-2</v>
      </c>
      <c r="BC12" s="122">
        <f t="array" ref="BC12">MAX(0,SUMPRODUCT(O10:S14,TransformKrnl5)/TransformKrnl5_COUNT)</f>
        <v>7.5790854295094773E-2</v>
      </c>
      <c r="BD12" s="122">
        <f t="array" ref="BD12">MAX(0,SUMPRODUCT(P10:T14,TransformKrnl5)/TransformKrnl5_COUNT)</f>
        <v>0.10298039873441053</v>
      </c>
      <c r="BE12" s="122">
        <f t="array" ref="BE12">MAX(0,SUMPRODUCT(Q10:U14,TransformKrnl5)/TransformKrnl5_COUNT)</f>
        <v>0.13392157713572175</v>
      </c>
      <c r="BF12" s="122">
        <f t="array" ref="BF12">MAX(0,SUMPRODUCT(R10:V14,TransformKrnl5)/TransformKrnl5_COUNT)</f>
        <v>0.14968628329535316</v>
      </c>
      <c r="BG12" s="122">
        <f t="array" ref="BG12">MAX(0,SUMPRODUCT(S10:W14,TransformKrnl5)/TransformKrnl5_COUNT)</f>
        <v>0.13427451665202766</v>
      </c>
      <c r="BH12" s="122">
        <f t="array" ref="BH12">MAX(0,SUMPRODUCT(T10:X14,TransformKrnl5)/TransformKrnl5_COUNT)</f>
        <v>9.001307561993592E-2</v>
      </c>
      <c r="BI12" s="122">
        <f t="array" ref="BI12">MAX(0,SUMPRODUCT(U10:Y14,TransformKrnl5)/TransformKrnl5_COUNT)</f>
        <v>4.2483661572138433E-2</v>
      </c>
      <c r="BJ12" s="122">
        <f t="array" ref="BJ12">MAX(0,SUMPRODUCT(V10:Z14,TransformKrnl5)/TransformKrnl5_COUNT)</f>
        <v>1.267973884940146E-2</v>
      </c>
      <c r="BK12" s="122">
        <f t="array" ref="BK12">MAX(0,SUMPRODUCT(W10:AA14,TransformKrnl5)/TransformKrnl5_COUNT)</f>
        <v>1.0980392495791105E-3</v>
      </c>
      <c r="BL12" s="122">
        <f t="array" ref="BL12">MAX(0,SUMPRODUCT(X10:AB14,TransformKrnl5)/TransformKrnl5_COUNT)</f>
        <v>0</v>
      </c>
      <c r="BM12" s="122">
        <f t="array" ref="BM12">MAX(0,SUMPRODUCT(Y10:AC14,TransformKrnl5)/TransformKrnl5_COUNT)</f>
        <v>0</v>
      </c>
      <c r="BN12" s="122">
        <f t="array" ref="BN12">MAX(0,SUMPRODUCT(Z10:AD14,TransformKrnl5)/TransformKrnl5_COUNT)</f>
        <v>0</v>
      </c>
      <c r="BO12" s="122">
        <f t="array" ref="BO12">MAX(0,SUMPRODUCT(AA10:AE14,TransformKrnl5)/TransformKrnl5_COUNT)</f>
        <v>0</v>
      </c>
      <c r="BP12" s="122">
        <f t="array" ref="BP12">MAX(0,SUMPRODUCT(AB10:AF14,TransformKrnl5)/TransformKrnl5_COUNT)</f>
        <v>0</v>
      </c>
      <c r="BY12" s="100">
        <v>-1</v>
      </c>
      <c r="BZ12" s="106">
        <v>-2</v>
      </c>
      <c r="CA12" s="107">
        <v>-3</v>
      </c>
      <c r="CB12" s="108">
        <v>-2</v>
      </c>
      <c r="CC12" s="102">
        <v>-1</v>
      </c>
      <c r="CF12" s="9"/>
      <c r="CG12" s="9"/>
      <c r="CH12" s="9"/>
      <c r="CI12" s="9"/>
      <c r="CJ12" s="9"/>
      <c r="CZ12" s="122">
        <f t="array" ref="CZ12">MAX(0,SUMPRODUCT(AM10:AQ14,TransformKrnl5))</f>
        <v>0</v>
      </c>
      <c r="DA12" s="122">
        <f t="array" ref="DA12">MAX(0,SUMPRODUCT(AN10:AR14,TransformKrnl5))</f>
        <v>0</v>
      </c>
      <c r="DB12" s="122">
        <f t="array" ref="DB12">MAX(0,SUMPRODUCT(AO10:AS14,TransformKrnl5))</f>
        <v>0</v>
      </c>
      <c r="DC12" s="122">
        <f t="array" ref="DC12">MAX(0,SUMPRODUCT(AP10:AT14,TransformKrnl5))</f>
        <v>0</v>
      </c>
      <c r="DD12" s="122">
        <f t="array" ref="DD12">MAX(0,SUMPRODUCT(AQ10:AU14,TransformKrnl5))</f>
        <v>0</v>
      </c>
      <c r="DE12" s="122">
        <f t="array" ref="DE12">MAX(0,SUMPRODUCT(AR10:AV14,TransformKrnl5))</f>
        <v>0</v>
      </c>
      <c r="DF12" s="122">
        <f t="array" ref="DF12">MAX(0,SUMPRODUCT(AS10:AW14,TransformKrnl5))</f>
        <v>0</v>
      </c>
      <c r="DG12" s="122">
        <f t="array" ref="DG12">MAX(0,SUMPRODUCT(AT10:AX14,TransformKrnl5))</f>
        <v>0</v>
      </c>
      <c r="DH12" s="122">
        <f t="array" ref="DH12">MAX(0,SUMPRODUCT(AU10:AY14,TransformKrnl5))</f>
        <v>0</v>
      </c>
      <c r="DI12" s="122">
        <f t="array" ref="DI12">MAX(0,SUMPRODUCT(AV10:AZ14,TransformKrnl5))</f>
        <v>0</v>
      </c>
      <c r="DJ12" s="122">
        <f t="array" ref="DJ12">MAX(0,SUMPRODUCT(AW10:BA14,TransformKrnl5))</f>
        <v>0</v>
      </c>
      <c r="DK12" s="122">
        <f t="array" ref="DK12">MAX(0,SUMPRODUCT(AX10:BB14,TransformKrnl5))</f>
        <v>0</v>
      </c>
      <c r="DL12" s="122">
        <f t="array" ref="DL12">MAX(0,SUMPRODUCT(AY10:BC14,TransformKrnl5))</f>
        <v>0</v>
      </c>
      <c r="DM12" s="122">
        <f t="array" ref="DM12">MAX(0,SUMPRODUCT(AZ10:BD14,TransformKrnl5))</f>
        <v>0</v>
      </c>
      <c r="DN12" s="122">
        <f t="array" ref="DN12">MAX(0,SUMPRODUCT(BA10:BE14,TransformKrnl5))</f>
        <v>0</v>
      </c>
      <c r="DO12" s="122">
        <f t="array" ref="DO12">MAX(0,SUMPRODUCT(BB10:BF14,TransformKrnl5))</f>
        <v>0</v>
      </c>
      <c r="DP12" s="122">
        <f t="array" ref="DP12">MAX(0,SUMPRODUCT(BC10:BG14,TransformKrnl5))</f>
        <v>0</v>
      </c>
      <c r="DQ12" s="122">
        <f t="array" ref="DQ12">MAX(0,SUMPRODUCT(BD10:BH14,TransformKrnl5))</f>
        <v>0</v>
      </c>
      <c r="DR12" s="122">
        <f t="array" ref="DR12">MAX(0,SUMPRODUCT(BE10:BI14,TransformKrnl5))</f>
        <v>2.8117655573619567E-2</v>
      </c>
      <c r="DS12" s="122">
        <f t="array" ref="DS12">MAX(0,SUMPRODUCT(BF10:BJ14,TransformKrnl5))</f>
        <v>0.22583444217012966</v>
      </c>
      <c r="DT12" s="122">
        <f t="array" ref="DT12">MAX(0,SUMPRODUCT(BG10:BK14,TransformKrnl5))</f>
        <v>0.27828324495090356</v>
      </c>
      <c r="DU12" s="122">
        <f t="array" ref="DU12">MAX(0,SUMPRODUCT(BH10:BL14,TransformKrnl5))</f>
        <v>0.20813944790098388</v>
      </c>
      <c r="DV12" s="122">
        <f t="array" ref="DV12">MAX(0,SUMPRODUCT(BI10:BM14,TransformKrnl5))</f>
        <v>0.10460131420029524</v>
      </c>
      <c r="DW12" s="122">
        <f t="array" ref="DW12">MAX(0,SUMPRODUCT(BJ10:BN14,TransformKrnl5))</f>
        <v>3.3973858488930558E-2</v>
      </c>
      <c r="DX12" s="122">
        <f t="array" ref="DX12">MAX(0,SUMPRODUCT(BK10:BO14,TransformKrnl5))</f>
        <v>6.1742923739883555E-3</v>
      </c>
      <c r="DY12" s="122">
        <f t="array" ref="DY12">MAX(0,SUMPRODUCT(BL10:BP14,TransformKrnl5))</f>
        <v>0</v>
      </c>
      <c r="DZ12" s="122">
        <f t="array" ref="DZ12">MAX(0,SUMPRODUCT(BM10:BQ14,TransformKrnl5))</f>
        <v>0</v>
      </c>
      <c r="EA12" s="122">
        <f t="array" ref="EA12">MAX(0,SUMPRODUCT(BN10:BR14,TransformKrnl5))</f>
        <v>0</v>
      </c>
      <c r="ED12" s="122">
        <f t="array" ref="ED12">MAX(0,SUMPRODUCT(CX10:DB14,TransformKrnl5))/TransformKrnl5_COUNT</f>
        <v>0</v>
      </c>
      <c r="EE12" s="122">
        <f t="array" ref="EE12">MAX(0,SUMPRODUCT(CY10:DC14,TransformKrnl5))/TransformKrnl5_COUNT</f>
        <v>0</v>
      </c>
      <c r="EF12" s="122">
        <f t="array" ref="EF12">MAX(0,SUMPRODUCT(CZ10:DD14,TransformKrnl5))/TransformKrnl5_COUNT</f>
        <v>0</v>
      </c>
      <c r="EG12" s="122">
        <f t="array" ref="EG12">MAX(0,SUMPRODUCT(DA10:DE14,TransformKrnl5))/TransformKrnl5_COUNT</f>
        <v>0</v>
      </c>
      <c r="EH12" s="122">
        <f t="array" ref="EH12">MAX(0,SUMPRODUCT(DB10:DF14,TransformKrnl5))/TransformKrnl5_COUNT</f>
        <v>0</v>
      </c>
      <c r="EI12" s="122">
        <f t="array" ref="EI12">MAX(0,SUMPRODUCT(DC10:DG14,TransformKrnl5))/TransformKrnl5_COUNT</f>
        <v>0</v>
      </c>
      <c r="EJ12" s="122">
        <f t="array" ref="EJ12">MAX(0,SUMPRODUCT(DD10:DH14,TransformKrnl5))/TransformKrnl5_COUNT</f>
        <v>0</v>
      </c>
      <c r="EK12" s="122">
        <f t="array" ref="EK12">MAX(0,SUMPRODUCT(DE10:DI14,TransformKrnl5))/TransformKrnl5_COUNT</f>
        <v>0</v>
      </c>
      <c r="EL12" s="122">
        <f t="array" ref="EL12">MAX(0,SUMPRODUCT(DF10:DJ14,TransformKrnl5))/TransformKrnl5_COUNT</f>
        <v>0</v>
      </c>
      <c r="EM12" s="122">
        <f t="array" ref="EM12">MAX(0,SUMPRODUCT(DG10:DK14,TransformKrnl5))/TransformKrnl5_COUNT</f>
        <v>0</v>
      </c>
      <c r="EN12" s="122">
        <f t="array" ref="EN12">MAX(0,SUMPRODUCT(DH10:DL14,TransformKrnl5))/TransformKrnl5_COUNT</f>
        <v>0</v>
      </c>
      <c r="EO12" s="122">
        <f t="array" ref="EO12">MAX(0,SUMPRODUCT(DI10:DM14,TransformKrnl5))/TransformKrnl5_COUNT</f>
        <v>0</v>
      </c>
      <c r="EP12" s="122">
        <f t="array" ref="EP12">MAX(0,SUMPRODUCT(DJ10:DN14,TransformKrnl5))/TransformKrnl5_COUNT</f>
        <v>0</v>
      </c>
      <c r="EQ12" s="122">
        <f t="array" ref="EQ12">MAX(0,SUMPRODUCT(DK10:DO14,TransformKrnl5))/TransformKrnl5_COUNT</f>
        <v>0</v>
      </c>
      <c r="ER12" s="122">
        <f t="array" ref="ER12">MAX(0,SUMPRODUCT(DL10:DP14,TransformKrnl5))/TransformKrnl5_COUNT</f>
        <v>0</v>
      </c>
      <c r="ES12" s="122">
        <f t="array" ref="ES12">MAX(0,SUMPRODUCT(DM10:DQ14,TransformKrnl5))/TransformKrnl5_COUNT</f>
        <v>0</v>
      </c>
      <c r="ET12" s="122">
        <f t="array" ref="ET12">MAX(0,SUMPRODUCT(DN10:DR14,TransformKrnl5))/TransformKrnl5_COUNT</f>
        <v>0</v>
      </c>
      <c r="EU12" s="122">
        <f t="array" ref="EU12">MAX(0,SUMPRODUCT(DO10:DS14,TransformKrnl5))/TransformKrnl5_COUNT</f>
        <v>0</v>
      </c>
      <c r="EV12" s="122">
        <f t="array" ref="EV12">MAX(0,SUMPRODUCT(DP10:DT14,TransformKrnl5))/TransformKrnl5_COUNT</f>
        <v>0</v>
      </c>
      <c r="EW12" s="122">
        <f t="array" ref="EW12">MAX(0,SUMPRODUCT(DQ10:DU14,TransformKrnl5))/TransformKrnl5_COUNT</f>
        <v>0</v>
      </c>
      <c r="EX12" s="122">
        <f t="array" ref="EX12">MAX(0,SUMPRODUCT(DR10:DV14,TransformKrnl5))/TransformKrnl5_COUNT</f>
        <v>0</v>
      </c>
      <c r="EY12" s="122">
        <f t="array" ref="EY12">MAX(0,SUMPRODUCT(DS10:DW14,TransformKrnl5))/TransformKrnl5_COUNT</f>
        <v>0</v>
      </c>
      <c r="EZ12" s="122">
        <f t="array" ref="EZ12">MAX(0,SUMPRODUCT(DT10:DX14,TransformKrnl5))/TransformKrnl5_COUNT</f>
        <v>0</v>
      </c>
      <c r="FA12" s="122">
        <f t="array" ref="FA12">MAX(0,SUMPRODUCT(DU10:DY14,TransformKrnl5))/TransformKrnl5_COUNT</f>
        <v>2.5778944532628373E-3</v>
      </c>
      <c r="FB12" s="122">
        <f t="array" ref="FB12">MAX(0,SUMPRODUCT(DV10:DZ14,TransformKrnl5))/TransformKrnl5_COUNT</f>
        <v>2.1817867337553566E-3</v>
      </c>
      <c r="FC12" s="122">
        <f t="array" ref="FC12">MAX(0,SUMPRODUCT(DW10:EA14,TransformKrnl5))/TransformKrnl5_COUNT</f>
        <v>8.6457524150609856E-4</v>
      </c>
      <c r="FD12" s="122">
        <f t="array" ref="FD12">MAX(0,SUMPRODUCT(DX10:EB14,TransformKrnl5))/TransformKrnl5_COUNT</f>
        <v>1.9122732105078492E-4</v>
      </c>
      <c r="FE12" s="122">
        <f t="array" ref="FE12">MAX(0,SUMPRODUCT(DY10:EC14,TransformKrnl5))/TransformKrnl5_COUNT</f>
        <v>1.1851852911489952E-5</v>
      </c>
      <c r="FH12" s="122">
        <f t="array" ref="FH12">MAX(0,SUMPRODUCT(EB10:EF14,TransformKrnl5))/MAX($ED$4:$FE$31)</f>
        <v>0</v>
      </c>
      <c r="FI12" s="122">
        <f t="array" ref="FI12">MAX(0,SUMPRODUCT(EC10:EG14,TransformKrnl5))/MAX($ED$4:$FE$31)</f>
        <v>3.1674525094375613E-6</v>
      </c>
      <c r="FJ12" s="122">
        <f t="array" ref="FJ12">MAX(0,SUMPRODUCT(ED10:EH14,TransformKrnl5))/MAX($ED$4:$FE$31)</f>
        <v>5.6222282131014309E-5</v>
      </c>
      <c r="FK12" s="122">
        <f t="array" ref="FK12">MAX(0,SUMPRODUCT(EE10:EI14,TransformKrnl5))/MAX($ED$4:$FE$31)</f>
        <v>4.8019511820103852E-4</v>
      </c>
      <c r="FL12" s="122">
        <f t="array" ref="FL12">MAX(0,SUMPRODUCT(EF10:EJ14,TransformKrnl5))/MAX($ED$4:$FE$31)</f>
        <v>2.6461969769372403E-3</v>
      </c>
      <c r="FM12" s="122">
        <f t="array" ref="FM12">MAX(0,SUMPRODUCT(EG10:EK14,TransformKrnl5))/MAX($ED$4:$FE$31)</f>
        <v>1.0652422364472501E-2</v>
      </c>
      <c r="FN12" s="122">
        <f t="array" ref="FN12">MAX(0,SUMPRODUCT(EH10:EL14,TransformKrnl5))/MAX($ED$4:$FE$31)</f>
        <v>3.3654928583253668E-2</v>
      </c>
      <c r="FO12" s="122">
        <f t="array" ref="FO12">MAX(0,SUMPRODUCT(EI10:EM14,TransformKrnl5))/MAX($ED$4:$FE$31)</f>
        <v>8.7521931022887772E-2</v>
      </c>
      <c r="FP12" s="122">
        <f t="array" ref="FP12">MAX(0,SUMPRODUCT(EJ10:EN14,TransformKrnl5))/MAX($ED$4:$FE$31)</f>
        <v>0.19670891178210048</v>
      </c>
      <c r="FQ12" s="122">
        <f t="array" ref="FQ12">MAX(0,SUMPRODUCT(EK10:EO14,TransformKrnl5))/MAX($ED$4:$FE$31)</f>
        <v>0.39219627028074089</v>
      </c>
      <c r="FR12" s="122">
        <f t="array" ref="FR12">MAX(0,SUMPRODUCT(EL10:EP14,TransformKrnl5))/MAX($ED$4:$FE$31)</f>
        <v>0.69312612172184263</v>
      </c>
      <c r="FS12" s="122">
        <f t="array" ref="FS12">MAX(0,SUMPRODUCT(EM10:EQ14,TransformKrnl5))/MAX($ED$4:$FE$31)</f>
        <v>1.0837602208433303</v>
      </c>
      <c r="FT12" s="122">
        <f t="array" ref="FT12">MAX(0,SUMPRODUCT(EN10:ER14,TransformKrnl5))/MAX($ED$4:$FE$31)</f>
        <v>1.5113267813169611</v>
      </c>
      <c r="FU12" s="122">
        <f t="array" ref="FU12">MAX(0,SUMPRODUCT(EO10:ES14,TransformKrnl5))/MAX($ED$4:$FE$31)</f>
        <v>1.8803870334011041</v>
      </c>
      <c r="FV12" s="122">
        <f t="array" ref="FV12">MAX(0,SUMPRODUCT(EP10:ET14,TransformKrnl5))/MAX($ED$4:$FE$31)</f>
        <v>2.0663244147668816</v>
      </c>
      <c r="FW12" s="122">
        <f t="array" ref="FW12">MAX(0,SUMPRODUCT(EQ10:EU14,TransformKrnl5))/MAX($ED$4:$FE$31)</f>
        <v>1.9651886407245951</v>
      </c>
      <c r="FX12" s="122">
        <f t="array" ref="FX12">MAX(0,SUMPRODUCT(ER10:EV14,TransformKrnl5))/MAX($ED$4:$FE$31)</f>
        <v>1.5767019193650811</v>
      </c>
      <c r="FY12" s="122">
        <f t="array" ref="FY12">MAX(0,SUMPRODUCT(ES10:EW14,TransformKrnl5))/MAX($ED$4:$FE$31)</f>
        <v>0.9973607634497117</v>
      </c>
      <c r="FZ12" s="122">
        <f t="array" ref="FZ12">MAX(0,SUMPRODUCT(ET10:EX14,TransformKrnl5))/MAX($ED$4:$FE$31)</f>
        <v>0.34867923957438884</v>
      </c>
      <c r="GA12" s="122">
        <f t="array" ref="GA12">MAX(0,SUMPRODUCT(EU10:EY14,TransformKrnl5))/MAX($ED$4:$FE$31)</f>
        <v>0</v>
      </c>
      <c r="GB12" s="122">
        <f t="array" ref="GB12">MAX(0,SUMPRODUCT(EV10:EZ14,TransformKrnl5))/MAX($ED$4:$FE$31)</f>
        <v>0</v>
      </c>
      <c r="GC12" s="122">
        <f t="array" ref="GC12">MAX(0,SUMPRODUCT(EW10:FA14,TransformKrnl5))/MAX($ED$4:$FE$31)</f>
        <v>0</v>
      </c>
      <c r="GD12" s="122">
        <f t="array" ref="GD12">MAX(0,SUMPRODUCT(EX10:FB14,TransformKrnl5))/MAX($ED$4:$FE$31)</f>
        <v>0</v>
      </c>
      <c r="GE12" s="122">
        <f t="array" ref="GE12">MAX(0,SUMPRODUCT(EY10:FC14,TransformKrnl5))/MAX($ED$4:$FE$31)</f>
        <v>0</v>
      </c>
      <c r="GF12" s="122">
        <f t="array" ref="GF12">MAX(0,SUMPRODUCT(EZ10:FD14,TransformKrnl5))/MAX($ED$4:$FE$31)</f>
        <v>0</v>
      </c>
      <c r="GG12" s="122">
        <f t="array" ref="GG12">MAX(0,SUMPRODUCT(FA10:FE14,TransformKrnl5))/MAX($ED$4:$FE$31)</f>
        <v>0</v>
      </c>
      <c r="GH12" s="122">
        <f t="array" ref="GH12">MAX(0,SUMPRODUCT(FB10:FF14,TransformKrnl5))/MAX($ED$4:$FE$31)</f>
        <v>0</v>
      </c>
      <c r="GI12" s="122">
        <f t="array" ref="GI12">MAX(0,SUMPRODUCT(FC10:FG14,TransformKrnl5))/MAX($ED$4:$FE$31)</f>
        <v>6.0324132927191496E-3</v>
      </c>
    </row>
    <row r="13" spans="1:191" ht="31.05" customHeight="1" x14ac:dyDescent="0.45">
      <c r="A13" s="128">
        <v>0</v>
      </c>
      <c r="B13" s="123">
        <v>0</v>
      </c>
      <c r="C13" s="124">
        <v>0</v>
      </c>
      <c r="D13" s="124">
        <v>0</v>
      </c>
      <c r="E13" s="124">
        <v>0.549019634723663</v>
      </c>
      <c r="F13" s="124">
        <v>0.98431378602981501</v>
      </c>
      <c r="G13" s="124">
        <v>0.99607849121093694</v>
      </c>
      <c r="H13" s="124">
        <v>0.99607849121093694</v>
      </c>
      <c r="I13" s="124">
        <v>0.99607849121093694</v>
      </c>
      <c r="J13" s="124">
        <v>0.99607849121093694</v>
      </c>
      <c r="K13" s="124">
        <v>0.99607849121093694</v>
      </c>
      <c r="L13" s="124">
        <v>0.99607849121093694</v>
      </c>
      <c r="M13" s="124">
        <v>0.99607849121093694</v>
      </c>
      <c r="N13" s="124">
        <v>0.99607849121093694</v>
      </c>
      <c r="O13" s="124">
        <v>0.99607849121093694</v>
      </c>
      <c r="P13" s="124">
        <v>0.99607849121093694</v>
      </c>
      <c r="Q13" s="124">
        <v>0.99607849121093694</v>
      </c>
      <c r="R13" s="124">
        <v>0.99607849121093694</v>
      </c>
      <c r="S13" s="124">
        <v>0.99607849121093694</v>
      </c>
      <c r="T13" s="124">
        <v>0.99607849121093694</v>
      </c>
      <c r="U13" s="124">
        <v>0.74117648601531905</v>
      </c>
      <c r="V13" s="124">
        <v>9.0196080505847903E-2</v>
      </c>
      <c r="W13" s="124">
        <v>0</v>
      </c>
      <c r="X13" s="124">
        <v>0</v>
      </c>
      <c r="Y13" s="124">
        <v>0</v>
      </c>
      <c r="Z13" s="124">
        <v>0</v>
      </c>
      <c r="AA13" s="124">
        <v>0</v>
      </c>
      <c r="AB13" s="124">
        <v>0</v>
      </c>
      <c r="AC13" s="124">
        <v>0</v>
      </c>
      <c r="AD13" s="124">
        <v>0</v>
      </c>
      <c r="AE13" s="123">
        <v>0</v>
      </c>
      <c r="AF13" s="129">
        <v>0</v>
      </c>
      <c r="AH13" s="2">
        <v>1</v>
      </c>
      <c r="AI13" s="2">
        <v>2</v>
      </c>
      <c r="AJ13" s="2">
        <v>3</v>
      </c>
      <c r="AK13" s="2">
        <v>4</v>
      </c>
      <c r="AL13" s="2">
        <v>5</v>
      </c>
      <c r="AO13" s="122">
        <f t="array" ref="AO13">MAX(0,SUMPRODUCT(A11:E15,TransformKrnl5)/TransformKrnl5_COUNT)</f>
        <v>3.947712679704023E-3</v>
      </c>
      <c r="AP13" s="122">
        <f t="array" ref="AP13">MAX(0,SUMPRODUCT(B11:F15,TransformKrnl5)/TransformKrnl5_COUNT)</f>
        <v>2.0078432659308077E-2</v>
      </c>
      <c r="AQ13" s="122">
        <f t="array" ref="AQ13">MAX(0,SUMPRODUCT(C11:G15,TransformKrnl5)/TransformKrnl5_COUNT)</f>
        <v>4.2091505974531103E-2</v>
      </c>
      <c r="AR13" s="122">
        <f t="array" ref="AR13">MAX(0,SUMPRODUCT(D11:H15,TransformKrnl5)/TransformKrnl5_COUNT)</f>
        <v>4.6065362691879191E-2</v>
      </c>
      <c r="AS13" s="122">
        <f t="array" ref="AS13">MAX(0,SUMPRODUCT(E11:I15,TransformKrnl5)/TransformKrnl5_COUNT)</f>
        <v>3.0222224891185704E-2</v>
      </c>
      <c r="AT13" s="122">
        <f t="array" ref="AT13">MAX(0,SUMPRODUCT(F11:J15,TransformKrnl5)/TransformKrnl5_COUNT)</f>
        <v>8.4183021386464198E-3</v>
      </c>
      <c r="AU13" s="122">
        <f t="array" ref="AU13">MAX(0,SUMPRODUCT(G11:K15,TransformKrnl5)/TransformKrnl5_COUNT)</f>
        <v>0</v>
      </c>
      <c r="AV13" s="122">
        <f t="array" ref="AV13">MAX(0,SUMPRODUCT(H11:L15,TransformKrnl5)/TransformKrnl5_COUNT)</f>
        <v>0</v>
      </c>
      <c r="AW13" s="122">
        <f t="array" ref="AW13">MAX(0,SUMPRODUCT(I11:M15,TransformKrnl5)/TransformKrnl5_COUNT)</f>
        <v>0</v>
      </c>
      <c r="AX13" s="122">
        <f t="array" ref="AX13">MAX(0,SUMPRODUCT(J11:N15,TransformKrnl5)/TransformKrnl5_COUNT)</f>
        <v>0</v>
      </c>
      <c r="AY13" s="122">
        <f t="array" ref="AY13">MAX(0,SUMPRODUCT(K11:O15,TransformKrnl5)/TransformKrnl5_COUNT)</f>
        <v>0</v>
      </c>
      <c r="AZ13" s="122">
        <f t="array" ref="AZ13">MAX(0,SUMPRODUCT(L11:P15,TransformKrnl5)/TransformKrnl5_COUNT)</f>
        <v>0</v>
      </c>
      <c r="BA13" s="122">
        <f t="array" ref="BA13">MAX(0,SUMPRODUCT(M11:Q15,TransformKrnl5)/TransformKrnl5_COUNT)</f>
        <v>0</v>
      </c>
      <c r="BB13" s="122">
        <f t="array" ref="BB13">MAX(0,SUMPRODUCT(N11:R15,TransformKrnl5)/TransformKrnl5_COUNT)</f>
        <v>0</v>
      </c>
      <c r="BC13" s="122">
        <f t="array" ref="BC13">MAX(0,SUMPRODUCT(O11:S15,TransformKrnl5)/TransformKrnl5_COUNT)</f>
        <v>0</v>
      </c>
      <c r="BD13" s="122">
        <f t="array" ref="BD13">MAX(0,SUMPRODUCT(P11:T15,TransformKrnl5)/TransformKrnl5_COUNT)</f>
        <v>0</v>
      </c>
      <c r="BE13" s="122">
        <f t="array" ref="BE13">MAX(0,SUMPRODUCT(Q11:U15,TransformKrnl5)/TransformKrnl5_COUNT)</f>
        <v>1.5908498540520628E-2</v>
      </c>
      <c r="BF13" s="122">
        <f t="array" ref="BF13">MAX(0,SUMPRODUCT(R11:V15,TransformKrnl5)/TransformKrnl5_COUNT)</f>
        <v>8.2915038963158841E-2</v>
      </c>
      <c r="BG13" s="122">
        <f t="array" ref="BG13">MAX(0,SUMPRODUCT(S11:W15,TransformKrnl5)/TransformKrnl5_COUNT)</f>
        <v>0.12490196891129007</v>
      </c>
      <c r="BH13" s="122">
        <f t="array" ref="BH13">MAX(0,SUMPRODUCT(T11:X15,TransformKrnl5)/TransformKrnl5_COUNT)</f>
        <v>0.11934641242027276</v>
      </c>
      <c r="BI13" s="122">
        <f t="array" ref="BI13">MAX(0,SUMPRODUCT(U11:Y15,TransformKrnl5)/TransformKrnl5_COUNT)</f>
        <v>7.5503272314866324E-2</v>
      </c>
      <c r="BJ13" s="122">
        <f t="array" ref="BJ13">MAX(0,SUMPRODUCT(V11:Z15,TransformKrnl5)/TransformKrnl5_COUNT)</f>
        <v>3.1346407035986561E-2</v>
      </c>
      <c r="BK13" s="122">
        <f t="array" ref="BK13">MAX(0,SUMPRODUCT(W11:AA15,TransformKrnl5)/TransformKrnl5_COUNT)</f>
        <v>6.5620919565359684E-3</v>
      </c>
      <c r="BL13" s="122">
        <f t="array" ref="BL13">MAX(0,SUMPRODUCT(X11:AB15,TransformKrnl5)/TransformKrnl5_COUNT)</f>
        <v>0</v>
      </c>
      <c r="BM13" s="122">
        <f t="array" ref="BM13">MAX(0,SUMPRODUCT(Y11:AC15,TransformKrnl5)/TransformKrnl5_COUNT)</f>
        <v>0</v>
      </c>
      <c r="BN13" s="122">
        <f t="array" ref="BN13">MAX(0,SUMPRODUCT(Z11:AD15,TransformKrnl5)/TransformKrnl5_COUNT)</f>
        <v>0</v>
      </c>
      <c r="BO13" s="122">
        <f t="array" ref="BO13">MAX(0,SUMPRODUCT(AA11:AE15,TransformKrnl5)/TransformKrnl5_COUNT)</f>
        <v>0</v>
      </c>
      <c r="BP13" s="122">
        <f t="array" ref="BP13">MAX(0,SUMPRODUCT(AB11:AF15,TransformKrnl5)/TransformKrnl5_COUNT)</f>
        <v>0</v>
      </c>
      <c r="BY13" s="100">
        <v>0</v>
      </c>
      <c r="BZ13" s="109">
        <v>0</v>
      </c>
      <c r="CA13" s="101">
        <v>0</v>
      </c>
      <c r="CB13" s="110">
        <v>0</v>
      </c>
      <c r="CC13" s="102">
        <v>0</v>
      </c>
      <c r="CF13" s="9"/>
      <c r="CG13" s="9"/>
      <c r="CH13" s="9"/>
      <c r="CI13" s="9"/>
      <c r="CJ13" s="9"/>
      <c r="CZ13" s="122">
        <f t="array" ref="CZ13">MAX(0,SUMPRODUCT(AM11:AQ15,TransformKrnl5))</f>
        <v>0</v>
      </c>
      <c r="DA13" s="122">
        <f t="array" ref="DA13">MAX(0,SUMPRODUCT(AN11:AR15,TransformKrnl5))</f>
        <v>0</v>
      </c>
      <c r="DB13" s="122">
        <f t="array" ref="DB13">MAX(0,SUMPRODUCT(AO11:AS15,TransformKrnl5))</f>
        <v>0</v>
      </c>
      <c r="DC13" s="122">
        <f t="array" ref="DC13">MAX(0,SUMPRODUCT(AP11:AT15,TransformKrnl5))</f>
        <v>0</v>
      </c>
      <c r="DD13" s="122">
        <f t="array" ref="DD13">MAX(0,SUMPRODUCT(AQ11:AU15,TransformKrnl5))</f>
        <v>0</v>
      </c>
      <c r="DE13" s="122">
        <f t="array" ref="DE13">MAX(0,SUMPRODUCT(AR11:AV15,TransformKrnl5))</f>
        <v>0</v>
      </c>
      <c r="DF13" s="122">
        <f t="array" ref="DF13">MAX(0,SUMPRODUCT(AS11:AW15,TransformKrnl5))</f>
        <v>0</v>
      </c>
      <c r="DG13" s="122">
        <f t="array" ref="DG13">MAX(0,SUMPRODUCT(AT11:AX15,TransformKrnl5))</f>
        <v>0</v>
      </c>
      <c r="DH13" s="122">
        <f t="array" ref="DH13">MAX(0,SUMPRODUCT(AU11:AY15,TransformKrnl5))</f>
        <v>0</v>
      </c>
      <c r="DI13" s="122">
        <f t="array" ref="DI13">MAX(0,SUMPRODUCT(AV11:AZ15,TransformKrnl5))</f>
        <v>0</v>
      </c>
      <c r="DJ13" s="122">
        <f t="array" ref="DJ13">MAX(0,SUMPRODUCT(AW11:BA15,TransformKrnl5))</f>
        <v>0</v>
      </c>
      <c r="DK13" s="122">
        <f t="array" ref="DK13">MAX(0,SUMPRODUCT(AX11:BB15,TransformKrnl5))</f>
        <v>0</v>
      </c>
      <c r="DL13" s="122">
        <f t="array" ref="DL13">MAX(0,SUMPRODUCT(AY11:BC15,TransformKrnl5))</f>
        <v>0</v>
      </c>
      <c r="DM13" s="122">
        <f t="array" ref="DM13">MAX(0,SUMPRODUCT(AZ11:BD15,TransformKrnl5))</f>
        <v>0</v>
      </c>
      <c r="DN13" s="122">
        <f t="array" ref="DN13">MAX(0,SUMPRODUCT(BA11:BE15,TransformKrnl5))</f>
        <v>0</v>
      </c>
      <c r="DO13" s="122">
        <f t="array" ref="DO13">MAX(0,SUMPRODUCT(BB11:BF15,TransformKrnl5))</f>
        <v>0</v>
      </c>
      <c r="DP13" s="122">
        <f t="array" ref="DP13">MAX(0,SUMPRODUCT(BC11:BG15,TransformKrnl5))</f>
        <v>0</v>
      </c>
      <c r="DQ13" s="122">
        <f t="array" ref="DQ13">MAX(0,SUMPRODUCT(BD11:BH15,TransformKrnl5))</f>
        <v>0</v>
      </c>
      <c r="DR13" s="122">
        <f t="array" ref="DR13">MAX(0,SUMPRODUCT(BE11:BI15,TransformKrnl5))</f>
        <v>0</v>
      </c>
      <c r="DS13" s="122">
        <f t="array" ref="DS13">MAX(0,SUMPRODUCT(BF11:BJ15,TransformKrnl5))</f>
        <v>0</v>
      </c>
      <c r="DT13" s="122">
        <f t="array" ref="DT13">MAX(0,SUMPRODUCT(BG11:BK15,TransformKrnl5))</f>
        <v>0.13052724892894413</v>
      </c>
      <c r="DU13" s="122">
        <f t="array" ref="DU13">MAX(0,SUMPRODUCT(BH11:BL15,TransformKrnl5))</f>
        <v>0.16209587497843622</v>
      </c>
      <c r="DV13" s="122">
        <f t="array" ref="DV13">MAX(0,SUMPRODUCT(BI11:BM15,TransformKrnl5))</f>
        <v>0.10250981208350914</v>
      </c>
      <c r="DW13" s="122">
        <f t="array" ref="DW13">MAX(0,SUMPRODUCT(BJ11:BN15,TransformKrnl5))</f>
        <v>3.8832246909538862E-2</v>
      </c>
      <c r="DX13" s="122">
        <f t="array" ref="DX13">MAX(0,SUMPRODUCT(BK11:BO15,TransformKrnl5))</f>
        <v>8.2919395963350819E-3</v>
      </c>
      <c r="DY13" s="122">
        <f t="array" ref="DY13">MAX(0,SUMPRODUCT(BL11:BP15,TransformKrnl5))</f>
        <v>0</v>
      </c>
      <c r="DZ13" s="122">
        <f t="array" ref="DZ13">MAX(0,SUMPRODUCT(BM11:BQ15,TransformKrnl5))</f>
        <v>0</v>
      </c>
      <c r="EA13" s="122">
        <f t="array" ref="EA13">MAX(0,SUMPRODUCT(BN11:BR15,TransformKrnl5))</f>
        <v>0</v>
      </c>
      <c r="ED13" s="122">
        <f t="array" ref="ED13">MAX(0,SUMPRODUCT(CX11:DB15,TransformKrnl5))/TransformKrnl5_COUNT</f>
        <v>0</v>
      </c>
      <c r="EE13" s="122">
        <f t="array" ref="EE13">MAX(0,SUMPRODUCT(CY11:DC15,TransformKrnl5))/TransformKrnl5_COUNT</f>
        <v>0</v>
      </c>
      <c r="EF13" s="122">
        <f t="array" ref="EF13">MAX(0,SUMPRODUCT(CZ11:DD15,TransformKrnl5))/TransformKrnl5_COUNT</f>
        <v>0</v>
      </c>
      <c r="EG13" s="122">
        <f t="array" ref="EG13">MAX(0,SUMPRODUCT(DA11:DE15,TransformKrnl5))/TransformKrnl5_COUNT</f>
        <v>0</v>
      </c>
      <c r="EH13" s="122">
        <f t="array" ref="EH13">MAX(0,SUMPRODUCT(DB11:DF15,TransformKrnl5))/TransformKrnl5_COUNT</f>
        <v>0</v>
      </c>
      <c r="EI13" s="122">
        <f t="array" ref="EI13">MAX(0,SUMPRODUCT(DC11:DG15,TransformKrnl5))/TransformKrnl5_COUNT</f>
        <v>0</v>
      </c>
      <c r="EJ13" s="122">
        <f t="array" ref="EJ13">MAX(0,SUMPRODUCT(DD11:DH15,TransformKrnl5))/TransformKrnl5_COUNT</f>
        <v>0</v>
      </c>
      <c r="EK13" s="122">
        <f t="array" ref="EK13">MAX(0,SUMPRODUCT(DE11:DI15,TransformKrnl5))/TransformKrnl5_COUNT</f>
        <v>0</v>
      </c>
      <c r="EL13" s="122">
        <f t="array" ref="EL13">MAX(0,SUMPRODUCT(DF11:DJ15,TransformKrnl5))/TransformKrnl5_COUNT</f>
        <v>0</v>
      </c>
      <c r="EM13" s="122">
        <f t="array" ref="EM13">MAX(0,SUMPRODUCT(DG11:DK15,TransformKrnl5))/TransformKrnl5_COUNT</f>
        <v>0</v>
      </c>
      <c r="EN13" s="122">
        <f t="array" ref="EN13">MAX(0,SUMPRODUCT(DH11:DL15,TransformKrnl5))/TransformKrnl5_COUNT</f>
        <v>3.816558012587048E-3</v>
      </c>
      <c r="EO13" s="122">
        <f t="array" ref="EO13">MAX(0,SUMPRODUCT(DI11:DM15,TransformKrnl5))/TransformKrnl5_COUNT</f>
        <v>8.7949316610892517E-3</v>
      </c>
      <c r="EP13" s="122">
        <f t="array" ref="EP13">MAX(0,SUMPRODUCT(DJ11:DN15,TransformKrnl5))/TransformKrnl5_COUNT</f>
        <v>1.4813697527983657E-2</v>
      </c>
      <c r="EQ13" s="122">
        <f t="array" ref="EQ13">MAX(0,SUMPRODUCT(DK11:DO15,TransformKrnl5))/TransformKrnl5_COUNT</f>
        <v>2.0809050157445434E-2</v>
      </c>
      <c r="ER13" s="122">
        <f t="array" ref="ER13">MAX(0,SUMPRODUCT(DL11:DP15,TransformKrnl5))/TransformKrnl5_COUNT</f>
        <v>2.3615651602684338E-2</v>
      </c>
      <c r="ES13" s="122">
        <f t="array" ref="ES13">MAX(0,SUMPRODUCT(DM11:DQ15,TransformKrnl5))/TransformKrnl5_COUNT</f>
        <v>1.8138272754627243E-2</v>
      </c>
      <c r="ET13" s="122">
        <f t="array" ref="ET13">MAX(0,SUMPRODUCT(DN11:DR15,TransformKrnl5))/TransformKrnl5_COUNT</f>
        <v>1.7620624025938847E-3</v>
      </c>
      <c r="EU13" s="122">
        <f t="array" ref="EU13">MAX(0,SUMPRODUCT(DO11:DS15,TransformKrnl5))/TransformKrnl5_COUNT</f>
        <v>0</v>
      </c>
      <c r="EV13" s="122">
        <f t="array" ref="EV13">MAX(0,SUMPRODUCT(DP11:DT15,TransformKrnl5))/TransformKrnl5_COUNT</f>
        <v>0</v>
      </c>
      <c r="EW13" s="122">
        <f t="array" ref="EW13">MAX(0,SUMPRODUCT(DQ11:DU15,TransformKrnl5))/TransformKrnl5_COUNT</f>
        <v>0</v>
      </c>
      <c r="EX13" s="122">
        <f t="array" ref="EX13">MAX(0,SUMPRODUCT(DR11:DV15,TransformKrnl5))/TransformKrnl5_COUNT</f>
        <v>0</v>
      </c>
      <c r="EY13" s="122">
        <f t="array" ref="EY13">MAX(0,SUMPRODUCT(DS11:DW15,TransformKrnl5))/TransformKrnl5_COUNT</f>
        <v>0</v>
      </c>
      <c r="EZ13" s="122">
        <f t="array" ref="EZ13">MAX(0,SUMPRODUCT(DT11:DX15,TransformKrnl5))/TransformKrnl5_COUNT</f>
        <v>0</v>
      </c>
      <c r="FA13" s="122">
        <f t="array" ref="FA13">MAX(0,SUMPRODUCT(DU11:DY15,TransformKrnl5))/TransformKrnl5_COUNT</f>
        <v>0</v>
      </c>
      <c r="FB13" s="122">
        <f t="array" ref="FB13">MAX(0,SUMPRODUCT(DV11:DZ15,TransformKrnl5))/TransformKrnl5_COUNT</f>
        <v>9.5407419226787736E-4</v>
      </c>
      <c r="FC13" s="122">
        <f t="array" ref="FC13">MAX(0,SUMPRODUCT(DW11:EA15,TransformKrnl5))/TransformKrnl5_COUNT</f>
        <v>1.0794772085216302E-3</v>
      </c>
      <c r="FD13" s="122">
        <f t="array" ref="FD13">MAX(0,SUMPRODUCT(DX11:EB15,TransformKrnl5))/TransformKrnl5_COUNT</f>
        <v>4.1432101709975092E-4</v>
      </c>
      <c r="FE13" s="122">
        <f t="array" ref="FE13">MAX(0,SUMPRODUCT(DY11:EC15,TransformKrnl5))/TransformKrnl5_COUNT</f>
        <v>7.3551203586436976E-5</v>
      </c>
      <c r="FH13" s="122">
        <f t="array" ref="FH13">MAX(0,SUMPRODUCT(EB11:EF15,TransformKrnl5))/MAX($ED$4:$FE$31)</f>
        <v>3.6285962791276598E-5</v>
      </c>
      <c r="FI13" s="122">
        <f t="array" ref="FI13">MAX(0,SUMPRODUCT(EC11:EG15,TransformKrnl5))/MAX($ED$4:$FE$31)</f>
        <v>3.6430361274623923E-4</v>
      </c>
      <c r="FJ13" s="122">
        <f t="array" ref="FJ13">MAX(0,SUMPRODUCT(ED11:EH15,TransformKrnl5))/MAX($ED$4:$FE$31)</f>
        <v>2.3232332165529896E-3</v>
      </c>
      <c r="FK13" s="122">
        <f t="array" ref="FK13">MAX(0,SUMPRODUCT(EE11:EI15,TransformKrnl5))/MAX($ED$4:$FE$31)</f>
        <v>1.0596304633445842E-2</v>
      </c>
      <c r="FL13" s="122">
        <f t="array" ref="FL13">MAX(0,SUMPRODUCT(EF11:EJ15,TransformKrnl5))/MAX($ED$4:$FE$31)</f>
        <v>3.6982406473427799E-2</v>
      </c>
      <c r="FM13" s="122">
        <f t="array" ref="FM13">MAX(0,SUMPRODUCT(EG11:EK15,TransformKrnl5))/MAX($ED$4:$FE$31)</f>
        <v>0.10343548982725621</v>
      </c>
      <c r="FN13" s="122">
        <f t="array" ref="FN13">MAX(0,SUMPRODUCT(EH11:EL15,TransformKrnl5))/MAX($ED$4:$FE$31)</f>
        <v>0.24025825886975363</v>
      </c>
      <c r="FO13" s="122">
        <f t="array" ref="FO13">MAX(0,SUMPRODUCT(EI11:EM15,TransformKrnl5))/MAX($ED$4:$FE$31)</f>
        <v>0.47742406146977534</v>
      </c>
      <c r="FP13" s="122">
        <f t="array" ref="FP13">MAX(0,SUMPRODUCT(EJ11:EN15,TransformKrnl5))/MAX($ED$4:$FE$31)</f>
        <v>0.83229341489019282</v>
      </c>
      <c r="FQ13" s="122">
        <f t="array" ref="FQ13">MAX(0,SUMPRODUCT(EK11:EO15,TransformKrnl5))/MAX($ED$4:$FE$31)</f>
        <v>1.2996599536909847</v>
      </c>
      <c r="FR13" s="122">
        <f t="array" ref="FR13">MAX(0,SUMPRODUCT(EL11:EP15,TransformKrnl5))/MAX($ED$4:$FE$31)</f>
        <v>1.8474979727630509</v>
      </c>
      <c r="FS13" s="122">
        <f t="array" ref="FS13">MAX(0,SUMPRODUCT(EM11:EQ15,TransformKrnl5))/MAX($ED$4:$FE$31)</f>
        <v>2.4180043794419004</v>
      </c>
      <c r="FT13" s="122">
        <f t="array" ref="FT13">MAX(0,SUMPRODUCT(EN11:ER15,TransformKrnl5))/MAX($ED$4:$FE$31)</f>
        <v>2.9321204216535479</v>
      </c>
      <c r="FU13" s="122">
        <f t="array" ref="FU13">MAX(0,SUMPRODUCT(EO11:ES15,TransformKrnl5))/MAX($ED$4:$FE$31)</f>
        <v>3.2964546420753531</v>
      </c>
      <c r="FV13" s="122">
        <f t="array" ref="FV13">MAX(0,SUMPRODUCT(EP11:ET15,TransformKrnl5))/MAX($ED$4:$FE$31)</f>
        <v>3.4143083555928087</v>
      </c>
      <c r="FW13" s="122">
        <f t="array" ref="FW13">MAX(0,SUMPRODUCT(EQ11:EU15,TransformKrnl5))/MAX($ED$4:$FE$31)</f>
        <v>3.2079184850444045</v>
      </c>
      <c r="FX13" s="122">
        <f t="array" ref="FX13">MAX(0,SUMPRODUCT(ER11:EV15,TransformKrnl5))/MAX($ED$4:$FE$31)</f>
        <v>2.6587182851001061</v>
      </c>
      <c r="FY13" s="122">
        <f t="array" ref="FY13">MAX(0,SUMPRODUCT(ES11:EW15,TransformKrnl5))/MAX($ED$4:$FE$31)</f>
        <v>1.8594235415796057</v>
      </c>
      <c r="FZ13" s="122">
        <f t="array" ref="FZ13">MAX(0,SUMPRODUCT(ET11:EX15,TransformKrnl5))/MAX($ED$4:$FE$31)</f>
        <v>1.0318645496506653</v>
      </c>
      <c r="GA13" s="122">
        <f t="array" ref="GA13">MAX(0,SUMPRODUCT(EU11:EY15,TransformKrnl5))/MAX($ED$4:$FE$31)</f>
        <v>0.40335907390876802</v>
      </c>
      <c r="GB13" s="122">
        <f t="array" ref="GB13">MAX(0,SUMPRODUCT(EV11:EZ15,TransformKrnl5))/MAX($ED$4:$FE$31)</f>
        <v>1.8327208604007564E-2</v>
      </c>
      <c r="GC13" s="122">
        <f t="array" ref="GC13">MAX(0,SUMPRODUCT(EW11:FA15,TransformKrnl5))/MAX($ED$4:$FE$31)</f>
        <v>0</v>
      </c>
      <c r="GD13" s="122">
        <f t="array" ref="GD13">MAX(0,SUMPRODUCT(EX11:FB15,TransformKrnl5))/MAX($ED$4:$FE$31)</f>
        <v>0</v>
      </c>
      <c r="GE13" s="122">
        <f t="array" ref="GE13">MAX(0,SUMPRODUCT(EY11:FC15,TransformKrnl5))/MAX($ED$4:$FE$31)</f>
        <v>0</v>
      </c>
      <c r="GF13" s="122">
        <f t="array" ref="GF13">MAX(0,SUMPRODUCT(EZ11:FD15,TransformKrnl5))/MAX($ED$4:$FE$31)</f>
        <v>0</v>
      </c>
      <c r="GG13" s="122">
        <f t="array" ref="GG13">MAX(0,SUMPRODUCT(FA11:FE15,TransformKrnl5))/MAX($ED$4:$FE$31)</f>
        <v>0</v>
      </c>
      <c r="GH13" s="122">
        <f t="array" ref="GH13">MAX(0,SUMPRODUCT(FB11:FF15,TransformKrnl5))/MAX($ED$4:$FE$31)</f>
        <v>0</v>
      </c>
      <c r="GI13" s="122">
        <f t="array" ref="GI13">MAX(0,SUMPRODUCT(FC11:FG15,TransformKrnl5))/MAX($ED$4:$FE$31)</f>
        <v>1.2423863145161931E-3</v>
      </c>
    </row>
    <row r="14" spans="1:191" ht="31.05" customHeight="1" thickBot="1" x14ac:dyDescent="0.5">
      <c r="A14" s="128">
        <v>0</v>
      </c>
      <c r="B14" s="123">
        <v>0</v>
      </c>
      <c r="C14" s="124">
        <v>0</v>
      </c>
      <c r="D14" s="124">
        <v>0</v>
      </c>
      <c r="E14" s="124">
        <v>0.88627457618713301</v>
      </c>
      <c r="F14" s="124">
        <v>0.99607849121093694</v>
      </c>
      <c r="G14" s="124">
        <v>0.81568634510040205</v>
      </c>
      <c r="H14" s="124">
        <v>0.78039222955703702</v>
      </c>
      <c r="I14" s="124">
        <v>0.78039222955703702</v>
      </c>
      <c r="J14" s="124">
        <v>0.78039222955703702</v>
      </c>
      <c r="K14" s="124">
        <v>0.78039222955703702</v>
      </c>
      <c r="L14" s="124">
        <v>0.54509806632995605</v>
      </c>
      <c r="M14" s="124">
        <v>0.23921570181846599</v>
      </c>
      <c r="N14" s="124">
        <v>0.23921570181846599</v>
      </c>
      <c r="O14" s="124">
        <v>0.23921570181846599</v>
      </c>
      <c r="P14" s="124">
        <v>0.23921570181846599</v>
      </c>
      <c r="Q14" s="124">
        <v>0.23921570181846599</v>
      </c>
      <c r="R14" s="124">
        <v>0.50196081399917603</v>
      </c>
      <c r="S14" s="124">
        <v>0.87058830261230402</v>
      </c>
      <c r="T14" s="124">
        <v>0.99607849121093694</v>
      </c>
      <c r="U14" s="124">
        <v>0.99607849121093694</v>
      </c>
      <c r="V14" s="124">
        <v>0.74117648601531905</v>
      </c>
      <c r="W14" s="124">
        <v>8.2352943718433297E-2</v>
      </c>
      <c r="X14" s="124">
        <v>0</v>
      </c>
      <c r="Y14" s="124">
        <v>0</v>
      </c>
      <c r="Z14" s="124">
        <v>0</v>
      </c>
      <c r="AA14" s="124">
        <v>0</v>
      </c>
      <c r="AB14" s="124">
        <v>0</v>
      </c>
      <c r="AC14" s="124">
        <v>0</v>
      </c>
      <c r="AD14" s="124">
        <v>0</v>
      </c>
      <c r="AE14" s="123">
        <v>0</v>
      </c>
      <c r="AF14" s="129">
        <v>0</v>
      </c>
      <c r="AG14" s="2">
        <v>1</v>
      </c>
      <c r="AH14" s="61">
        <f t="shared" ref="AH14:AL18" si="0">INDEX(TransformKrnlMaster5,$AG14,AH$13)/MAX(MAX(TransformKrnlMaster5),ABS(MIN(TransformKrnlMaster5)))</f>
        <v>-0.33333333333333331</v>
      </c>
      <c r="AI14" s="62">
        <f t="shared" si="0"/>
        <v>-0.66666666666666663</v>
      </c>
      <c r="AJ14" s="62">
        <f t="shared" si="0"/>
        <v>-1</v>
      </c>
      <c r="AK14" s="62">
        <f t="shared" si="0"/>
        <v>-0.66666666666666663</v>
      </c>
      <c r="AL14" s="63">
        <f t="shared" si="0"/>
        <v>-0.16666666666666666</v>
      </c>
      <c r="AM14" s="65"/>
      <c r="AO14" s="122">
        <f t="array" ref="AO14">MAX(0,SUMPRODUCT(A12:E16,TransformKrnl5)/TransformKrnl5_COUNT)</f>
        <v>0</v>
      </c>
      <c r="AP14" s="122">
        <f t="array" ref="AP14">MAX(0,SUMPRODUCT(B12:F16,TransformKrnl5)/TransformKrnl5_COUNT)</f>
        <v>0</v>
      </c>
      <c r="AQ14" s="122">
        <f t="array" ref="AQ14">MAX(0,SUMPRODUCT(C12:G16,TransformKrnl5)/TransformKrnl5_COUNT)</f>
        <v>0</v>
      </c>
      <c r="AR14" s="122">
        <f t="array" ref="AR14">MAX(0,SUMPRODUCT(D12:H16,TransformKrnl5)/TransformKrnl5_COUNT)</f>
        <v>0</v>
      </c>
      <c r="AS14" s="122">
        <f t="array" ref="AS14">MAX(0,SUMPRODUCT(E12:I16,TransformKrnl5)/TransformKrnl5_COUNT)</f>
        <v>0</v>
      </c>
      <c r="AT14" s="122">
        <f t="array" ref="AT14">MAX(0,SUMPRODUCT(F12:J16,TransformKrnl5)/TransformKrnl5_COUNT)</f>
        <v>0</v>
      </c>
      <c r="AU14" s="122">
        <f t="array" ref="AU14">MAX(0,SUMPRODUCT(G12:K16,TransformKrnl5)/TransformKrnl5_COUNT)</f>
        <v>0</v>
      </c>
      <c r="AV14" s="122">
        <f t="array" ref="AV14">MAX(0,SUMPRODUCT(H12:L16,TransformKrnl5)/TransformKrnl5_COUNT)</f>
        <v>0</v>
      </c>
      <c r="AW14" s="122">
        <f t="array" ref="AW14">MAX(0,SUMPRODUCT(I12:M16,TransformKrnl5)/TransformKrnl5_COUNT)</f>
        <v>0</v>
      </c>
      <c r="AX14" s="122">
        <f t="array" ref="AX14">MAX(0,SUMPRODUCT(J12:N16,TransformKrnl5)/TransformKrnl5_COUNT)</f>
        <v>0</v>
      </c>
      <c r="AY14" s="122">
        <f t="array" ref="AY14">MAX(0,SUMPRODUCT(K12:O16,TransformKrnl5)/TransformKrnl5_COUNT)</f>
        <v>0</v>
      </c>
      <c r="AZ14" s="122">
        <f t="array" ref="AZ14">MAX(0,SUMPRODUCT(L12:P16,TransformKrnl5)/TransformKrnl5_COUNT)</f>
        <v>0</v>
      </c>
      <c r="BA14" s="122">
        <f t="array" ref="BA14">MAX(0,SUMPRODUCT(M12:Q16,TransformKrnl5)/TransformKrnl5_COUNT)</f>
        <v>0</v>
      </c>
      <c r="BB14" s="122">
        <f t="array" ref="BB14">MAX(0,SUMPRODUCT(N12:R16,TransformKrnl5)/TransformKrnl5_COUNT)</f>
        <v>0</v>
      </c>
      <c r="BC14" s="122">
        <f t="array" ref="BC14">MAX(0,SUMPRODUCT(O12:S16,TransformKrnl5)/TransformKrnl5_COUNT)</f>
        <v>0</v>
      </c>
      <c r="BD14" s="122">
        <f t="array" ref="BD14">MAX(0,SUMPRODUCT(P12:T16,TransformKrnl5)/TransformKrnl5_COUNT)</f>
        <v>0</v>
      </c>
      <c r="BE14" s="122">
        <f t="array" ref="BE14">MAX(0,SUMPRODUCT(Q12:U16,TransformKrnl5)/TransformKrnl5_COUNT)</f>
        <v>0</v>
      </c>
      <c r="BF14" s="122">
        <f t="array" ref="BF14">MAX(0,SUMPRODUCT(R12:V16,TransformKrnl5)/TransformKrnl5_COUNT)</f>
        <v>0</v>
      </c>
      <c r="BG14" s="122">
        <f t="array" ref="BG14">MAX(0,SUMPRODUCT(S12:W16,TransformKrnl5)/TransformKrnl5_COUNT)</f>
        <v>5.6640527745087876E-2</v>
      </c>
      <c r="BH14" s="122">
        <f t="array" ref="BH14">MAX(0,SUMPRODUCT(T12:X16,TransformKrnl5)/TransformKrnl5_COUNT)</f>
        <v>0.10959477906425785</v>
      </c>
      <c r="BI14" s="122">
        <f t="array" ref="BI14">MAX(0,SUMPRODUCT(U12:Y16,TransformKrnl5)/TransformKrnl5_COUNT)</f>
        <v>9.8248372673988268E-2</v>
      </c>
      <c r="BJ14" s="122">
        <f t="array" ref="BJ14">MAX(0,SUMPRODUCT(V12:Z16,TransformKrnl5)/TransformKrnl5_COUNT)</f>
        <v>4.9803924908240586E-2</v>
      </c>
      <c r="BK14" s="122">
        <f t="array" ref="BK14">MAX(0,SUMPRODUCT(W12:AA16,TransformKrnl5)/TransformKrnl5_COUNT)</f>
        <v>1.5241831143697085E-2</v>
      </c>
      <c r="BL14" s="122">
        <f t="array" ref="BL14">MAX(0,SUMPRODUCT(X12:AB16,TransformKrnl5)/TransformKrnl5_COUNT)</f>
        <v>0</v>
      </c>
      <c r="BM14" s="122">
        <f t="array" ref="BM14">MAX(0,SUMPRODUCT(Y12:AC16,TransformKrnl5)/TransformKrnl5_COUNT)</f>
        <v>0</v>
      </c>
      <c r="BN14" s="122">
        <f t="array" ref="BN14">MAX(0,SUMPRODUCT(Z12:AD16,TransformKrnl5)/TransformKrnl5_COUNT)</f>
        <v>0</v>
      </c>
      <c r="BO14" s="122">
        <f t="array" ref="BO14">MAX(0,SUMPRODUCT(AA12:AE16,TransformKrnl5)/TransformKrnl5_COUNT)</f>
        <v>0</v>
      </c>
      <c r="BP14" s="122">
        <f t="array" ref="BP14">MAX(0,SUMPRODUCT(AB12:AF16,TransformKrnl5)/TransformKrnl5_COUNT)</f>
        <v>0</v>
      </c>
      <c r="BY14" s="100">
        <v>1</v>
      </c>
      <c r="BZ14" s="111">
        <v>2</v>
      </c>
      <c r="CA14" s="112">
        <v>3</v>
      </c>
      <c r="CB14" s="113">
        <v>2</v>
      </c>
      <c r="CC14" s="102">
        <v>1</v>
      </c>
      <c r="CF14" s="9"/>
      <c r="CG14" s="9"/>
      <c r="CH14" s="9"/>
      <c r="CI14" s="9"/>
      <c r="CJ14" s="9"/>
      <c r="CZ14" s="122">
        <f t="array" ref="CZ14">MAX(0,SUMPRODUCT(AM12:AQ16,TransformKrnl5))</f>
        <v>0</v>
      </c>
      <c r="DA14" s="122">
        <f t="array" ref="DA14">MAX(0,SUMPRODUCT(AN12:AR16,TransformKrnl5))</f>
        <v>0</v>
      </c>
      <c r="DB14" s="122">
        <f t="array" ref="DB14">MAX(0,SUMPRODUCT(AO12:AS16,TransformKrnl5))</f>
        <v>0</v>
      </c>
      <c r="DC14" s="122">
        <f t="array" ref="DC14">MAX(0,SUMPRODUCT(AP12:AT16,TransformKrnl5))</f>
        <v>0</v>
      </c>
      <c r="DD14" s="122">
        <f t="array" ref="DD14">MAX(0,SUMPRODUCT(AQ12:AU16,TransformKrnl5))</f>
        <v>0</v>
      </c>
      <c r="DE14" s="122">
        <f t="array" ref="DE14">MAX(0,SUMPRODUCT(AR12:AV16,TransformKrnl5))</f>
        <v>0</v>
      </c>
      <c r="DF14" s="122">
        <f t="array" ref="DF14">MAX(0,SUMPRODUCT(AS12:AW16,TransformKrnl5))</f>
        <v>0</v>
      </c>
      <c r="DG14" s="122">
        <f t="array" ref="DG14">MAX(0,SUMPRODUCT(AT12:AX16,TransformKrnl5))</f>
        <v>0</v>
      </c>
      <c r="DH14" s="122">
        <f t="array" ref="DH14">MAX(0,SUMPRODUCT(AU12:AY16,TransformKrnl5))</f>
        <v>0</v>
      </c>
      <c r="DI14" s="122">
        <f t="array" ref="DI14">MAX(0,SUMPRODUCT(AV12:AZ16,TransformKrnl5))</f>
        <v>0</v>
      </c>
      <c r="DJ14" s="122">
        <f t="array" ref="DJ14">MAX(0,SUMPRODUCT(AW12:BA16,TransformKrnl5))</f>
        <v>0</v>
      </c>
      <c r="DK14" s="122">
        <f t="array" ref="DK14">MAX(0,SUMPRODUCT(AX12:BB16,TransformKrnl5))</f>
        <v>0</v>
      </c>
      <c r="DL14" s="122">
        <f t="array" ref="DL14">MAX(0,SUMPRODUCT(AY12:BC16,TransformKrnl5))</f>
        <v>0</v>
      </c>
      <c r="DM14" s="122">
        <f t="array" ref="DM14">MAX(0,SUMPRODUCT(AZ12:BD16,TransformKrnl5))</f>
        <v>0</v>
      </c>
      <c r="DN14" s="122">
        <f t="array" ref="DN14">MAX(0,SUMPRODUCT(BA12:BE16,TransformKrnl5))</f>
        <v>0</v>
      </c>
      <c r="DO14" s="122">
        <f t="array" ref="DO14">MAX(0,SUMPRODUCT(BB12:BF16,TransformKrnl5))</f>
        <v>0</v>
      </c>
      <c r="DP14" s="122">
        <f t="array" ref="DP14">MAX(0,SUMPRODUCT(BC12:BG16,TransformKrnl5))</f>
        <v>0</v>
      </c>
      <c r="DQ14" s="122">
        <f t="array" ref="DQ14">MAX(0,SUMPRODUCT(BD12:BH16,TransformKrnl5))</f>
        <v>0</v>
      </c>
      <c r="DR14" s="122">
        <f t="array" ref="DR14">MAX(0,SUMPRODUCT(BE12:BI16,TransformKrnl5))</f>
        <v>0</v>
      </c>
      <c r="DS14" s="122">
        <f t="array" ref="DS14">MAX(0,SUMPRODUCT(BF12:BJ16,TransformKrnl5))</f>
        <v>0</v>
      </c>
      <c r="DT14" s="122">
        <f t="array" ref="DT14">MAX(0,SUMPRODUCT(BG12:BK16,TransformKrnl5))</f>
        <v>0</v>
      </c>
      <c r="DU14" s="122">
        <f t="array" ref="DU14">MAX(0,SUMPRODUCT(BH12:BL16,TransformKrnl5))</f>
        <v>3.8840966290897748E-2</v>
      </c>
      <c r="DV14" s="122">
        <f t="array" ref="DV14">MAX(0,SUMPRODUCT(BI12:BM16,TransformKrnl5))</f>
        <v>5.7215692376096985E-2</v>
      </c>
      <c r="DW14" s="122">
        <f t="array" ref="DW14">MAX(0,SUMPRODUCT(BJ12:BN16,TransformKrnl5))</f>
        <v>3.1442268590132362E-2</v>
      </c>
      <c r="DX14" s="122">
        <f t="array" ref="DX14">MAX(0,SUMPRODUCT(BK12:BO16,TransformKrnl5))</f>
        <v>9.9694996906651255E-3</v>
      </c>
      <c r="DY14" s="122">
        <f t="array" ref="DY14">MAX(0,SUMPRODUCT(BL12:BP16,TransformKrnl5))</f>
        <v>8.8888896836174648E-4</v>
      </c>
      <c r="DZ14" s="122">
        <f t="array" ref="DZ14">MAX(0,SUMPRODUCT(BM12:BQ16,TransformKrnl5))</f>
        <v>0</v>
      </c>
      <c r="EA14" s="122">
        <f t="array" ref="EA14">MAX(0,SUMPRODUCT(BN12:BR16,TransformKrnl5))</f>
        <v>0</v>
      </c>
      <c r="ED14" s="122">
        <f t="array" ref="ED14">MAX(0,SUMPRODUCT(CX12:DB16,TransformKrnl5))/TransformKrnl5_COUNT</f>
        <v>0</v>
      </c>
      <c r="EE14" s="122">
        <f t="array" ref="EE14">MAX(0,SUMPRODUCT(CY12:DC16,TransformKrnl5))/TransformKrnl5_COUNT</f>
        <v>0</v>
      </c>
      <c r="EF14" s="122">
        <f t="array" ref="EF14">MAX(0,SUMPRODUCT(CZ12:DD16,TransformKrnl5))/TransformKrnl5_COUNT</f>
        <v>0</v>
      </c>
      <c r="EG14" s="122">
        <f t="array" ref="EG14">MAX(0,SUMPRODUCT(DA12:DE16,TransformKrnl5))/TransformKrnl5_COUNT</f>
        <v>1.9753087449956808E-6</v>
      </c>
      <c r="EH14" s="122">
        <f t="array" ref="EH14">MAX(0,SUMPRODUCT(DB12:DF16,TransformKrnl5))/TransformKrnl5_COUNT</f>
        <v>2.71604952988801E-5</v>
      </c>
      <c r="EI14" s="122">
        <f t="array" ref="EI14">MAX(0,SUMPRODUCT(DC12:DG16,TransformKrnl5))/TransformKrnl5_COUNT</f>
        <v>1.7896878288851828E-4</v>
      </c>
      <c r="EJ14" s="122">
        <f t="array" ref="EJ14">MAX(0,SUMPRODUCT(DD12:DH16,TransformKrnl5))/TransformKrnl5_COUNT</f>
        <v>7.6350040921458449E-4</v>
      </c>
      <c r="EK14" s="122">
        <f t="array" ref="EK14">MAX(0,SUMPRODUCT(DE12:DI16,TransformKrnl5))/TransformKrnl5_COUNT</f>
        <v>2.4027307271957381E-3</v>
      </c>
      <c r="EL14" s="122">
        <f t="array" ref="EL14">MAX(0,SUMPRODUCT(DF12:DJ16,TransformKrnl5))/TransformKrnl5_COUNT</f>
        <v>6.0259989495630569E-3</v>
      </c>
      <c r="EM14" s="122">
        <f t="array" ref="EM14">MAX(0,SUMPRODUCT(DG12:DK16,TransformKrnl5))/TransformKrnl5_COUNT</f>
        <v>1.2648715462287257E-2</v>
      </c>
      <c r="EN14" s="122">
        <f t="array" ref="EN14">MAX(0,SUMPRODUCT(DH12:DL16,TransformKrnl5))/TransformKrnl5_COUNT</f>
        <v>2.287592024262303E-2</v>
      </c>
      <c r="EO14" s="122">
        <f t="array" ref="EO14">MAX(0,SUMPRODUCT(DI12:DM16,TransformKrnl5))/TransformKrnl5_COUNT</f>
        <v>3.6248150645361979E-2</v>
      </c>
      <c r="EP14" s="122">
        <f t="array" ref="EP14">MAX(0,SUMPRODUCT(DJ12:DN16,TransformKrnl5))/TransformKrnl5_COUNT</f>
        <v>5.0910758746898245E-2</v>
      </c>
      <c r="EQ14" s="122">
        <f t="array" ref="EQ14">MAX(0,SUMPRODUCT(DK12:DO16,TransformKrnl5))/TransformKrnl5_COUNT</f>
        <v>6.3879198222193401E-2</v>
      </c>
      <c r="ER14" s="122">
        <f t="array" ref="ER14">MAX(0,SUMPRODUCT(DL12:DP16,TransformKrnl5))/TransformKrnl5_COUNT</f>
        <v>7.15048813093591E-2</v>
      </c>
      <c r="ES14" s="122">
        <f t="array" ref="ES14">MAX(0,SUMPRODUCT(DM12:DQ16,TransformKrnl5))/TransformKrnl5_COUNT</f>
        <v>7.0076061215003288E-2</v>
      </c>
      <c r="ET14" s="122">
        <f t="array" ref="ET14">MAX(0,SUMPRODUCT(DN12:DR16,TransformKrnl5))/TransformKrnl5_COUNT</f>
        <v>5.7507418247367471E-2</v>
      </c>
      <c r="EU14" s="122">
        <f t="array" ref="EU14">MAX(0,SUMPRODUCT(DO12:DS16,TransformKrnl5))/TransformKrnl5_COUNT</f>
        <v>3.530133809982626E-2</v>
      </c>
      <c r="EV14" s="122">
        <f t="array" ref="EV14">MAX(0,SUMPRODUCT(DP12:DT16,TransformKrnl5))/TransformKrnl5_COUNT</f>
        <v>8.5315539895384554E-3</v>
      </c>
      <c r="EW14" s="122">
        <f t="array" ref="EW14">MAX(0,SUMPRODUCT(DQ12:DU16,TransformKrnl5))/TransformKrnl5_COUNT</f>
        <v>0</v>
      </c>
      <c r="EX14" s="122">
        <f t="array" ref="EX14">MAX(0,SUMPRODUCT(DR12:DV16,TransformKrnl5))/TransformKrnl5_COUNT</f>
        <v>0</v>
      </c>
      <c r="EY14" s="122">
        <f t="array" ref="EY14">MAX(0,SUMPRODUCT(DS12:DW16,TransformKrnl5))/TransformKrnl5_COUNT</f>
        <v>0</v>
      </c>
      <c r="EZ14" s="122">
        <f t="array" ref="EZ14">MAX(0,SUMPRODUCT(DT12:DX16,TransformKrnl5))/TransformKrnl5_COUNT</f>
        <v>0</v>
      </c>
      <c r="FA14" s="122">
        <f t="array" ref="FA14">MAX(0,SUMPRODUCT(DU12:DY16,TransformKrnl5))/TransformKrnl5_COUNT</f>
        <v>0</v>
      </c>
      <c r="FB14" s="122">
        <f t="array" ref="FB14">MAX(0,SUMPRODUCT(DV12:DZ16,TransformKrnl5))/TransformKrnl5_COUNT</f>
        <v>0</v>
      </c>
      <c r="FC14" s="122">
        <f t="array" ref="FC14">MAX(0,SUMPRODUCT(DW12:EA16,TransformKrnl5))/TransformKrnl5_COUNT</f>
        <v>9.818736806511874E-4</v>
      </c>
      <c r="FD14" s="122">
        <f t="array" ref="FD14">MAX(0,SUMPRODUCT(DX12:EB16,TransformKrnl5))/TransformKrnl5_COUNT</f>
        <v>5.3353670438130647E-4</v>
      </c>
      <c r="FE14" s="122">
        <f t="array" ref="FE14">MAX(0,SUMPRODUCT(DY12:EC16,TransformKrnl5))/TransformKrnl5_COUNT</f>
        <v>1.2554830136122508E-4</v>
      </c>
      <c r="FH14" s="122">
        <f t="array" ref="FH14">MAX(0,SUMPRODUCT(EB12:EF16,TransformKrnl5))/MAX($ED$4:$FE$31)</f>
        <v>8.7924757031797621E-4</v>
      </c>
      <c r="FI14" s="122">
        <f t="array" ref="FI14">MAX(0,SUMPRODUCT(EC12:EG16,TransformKrnl5))/MAX($ED$4:$FE$31)</f>
        <v>5.0929842438396161E-3</v>
      </c>
      <c r="FJ14" s="122">
        <f t="array" ref="FJ14">MAX(0,SUMPRODUCT(ED12:EH16,TransformKrnl5))/MAX($ED$4:$FE$31)</f>
        <v>2.1429935933866107E-2</v>
      </c>
      <c r="FK14" s="122">
        <f t="array" ref="FK14">MAX(0,SUMPRODUCT(EE12:EI16,TransformKrnl5))/MAX($ED$4:$FE$31)</f>
        <v>6.9994948588015901E-2</v>
      </c>
      <c r="FL14" s="122">
        <f t="array" ref="FL14">MAX(0,SUMPRODUCT(EF12:EJ16,TransformKrnl5))/MAX($ED$4:$FE$31)</f>
        <v>0.185180687395639</v>
      </c>
      <c r="FM14" s="122">
        <f t="array" ref="FM14">MAX(0,SUMPRODUCT(EG12:EK16,TransformKrnl5))/MAX($ED$4:$FE$31)</f>
        <v>0.40884266167620786</v>
      </c>
      <c r="FN14" s="122">
        <f t="array" ref="FN14">MAX(0,SUMPRODUCT(EH12:EL16,TransformKrnl5))/MAX($ED$4:$FE$31)</f>
        <v>0.77031853875278422</v>
      </c>
      <c r="FO14" s="122">
        <f t="array" ref="FO14">MAX(0,SUMPRODUCT(EI12:EM16,TransformKrnl5))/MAX($ED$4:$FE$31)</f>
        <v>1.2610210293634339</v>
      </c>
      <c r="FP14" s="122">
        <f t="array" ref="FP14">MAX(0,SUMPRODUCT(EJ12:EN16,TransformKrnl5))/MAX($ED$4:$FE$31)</f>
        <v>1.8178904108439013</v>
      </c>
      <c r="FQ14" s="122">
        <f t="array" ref="FQ14">MAX(0,SUMPRODUCT(EK12:EO16,TransformKrnl5))/MAX($ED$4:$FE$31)</f>
        <v>2.3315431036155454</v>
      </c>
      <c r="FR14" s="122">
        <f t="array" ref="FR14">MAX(0,SUMPRODUCT(EL12:EP16,TransformKrnl5))/MAX($ED$4:$FE$31)</f>
        <v>2.6886568232509438</v>
      </c>
      <c r="FS14" s="122">
        <f t="array" ref="FS14">MAX(0,SUMPRODUCT(EM12:EQ16,TransformKrnl5))/MAX($ED$4:$FE$31)</f>
        <v>2.8219672179319599</v>
      </c>
      <c r="FT14" s="122">
        <f t="array" ref="FT14">MAX(0,SUMPRODUCT(EN12:ER16,TransformKrnl5))/MAX($ED$4:$FE$31)</f>
        <v>2.7267690508049731</v>
      </c>
      <c r="FU14" s="122">
        <f t="array" ref="FU14">MAX(0,SUMPRODUCT(EO12:ES16,TransformKrnl5))/MAX($ED$4:$FE$31)</f>
        <v>2.4624878566213413</v>
      </c>
      <c r="FV14" s="122">
        <f t="array" ref="FV14">MAX(0,SUMPRODUCT(EP12:ET16,TransformKrnl5))/MAX($ED$4:$FE$31)</f>
        <v>2.1242550359379822</v>
      </c>
      <c r="FW14" s="122">
        <f t="array" ref="FW14">MAX(0,SUMPRODUCT(EQ12:EU16,TransformKrnl5))/MAX($ED$4:$FE$31)</f>
        <v>1.7853633404928131</v>
      </c>
      <c r="FX14" s="122">
        <f t="array" ref="FX14">MAX(0,SUMPRODUCT(ER12:EV16,TransformKrnl5))/MAX($ED$4:$FE$31)</f>
        <v>1.4345948946165459</v>
      </c>
      <c r="FY14" s="122">
        <f t="array" ref="FY14">MAX(0,SUMPRODUCT(ES12:EW16,TransformKrnl5))/MAX($ED$4:$FE$31)</f>
        <v>1.0311246000369081</v>
      </c>
      <c r="FZ14" s="122">
        <f t="array" ref="FZ14">MAX(0,SUMPRODUCT(ET12:EX16,TransformKrnl5))/MAX($ED$4:$FE$31)</f>
        <v>0.61665924979597964</v>
      </c>
      <c r="GA14" s="122">
        <f t="array" ref="GA14">MAX(0,SUMPRODUCT(EU12:EY16,TransformKrnl5))/MAX($ED$4:$FE$31)</f>
        <v>0.27799140150277496</v>
      </c>
      <c r="GB14" s="122">
        <f t="array" ref="GB14">MAX(0,SUMPRODUCT(EV12:EZ16,TransformKrnl5))/MAX($ED$4:$FE$31)</f>
        <v>8.6710526057608664E-2</v>
      </c>
      <c r="GC14" s="122">
        <f t="array" ref="GC14">MAX(0,SUMPRODUCT(EW12:FA16,TransformKrnl5))/MAX($ED$4:$FE$31)</f>
        <v>9.5300833711989535E-3</v>
      </c>
      <c r="GD14" s="122">
        <f t="array" ref="GD14">MAX(0,SUMPRODUCT(EX12:FB16,TransformKrnl5))/MAX($ED$4:$FE$31)</f>
        <v>0</v>
      </c>
      <c r="GE14" s="122">
        <f t="array" ref="GE14">MAX(0,SUMPRODUCT(EY12:FC16,TransformKrnl5))/MAX($ED$4:$FE$31)</f>
        <v>0</v>
      </c>
      <c r="GF14" s="122">
        <f t="array" ref="GF14">MAX(0,SUMPRODUCT(EZ12:FD16,TransformKrnl5))/MAX($ED$4:$FE$31)</f>
        <v>0</v>
      </c>
      <c r="GG14" s="122">
        <f t="array" ref="GG14">MAX(0,SUMPRODUCT(FA12:FE16,TransformKrnl5))/MAX($ED$4:$FE$31)</f>
        <v>0</v>
      </c>
      <c r="GH14" s="122">
        <f t="array" ref="GH14">MAX(0,SUMPRODUCT(FB12:FF16,TransformKrnl5))/MAX($ED$4:$FE$31)</f>
        <v>0</v>
      </c>
      <c r="GI14" s="122">
        <f t="array" ref="GI14">MAX(0,SUMPRODUCT(FC12:FG16,TransformKrnl5))/MAX($ED$4:$FE$31)</f>
        <v>0</v>
      </c>
    </row>
    <row r="15" spans="1:191" ht="31.05" customHeight="1" thickBot="1" x14ac:dyDescent="0.5">
      <c r="A15" s="128">
        <v>0</v>
      </c>
      <c r="B15" s="123">
        <v>0</v>
      </c>
      <c r="C15" s="124">
        <v>0</v>
      </c>
      <c r="D15" s="124">
        <v>0</v>
      </c>
      <c r="E15" s="124">
        <v>0.14901961386203699</v>
      </c>
      <c r="F15" s="124">
        <v>0.32156863808631803</v>
      </c>
      <c r="G15" s="124">
        <v>5.0980396568775101E-2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0.133333340287208</v>
      </c>
      <c r="T15" s="124">
        <v>0.83529418706893899</v>
      </c>
      <c r="U15" s="124">
        <v>0.99607849121093694</v>
      </c>
      <c r="V15" s="124">
        <v>0.99607849121093694</v>
      </c>
      <c r="W15" s="124">
        <v>0.450980424880981</v>
      </c>
      <c r="X15" s="124">
        <v>0</v>
      </c>
      <c r="Y15" s="124">
        <v>0</v>
      </c>
      <c r="Z15" s="124">
        <v>0</v>
      </c>
      <c r="AA15" s="124">
        <v>0</v>
      </c>
      <c r="AB15" s="124">
        <v>0</v>
      </c>
      <c r="AC15" s="124">
        <v>0</v>
      </c>
      <c r="AD15" s="124">
        <v>0</v>
      </c>
      <c r="AE15" s="123">
        <v>0</v>
      </c>
      <c r="AF15" s="129">
        <v>0</v>
      </c>
      <c r="AG15" s="2">
        <v>2</v>
      </c>
      <c r="AH15" s="64">
        <f t="shared" si="0"/>
        <v>-0.16666666666666666</v>
      </c>
      <c r="AI15" s="65">
        <f t="shared" si="0"/>
        <v>-0.33333333333333331</v>
      </c>
      <c r="AJ15" s="65">
        <f t="shared" si="0"/>
        <v>-0.5</v>
      </c>
      <c r="AK15" s="65">
        <f t="shared" si="0"/>
        <v>-0.33333333333333331</v>
      </c>
      <c r="AL15" s="66">
        <f t="shared" si="0"/>
        <v>-8.3333333333333329E-2</v>
      </c>
      <c r="AM15" s="65"/>
      <c r="AO15" s="122">
        <f t="array" ref="AO15">MAX(0,SUMPRODUCT(A13:E17,TransformKrnl5)/TransformKrnl5_COUNT)</f>
        <v>0</v>
      </c>
      <c r="AP15" s="122">
        <f t="array" ref="AP15">MAX(0,SUMPRODUCT(B13:F17,TransformKrnl5)/TransformKrnl5_COUNT)</f>
        <v>0</v>
      </c>
      <c r="AQ15" s="122">
        <f t="array" ref="AQ15">MAX(0,SUMPRODUCT(C13:G17,TransformKrnl5)/TransformKrnl5_COUNT)</f>
        <v>0</v>
      </c>
      <c r="AR15" s="122">
        <f t="array" ref="AR15">MAX(0,SUMPRODUCT(D13:H17,TransformKrnl5)/TransformKrnl5_COUNT)</f>
        <v>0</v>
      </c>
      <c r="AS15" s="122">
        <f t="array" ref="AS15">MAX(0,SUMPRODUCT(E13:I17,TransformKrnl5)/TransformKrnl5_COUNT)</f>
        <v>0</v>
      </c>
      <c r="AT15" s="122">
        <f t="array" ref="AT15">MAX(0,SUMPRODUCT(F13:J17,TransformKrnl5)/TransformKrnl5_COUNT)</f>
        <v>0</v>
      </c>
      <c r="AU15" s="122">
        <f t="array" ref="AU15">MAX(0,SUMPRODUCT(G13:K17,TransformKrnl5)/TransformKrnl5_COUNT)</f>
        <v>0</v>
      </c>
      <c r="AV15" s="122">
        <f t="array" ref="AV15">MAX(0,SUMPRODUCT(H13:L17,TransformKrnl5)/TransformKrnl5_COUNT)</f>
        <v>0</v>
      </c>
      <c r="AW15" s="122">
        <f t="array" ref="AW15">MAX(0,SUMPRODUCT(I13:M17,TransformKrnl5)/TransformKrnl5_COUNT)</f>
        <v>0</v>
      </c>
      <c r="AX15" s="122">
        <f t="array" ref="AX15">MAX(0,SUMPRODUCT(J13:N17,TransformKrnl5)/TransformKrnl5_COUNT)</f>
        <v>0</v>
      </c>
      <c r="AY15" s="122">
        <f t="array" ref="AY15">MAX(0,SUMPRODUCT(K13:O17,TransformKrnl5)/TransformKrnl5_COUNT)</f>
        <v>0</v>
      </c>
      <c r="AZ15" s="122">
        <f t="array" ref="AZ15">MAX(0,SUMPRODUCT(L13:P17,TransformKrnl5)/TransformKrnl5_COUNT)</f>
        <v>0</v>
      </c>
      <c r="BA15" s="122">
        <f t="array" ref="BA15">MAX(0,SUMPRODUCT(M13:Q17,TransformKrnl5)/TransformKrnl5_COUNT)</f>
        <v>0</v>
      </c>
      <c r="BB15" s="122">
        <f t="array" ref="BB15">MAX(0,SUMPRODUCT(N13:R17,TransformKrnl5)/TransformKrnl5_COUNT)</f>
        <v>0</v>
      </c>
      <c r="BC15" s="122">
        <f t="array" ref="BC15">MAX(0,SUMPRODUCT(O13:S17,TransformKrnl5)/TransformKrnl5_COUNT)</f>
        <v>0</v>
      </c>
      <c r="BD15" s="122">
        <f t="array" ref="BD15">MAX(0,SUMPRODUCT(P13:T17,TransformKrnl5)/TransformKrnl5_COUNT)</f>
        <v>0</v>
      </c>
      <c r="BE15" s="122">
        <f t="array" ref="BE15">MAX(0,SUMPRODUCT(Q13:U17,TransformKrnl5)/TransformKrnl5_COUNT)</f>
        <v>0</v>
      </c>
      <c r="BF15" s="122">
        <f t="array" ref="BF15">MAX(0,SUMPRODUCT(R13:V17,TransformKrnl5)/TransformKrnl5_COUNT)</f>
        <v>0</v>
      </c>
      <c r="BG15" s="122">
        <f t="array" ref="BG15">MAX(0,SUMPRODUCT(S13:W17,TransformKrnl5)/TransformKrnl5_COUNT)</f>
        <v>9.019620964924569E-4</v>
      </c>
      <c r="BH15" s="122">
        <f t="array" ref="BH15">MAX(0,SUMPRODUCT(T13:X17,TransformKrnl5)/TransformKrnl5_COUNT)</f>
        <v>7.0405234694480845E-2</v>
      </c>
      <c r="BI15" s="122">
        <f t="array" ref="BI15">MAX(0,SUMPRODUCT(U13:Y17,TransformKrnl5)/TransformKrnl5_COUNT)</f>
        <v>8.4366019616524318E-2</v>
      </c>
      <c r="BJ15" s="122">
        <f t="array" ref="BJ15">MAX(0,SUMPRODUCT(V13:Z17,TransformKrnl5)/TransformKrnl5_COUNT)</f>
        <v>4.938562452793116E-2</v>
      </c>
      <c r="BK15" s="122">
        <f t="array" ref="BK15">MAX(0,SUMPRODUCT(W13:AA17,TransformKrnl5)/TransformKrnl5_COUNT)</f>
        <v>1.7803922841946263E-2</v>
      </c>
      <c r="BL15" s="122">
        <f t="array" ref="BL15">MAX(0,SUMPRODUCT(X13:AB17,TransformKrnl5)/TransformKrnl5_COUNT)</f>
        <v>0</v>
      </c>
      <c r="BM15" s="122">
        <f t="array" ref="BM15">MAX(0,SUMPRODUCT(Y13:AC17,TransformKrnl5)/TransformKrnl5_COUNT)</f>
        <v>0</v>
      </c>
      <c r="BN15" s="122">
        <f t="array" ref="BN15">MAX(0,SUMPRODUCT(Z13:AD17,TransformKrnl5)/TransformKrnl5_COUNT)</f>
        <v>0</v>
      </c>
      <c r="BO15" s="122">
        <f t="array" ref="BO15">MAX(0,SUMPRODUCT(AA13:AE17,TransformKrnl5)/TransformKrnl5_COUNT)</f>
        <v>0</v>
      </c>
      <c r="BP15" s="122">
        <f t="array" ref="BP15">MAX(0,SUMPRODUCT(AB13:AF17,TransformKrnl5)/TransformKrnl5_COUNT)</f>
        <v>0</v>
      </c>
      <c r="BY15" s="103">
        <v>2</v>
      </c>
      <c r="BZ15" s="104">
        <v>4</v>
      </c>
      <c r="CA15" s="104">
        <v>6</v>
      </c>
      <c r="CB15" s="104">
        <v>4</v>
      </c>
      <c r="CC15" s="105">
        <v>2</v>
      </c>
      <c r="CF15" s="10">
        <v>1000</v>
      </c>
      <c r="CG15" s="10">
        <v>1000</v>
      </c>
      <c r="CH15" s="10">
        <v>1000</v>
      </c>
      <c r="CI15" s="10">
        <v>1000</v>
      </c>
      <c r="CJ15" s="10">
        <v>1000</v>
      </c>
      <c r="CK15" s="4"/>
      <c r="CM15" s="2">
        <f>AVERAGE(TransformKrnlSeed)</f>
        <v>0</v>
      </c>
      <c r="CN15" s="120" t="s">
        <v>19</v>
      </c>
      <c r="CZ15" s="122">
        <f t="array" ref="CZ15">MAX(0,SUMPRODUCT(AM13:AQ17,TransformKrnl5))</f>
        <v>0</v>
      </c>
      <c r="DA15" s="122">
        <f t="array" ref="DA15">MAX(0,SUMPRODUCT(AN13:AR17,TransformKrnl5))</f>
        <v>0</v>
      </c>
      <c r="DB15" s="122">
        <f t="array" ref="DB15">MAX(0,SUMPRODUCT(AO13:AS17,TransformKrnl5))</f>
        <v>0</v>
      </c>
      <c r="DC15" s="122">
        <f t="array" ref="DC15">MAX(0,SUMPRODUCT(AP13:AT17,TransformKrnl5))</f>
        <v>0</v>
      </c>
      <c r="DD15" s="122">
        <f t="array" ref="DD15">MAX(0,SUMPRODUCT(AQ13:AU17,TransformKrnl5))</f>
        <v>0</v>
      </c>
      <c r="DE15" s="122">
        <f t="array" ref="DE15">MAX(0,SUMPRODUCT(AR13:AV17,TransformKrnl5))</f>
        <v>0</v>
      </c>
      <c r="DF15" s="122">
        <f t="array" ref="DF15">MAX(0,SUMPRODUCT(AS13:AW17,TransformKrnl5))</f>
        <v>0</v>
      </c>
      <c r="DG15" s="122">
        <f t="array" ref="DG15">MAX(0,SUMPRODUCT(AT13:AX17,TransformKrnl5))</f>
        <v>0</v>
      </c>
      <c r="DH15" s="122">
        <f t="array" ref="DH15">MAX(0,SUMPRODUCT(AU13:AY17,TransformKrnl5))</f>
        <v>1.3812637329101542E-3</v>
      </c>
      <c r="DI15" s="122">
        <f t="array" ref="DI15">MAX(0,SUMPRODUCT(AV13:AZ17,TransformKrnl5))</f>
        <v>8.1220049990547889E-3</v>
      </c>
      <c r="DJ15" s="122">
        <f t="array" ref="DJ15">MAX(0,SUMPRODUCT(AW13:BA17,TransformKrnl5))</f>
        <v>2.9315906365712439E-2</v>
      </c>
      <c r="DK15" s="122">
        <f t="array" ref="DK15">MAX(0,SUMPRODUCT(AX13:BB17,TransformKrnl5))</f>
        <v>7.3150332238938978E-2</v>
      </c>
      <c r="DL15" s="122">
        <f t="array" ref="DL15">MAX(0,SUMPRODUCT(AY13:BC17,TransformKrnl5))</f>
        <v>0.13626144794954181</v>
      </c>
      <c r="DM15" s="122">
        <f t="array" ref="DM15">MAX(0,SUMPRODUCT(AZ13:BD17,TransformKrnl5))</f>
        <v>0.20178432847062733</v>
      </c>
      <c r="DN15" s="122">
        <f t="array" ref="DN15">MAX(0,SUMPRODUCT(BA13:BE17,TransformKrnl5))</f>
        <v>0.24611548593060825</v>
      </c>
      <c r="DO15" s="122">
        <f t="array" ref="DO15">MAX(0,SUMPRODUCT(BB13:BF17,TransformKrnl5))</f>
        <v>0.23484315279457296</v>
      </c>
      <c r="DP15" s="122">
        <f t="array" ref="DP15">MAX(0,SUMPRODUCT(BC13:BG17,TransformKrnl5))</f>
        <v>0.12940196743028037</v>
      </c>
      <c r="DQ15" s="122">
        <f t="array" ref="DQ15">MAX(0,SUMPRODUCT(BD13:BH17,TransformKrnl5))</f>
        <v>0</v>
      </c>
      <c r="DR15" s="122">
        <f t="array" ref="DR15">MAX(0,SUMPRODUCT(BE13:BI17,TransformKrnl5))</f>
        <v>0</v>
      </c>
      <c r="DS15" s="122">
        <f t="array" ref="DS15">MAX(0,SUMPRODUCT(BF13:BJ17,TransformKrnl5))</f>
        <v>0</v>
      </c>
      <c r="DT15" s="122">
        <f t="array" ref="DT15">MAX(0,SUMPRODUCT(BG13:BK17,TransformKrnl5))</f>
        <v>0</v>
      </c>
      <c r="DU15" s="122">
        <f t="array" ref="DU15">MAX(0,SUMPRODUCT(BH13:BL17,TransformKrnl5))</f>
        <v>0</v>
      </c>
      <c r="DV15" s="122">
        <f t="array" ref="DV15">MAX(0,SUMPRODUCT(BI13:BM17,TransformKrnl5))</f>
        <v>3.9734207921557935E-2</v>
      </c>
      <c r="DW15" s="122">
        <f t="array" ref="DW15">MAX(0,SUMPRODUCT(BJ13:BN17,TransformKrnl5))</f>
        <v>4.2897606500320942E-2</v>
      </c>
      <c r="DX15" s="122">
        <f t="array" ref="DX15">MAX(0,SUMPRODUCT(BK13:BO17,TransformKrnl5))</f>
        <v>2.0514162613285897E-2</v>
      </c>
      <c r="DY15" s="122">
        <f t="array" ref="DY15">MAX(0,SUMPRODUCT(BL13:BP17,TransformKrnl5))</f>
        <v>5.0718957848019004E-3</v>
      </c>
      <c r="DZ15" s="122">
        <f t="array" ref="DZ15">MAX(0,SUMPRODUCT(BM13:BQ17,TransformKrnl5))</f>
        <v>0</v>
      </c>
      <c r="EA15" s="122">
        <f t="array" ref="EA15">MAX(0,SUMPRODUCT(BN13:BR17,TransformKrnl5))</f>
        <v>0</v>
      </c>
      <c r="ED15" s="122">
        <f t="array" ref="ED15">MAX(0,SUMPRODUCT(CX13:DB17,TransformKrnl5))/TransformKrnl5_COUNT</f>
        <v>0</v>
      </c>
      <c r="EE15" s="122">
        <f t="array" ref="EE15">MAX(0,SUMPRODUCT(CY13:DC17,TransformKrnl5))/TransformKrnl5_COUNT</f>
        <v>1.0748003368024443E-6</v>
      </c>
      <c r="EF15" s="122">
        <f t="array" ref="EF15">MAX(0,SUMPRODUCT(CZ13:DD17,TransformKrnl5))/TransformKrnl5_COUNT</f>
        <v>1.8329702924798999E-5</v>
      </c>
      <c r="EG15" s="122">
        <f t="array" ref="EG15">MAX(0,SUMPRODUCT(DA13:DE17,TransformKrnl5))/TransformKrnl5_COUNT</f>
        <v>1.4643428248387773E-4</v>
      </c>
      <c r="EH15" s="122">
        <f t="array" ref="EH15">MAX(0,SUMPRODUCT(DB13:DF17,TransformKrnl5))/TransformKrnl5_COUNT</f>
        <v>7.3128542900085353E-4</v>
      </c>
      <c r="EI15" s="122">
        <f t="array" ref="EI15">MAX(0,SUMPRODUCT(DC13:DG17,TransformKrnl5))/TransformKrnl5_COUNT</f>
        <v>2.5791939991215841E-3</v>
      </c>
      <c r="EJ15" s="122">
        <f t="array" ref="EJ15">MAX(0,SUMPRODUCT(DD13:DH17,TransformKrnl5))/TransformKrnl5_COUNT</f>
        <v>6.9112203407066782E-3</v>
      </c>
      <c r="EK15" s="122">
        <f t="array" ref="EK15">MAX(0,SUMPRODUCT(DE13:DI17,TransformKrnl5))/TransformKrnl5_COUNT</f>
        <v>1.4845534484861065E-2</v>
      </c>
      <c r="EL15" s="122">
        <f t="array" ref="EL15">MAX(0,SUMPRODUCT(DF13:DJ17,TransformKrnl5))/TransformKrnl5_COUNT</f>
        <v>2.6708657927755938E-2</v>
      </c>
      <c r="EM15" s="122">
        <f t="array" ref="EM15">MAX(0,SUMPRODUCT(DG13:DK17,TransformKrnl5))/TransformKrnl5_COUNT</f>
        <v>4.1732885504375969E-2</v>
      </c>
      <c r="EN15" s="122">
        <f t="array" ref="EN15">MAX(0,SUMPRODUCT(DH13:DL17,TransformKrnl5))/TransformKrnl5_COUNT</f>
        <v>5.8270185151392616E-2</v>
      </c>
      <c r="EO15" s="122">
        <f t="array" ref="EO15">MAX(0,SUMPRODUCT(DI13:DM17,TransformKrnl5))/TransformKrnl5_COUNT</f>
        <v>7.4222426701668176E-2</v>
      </c>
      <c r="EP15" s="122">
        <f t="array" ref="EP15">MAX(0,SUMPRODUCT(DJ13:DN17,TransformKrnl5))/TransformKrnl5_COUNT</f>
        <v>8.7386977436089891E-2</v>
      </c>
      <c r="EQ15" s="122">
        <f t="array" ref="EQ15">MAX(0,SUMPRODUCT(DK13:DO17,TransformKrnl5))/TransformKrnl5_COUNT</f>
        <v>9.5597588093137217E-2</v>
      </c>
      <c r="ER15" s="122">
        <f t="array" ref="ER15">MAX(0,SUMPRODUCT(DL13:DP17,TransformKrnl5))/TransformKrnl5_COUNT</f>
        <v>9.679168408533069E-2</v>
      </c>
      <c r="ES15" s="122">
        <f t="array" ref="ES15">MAX(0,SUMPRODUCT(DM13:DQ17,TransformKrnl5))/TransformKrnl5_COUNT</f>
        <v>8.9257867324904094E-2</v>
      </c>
      <c r="ET15" s="122">
        <f t="array" ref="ET15">MAX(0,SUMPRODUCT(DN13:DR17,TransformKrnl5))/TransformKrnl5_COUNT</f>
        <v>7.2219191480634895E-2</v>
      </c>
      <c r="EU15" s="122">
        <f t="array" ref="EU15">MAX(0,SUMPRODUCT(DO13:DS17,TransformKrnl5))/TransformKrnl5_COUNT</f>
        <v>4.7975885477082585E-2</v>
      </c>
      <c r="EV15" s="122">
        <f t="array" ref="EV15">MAX(0,SUMPRODUCT(DP13:DT17,TransformKrnl5))/TransformKrnl5_COUNT</f>
        <v>2.3167132812421075E-2</v>
      </c>
      <c r="EW15" s="122">
        <f t="array" ref="EW15">MAX(0,SUMPRODUCT(DQ13:DU17,TransformKrnl5))/TransformKrnl5_COUNT</f>
        <v>3.6122657152789666E-3</v>
      </c>
      <c r="EX15" s="122">
        <f t="array" ref="EX15">MAX(0,SUMPRODUCT(DR13:DV17,TransformKrnl5))/TransformKrnl5_COUNT</f>
        <v>0</v>
      </c>
      <c r="EY15" s="122">
        <f t="array" ref="EY15">MAX(0,SUMPRODUCT(DS13:DW17,TransformKrnl5))/TransformKrnl5_COUNT</f>
        <v>0</v>
      </c>
      <c r="EZ15" s="122">
        <f t="array" ref="EZ15">MAX(0,SUMPRODUCT(DT13:DX17,TransformKrnl5))/TransformKrnl5_COUNT</f>
        <v>0</v>
      </c>
      <c r="FA15" s="122">
        <f t="array" ref="FA15">MAX(0,SUMPRODUCT(DU13:DY17,TransformKrnl5))/TransformKrnl5_COUNT</f>
        <v>0</v>
      </c>
      <c r="FB15" s="122">
        <f t="array" ref="FB15">MAX(0,SUMPRODUCT(DV13:DZ17,TransformKrnl5))/TransformKrnl5_COUNT</f>
        <v>0</v>
      </c>
      <c r="FC15" s="122">
        <f t="array" ref="FC15">MAX(0,SUMPRODUCT(DW13:EA17,TransformKrnl5))/TransformKrnl5_COUNT</f>
        <v>1.7934636639224132E-4</v>
      </c>
      <c r="FD15" s="122">
        <f t="array" ref="FD15">MAX(0,SUMPRODUCT(DX13:EB17,TransformKrnl5))/TransformKrnl5_COUNT</f>
        <v>3.1575890663597275E-4</v>
      </c>
      <c r="FE15" s="122">
        <f t="array" ref="FE15">MAX(0,SUMPRODUCT(DY13:EC17,TransformKrnl5))/TransformKrnl5_COUNT</f>
        <v>1.0222222782947383E-4</v>
      </c>
      <c r="FH15" s="122">
        <f t="array" ref="FH15">MAX(0,SUMPRODUCT(EB13:EF17,TransformKrnl5))/MAX($ED$4:$FE$31)</f>
        <v>2.8099263250900655E-3</v>
      </c>
      <c r="FI15" s="122">
        <f t="array" ref="FI15">MAX(0,SUMPRODUCT(EC13:EG17,TransformKrnl5))/MAX($ED$4:$FE$31)</f>
        <v>1.5238963480618884E-2</v>
      </c>
      <c r="FJ15" s="122">
        <f t="array" ref="FJ15">MAX(0,SUMPRODUCT(ED13:EH17,TransformKrnl5))/MAX($ED$4:$FE$31)</f>
        <v>5.9094067264120094E-2</v>
      </c>
      <c r="FK15" s="122">
        <f t="array" ref="FK15">MAX(0,SUMPRODUCT(EE13:EI17,TransformKrnl5))/MAX($ED$4:$FE$31)</f>
        <v>0.17501917631174946</v>
      </c>
      <c r="FL15" s="122">
        <f t="array" ref="FL15">MAX(0,SUMPRODUCT(EF13:EJ17,TransformKrnl5))/MAX($ED$4:$FE$31)</f>
        <v>0.41314258643837681</v>
      </c>
      <c r="FM15" s="122">
        <f t="array" ref="FM15">MAX(0,SUMPRODUCT(EG13:EK17,TransformKrnl5))/MAX($ED$4:$FE$31)</f>
        <v>0.80057813363656316</v>
      </c>
      <c r="FN15" s="122">
        <f t="array" ref="FN15">MAX(0,SUMPRODUCT(EH13:EL17,TransformKrnl5))/MAX($ED$4:$FE$31)</f>
        <v>1.2994643900887359</v>
      </c>
      <c r="FO15" s="122">
        <f t="array" ref="FO15">MAX(0,SUMPRODUCT(EI13:EM17,TransformKrnl5))/MAX($ED$4:$FE$31)</f>
        <v>1.7874161807664446</v>
      </c>
      <c r="FP15" s="122">
        <f t="array" ref="FP15">MAX(0,SUMPRODUCT(EJ13:EN17,TransformKrnl5))/MAX($ED$4:$FE$31)</f>
        <v>2.081052633198758</v>
      </c>
      <c r="FQ15" s="122">
        <f t="array" ref="FQ15">MAX(0,SUMPRODUCT(EK13:EO17,TransformKrnl5))/MAX($ED$4:$FE$31)</f>
        <v>2.0055746680395981</v>
      </c>
      <c r="FR15" s="122">
        <f t="array" ref="FR15">MAX(0,SUMPRODUCT(EL13:EP17,TransformKrnl5))/MAX($ED$4:$FE$31)</f>
        <v>1.5155206282286671</v>
      </c>
      <c r="FS15" s="122">
        <f t="array" ref="FS15">MAX(0,SUMPRODUCT(EM13:EQ17,TransformKrnl5))/MAX($ED$4:$FE$31)</f>
        <v>0.77462875677018905</v>
      </c>
      <c r="FT15" s="122">
        <f t="array" ref="FT15">MAX(0,SUMPRODUCT(EN13:ER17,TransformKrnl5))/MAX($ED$4:$FE$31)</f>
        <v>3.1884468475246737E-2</v>
      </c>
      <c r="FU15" s="122">
        <f t="array" ref="FU15">MAX(0,SUMPRODUCT(EO13:ES17,TransformKrnl5))/MAX($ED$4:$FE$31)</f>
        <v>0</v>
      </c>
      <c r="FV15" s="122">
        <f t="array" ref="FV15">MAX(0,SUMPRODUCT(EP13:ET17,TransformKrnl5))/MAX($ED$4:$FE$31)</f>
        <v>0</v>
      </c>
      <c r="FW15" s="122">
        <f t="array" ref="FW15">MAX(0,SUMPRODUCT(EQ13:EU17,TransformKrnl5))/MAX($ED$4:$FE$31)</f>
        <v>0</v>
      </c>
      <c r="FX15" s="122">
        <f t="array" ref="FX15">MAX(0,SUMPRODUCT(ER13:EV17,TransformKrnl5))/MAX($ED$4:$FE$31)</f>
        <v>0</v>
      </c>
      <c r="FY15" s="122">
        <f t="array" ref="FY15">MAX(0,SUMPRODUCT(ES13:EW17,TransformKrnl5))/MAX($ED$4:$FE$31)</f>
        <v>0</v>
      </c>
      <c r="FZ15" s="122">
        <f t="array" ref="FZ15">MAX(0,SUMPRODUCT(ET13:EX17,TransformKrnl5))/MAX($ED$4:$FE$31)</f>
        <v>0</v>
      </c>
      <c r="GA15" s="122">
        <f t="array" ref="GA15">MAX(0,SUMPRODUCT(EU13:EY17,TransformKrnl5))/MAX($ED$4:$FE$31)</f>
        <v>0</v>
      </c>
      <c r="GB15" s="122">
        <f t="array" ref="GB15">MAX(0,SUMPRODUCT(EV13:EZ17,TransformKrnl5))/MAX($ED$4:$FE$31)</f>
        <v>5.3078596189977323E-3</v>
      </c>
      <c r="GC15" s="122">
        <f t="array" ref="GC15">MAX(0,SUMPRODUCT(EW13:FA17,TransformKrnl5))/MAX($ED$4:$FE$31)</f>
        <v>3.9357227606811726E-3</v>
      </c>
      <c r="GD15" s="122">
        <f t="array" ref="GD15">MAX(0,SUMPRODUCT(EX13:FB17,TransformKrnl5))/MAX($ED$4:$FE$31)</f>
        <v>0</v>
      </c>
      <c r="GE15" s="122">
        <f t="array" ref="GE15">MAX(0,SUMPRODUCT(EY13:FC17,TransformKrnl5))/MAX($ED$4:$FE$31)</f>
        <v>0</v>
      </c>
      <c r="GF15" s="122">
        <f t="array" ref="GF15">MAX(0,SUMPRODUCT(EZ13:FD17,TransformKrnl5))/MAX($ED$4:$FE$31)</f>
        <v>0</v>
      </c>
      <c r="GG15" s="122">
        <f t="array" ref="GG15">MAX(0,SUMPRODUCT(FA13:FE17,TransformKrnl5))/MAX($ED$4:$FE$31)</f>
        <v>0</v>
      </c>
      <c r="GH15" s="122">
        <f t="array" ref="GH15">MAX(0,SUMPRODUCT(FB13:FF17,TransformKrnl5))/MAX($ED$4:$FE$31)</f>
        <v>0</v>
      </c>
      <c r="GI15" s="122">
        <f t="array" ref="GI15">MAX(0,SUMPRODUCT(FC13:FG17,TransformKrnl5))/MAX($ED$4:$FE$31)</f>
        <v>0</v>
      </c>
    </row>
    <row r="16" spans="1:191" ht="31.05" customHeight="1" thickTop="1" x14ac:dyDescent="0.45">
      <c r="A16" s="128">
        <v>0</v>
      </c>
      <c r="B16" s="123">
        <v>0</v>
      </c>
      <c r="C16" s="124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  <c r="S16" s="124">
        <v>0</v>
      </c>
      <c r="T16" s="124">
        <v>0.32941177487373302</v>
      </c>
      <c r="U16" s="124">
        <v>0.99607849121093694</v>
      </c>
      <c r="V16" s="124">
        <v>0.99607849121093694</v>
      </c>
      <c r="W16" s="124">
        <v>0.91764712333679099</v>
      </c>
      <c r="X16" s="124">
        <v>0</v>
      </c>
      <c r="Y16" s="124">
        <v>0</v>
      </c>
      <c r="Z16" s="124">
        <v>0</v>
      </c>
      <c r="AA16" s="124">
        <v>0</v>
      </c>
      <c r="AB16" s="124">
        <v>0</v>
      </c>
      <c r="AC16" s="124">
        <v>0</v>
      </c>
      <c r="AD16" s="124">
        <v>0</v>
      </c>
      <c r="AE16" s="123">
        <v>0</v>
      </c>
      <c r="AF16" s="129">
        <v>0</v>
      </c>
      <c r="AG16" s="2">
        <v>3</v>
      </c>
      <c r="AH16" s="64">
        <f t="shared" si="0"/>
        <v>0</v>
      </c>
      <c r="AI16" s="65">
        <f t="shared" si="0"/>
        <v>0</v>
      </c>
      <c r="AJ16" s="119">
        <f t="shared" si="0"/>
        <v>0</v>
      </c>
      <c r="AK16" s="65">
        <f t="shared" si="0"/>
        <v>0</v>
      </c>
      <c r="AL16" s="66">
        <f t="shared" si="0"/>
        <v>0</v>
      </c>
      <c r="AM16" s="65"/>
      <c r="AO16" s="122">
        <f t="array" ref="AO16">MAX(0,SUMPRODUCT(A14:E18,TransformKrnl5)/TransformKrnl5_COUNT)</f>
        <v>0</v>
      </c>
      <c r="AP16" s="122">
        <f t="array" ref="AP16">MAX(0,SUMPRODUCT(B14:F18,TransformKrnl5)/TransformKrnl5_COUNT)</f>
        <v>0</v>
      </c>
      <c r="AQ16" s="122">
        <f t="array" ref="AQ16">MAX(0,SUMPRODUCT(C14:G18,TransformKrnl5)/TransformKrnl5_COUNT)</f>
        <v>0</v>
      </c>
      <c r="AR16" s="122">
        <f t="array" ref="AR16">MAX(0,SUMPRODUCT(D14:H18,TransformKrnl5)/TransformKrnl5_COUNT)</f>
        <v>0</v>
      </c>
      <c r="AS16" s="122">
        <f t="array" ref="AS16">MAX(0,SUMPRODUCT(E14:I18,TransformKrnl5)/TransformKrnl5_COUNT)</f>
        <v>0</v>
      </c>
      <c r="AT16" s="122">
        <f t="array" ref="AT16">MAX(0,SUMPRODUCT(F14:J18,TransformKrnl5)/TransformKrnl5_COUNT)</f>
        <v>0</v>
      </c>
      <c r="AU16" s="122">
        <f t="array" ref="AU16">MAX(0,SUMPRODUCT(G14:K18,TransformKrnl5)/TransformKrnl5_COUNT)</f>
        <v>0</v>
      </c>
      <c r="AV16" s="122">
        <f t="array" ref="AV16">MAX(0,SUMPRODUCT(H14:L18,TransformKrnl5)/TransformKrnl5_COUNT)</f>
        <v>0</v>
      </c>
      <c r="AW16" s="122">
        <f t="array" ref="AW16">MAX(0,SUMPRODUCT(I14:M18,TransformKrnl5)/TransformKrnl5_COUNT)</f>
        <v>0</v>
      </c>
      <c r="AX16" s="122">
        <f t="array" ref="AX16">MAX(0,SUMPRODUCT(J14:N18,TransformKrnl5)/TransformKrnl5_COUNT)</f>
        <v>0</v>
      </c>
      <c r="AY16" s="122">
        <f t="array" ref="AY16">MAX(0,SUMPRODUCT(K14:O18,TransformKrnl5)/TransformKrnl5_COUNT)</f>
        <v>0</v>
      </c>
      <c r="AZ16" s="122">
        <f t="array" ref="AZ16">MAX(0,SUMPRODUCT(L14:P18,TransformKrnl5)/TransformKrnl5_COUNT)</f>
        <v>0</v>
      </c>
      <c r="BA16" s="122">
        <f t="array" ref="BA16">MAX(0,SUMPRODUCT(M14:Q18,TransformKrnl5)/TransformKrnl5_COUNT)</f>
        <v>0</v>
      </c>
      <c r="BB16" s="122">
        <f t="array" ref="BB16">MAX(0,SUMPRODUCT(N14:R18,TransformKrnl5)/TransformKrnl5_COUNT)</f>
        <v>0</v>
      </c>
      <c r="BC16" s="122">
        <f t="array" ref="BC16">MAX(0,SUMPRODUCT(O14:S18,TransformKrnl5)/TransformKrnl5_COUNT)</f>
        <v>0</v>
      </c>
      <c r="BD16" s="122">
        <f t="array" ref="BD16">MAX(0,SUMPRODUCT(P14:T18,TransformKrnl5)/TransformKrnl5_COUNT)</f>
        <v>0</v>
      </c>
      <c r="BE16" s="122">
        <f t="array" ref="BE16">MAX(0,SUMPRODUCT(Q14:U18,TransformKrnl5)/TransformKrnl5_COUNT)</f>
        <v>0</v>
      </c>
      <c r="BF16" s="122">
        <f t="array" ref="BF16">MAX(0,SUMPRODUCT(R14:V18,TransformKrnl5)/TransformKrnl5_COUNT)</f>
        <v>0</v>
      </c>
      <c r="BG16" s="122">
        <f t="array" ref="BG16">MAX(0,SUMPRODUCT(S14:W18,TransformKrnl5)/TransformKrnl5_COUNT)</f>
        <v>0</v>
      </c>
      <c r="BH16" s="122">
        <f t="array" ref="BH16">MAX(0,SUMPRODUCT(T14:X18,TransformKrnl5)/TransformKrnl5_COUNT)</f>
        <v>3.2522878845532725E-2</v>
      </c>
      <c r="BI16" s="122">
        <f t="array" ref="BI16">MAX(0,SUMPRODUCT(U14:Y18,TransformKrnl5)/TransformKrnl5_COUNT)</f>
        <v>5.6287586390972109E-2</v>
      </c>
      <c r="BJ16" s="122">
        <f t="array" ref="BJ16">MAX(0,SUMPRODUCT(V14:Z18,TransformKrnl5)/TransformKrnl5_COUNT)</f>
        <v>4.0836604634920726E-2</v>
      </c>
      <c r="BK16" s="122">
        <f t="array" ref="BK16">MAX(0,SUMPRODUCT(W14:AA18,TransformKrnl5)/TransformKrnl5_COUNT)</f>
        <v>2.005228906869886E-2</v>
      </c>
      <c r="BL16" s="122">
        <f t="array" ref="BL16">MAX(0,SUMPRODUCT(X14:AB18,TransformKrnl5)/TransformKrnl5_COUNT)</f>
        <v>2.6666669050852397E-3</v>
      </c>
      <c r="BM16" s="122">
        <f t="array" ref="BM16">MAX(0,SUMPRODUCT(Y14:AC18,TransformKrnl5)/TransformKrnl5_COUNT)</f>
        <v>0</v>
      </c>
      <c r="BN16" s="122">
        <f t="array" ref="BN16">MAX(0,SUMPRODUCT(Z14:AD18,TransformKrnl5)/TransformKrnl5_COUNT)</f>
        <v>0</v>
      </c>
      <c r="BO16" s="122">
        <f t="array" ref="BO16">MAX(0,SUMPRODUCT(AA14:AE18,TransformKrnl5)/TransformKrnl5_COUNT)</f>
        <v>0</v>
      </c>
      <c r="BP16" s="122">
        <f t="array" ref="BP16">MAX(0,SUMPRODUCT(AB14:AF18,TransformKrnl5)/TransformKrnl5_COUNT)</f>
        <v>0</v>
      </c>
      <c r="BY16" s="114" t="s">
        <v>2</v>
      </c>
      <c r="BZ16" s="80"/>
      <c r="CA16" s="80"/>
      <c r="CB16" s="80"/>
      <c r="CC16" s="80"/>
      <c r="CF16" s="34">
        <f>(scrCol1VAL_Ofst-1000)/100</f>
        <v>0</v>
      </c>
      <c r="CG16" s="33">
        <f>(scrCol2VAL_Ofst-1000)/100</f>
        <v>0</v>
      </c>
      <c r="CH16" s="34">
        <f>(scrCol3VAL_Ofst-1000)/100</f>
        <v>0</v>
      </c>
      <c r="CI16" s="35">
        <f>(scrCol4VAL_Ofst-1000)/100</f>
        <v>0</v>
      </c>
      <c r="CJ16" s="2">
        <f>(scrCol5VAL_Ofst-1000)/100</f>
        <v>0</v>
      </c>
      <c r="CZ16" s="122">
        <f t="array" ref="CZ16">MAX(0,SUMPRODUCT(AM14:AQ18,TransformKrnl5))</f>
        <v>0</v>
      </c>
      <c r="DA16" s="122">
        <f t="array" ref="DA16">MAX(0,SUMPRODUCT(AN14:AR18,TransformKrnl5))</f>
        <v>0</v>
      </c>
      <c r="DB16" s="122">
        <f t="array" ref="DB16">MAX(0,SUMPRODUCT(AO14:AS18,TransformKrnl5))</f>
        <v>0</v>
      </c>
      <c r="DC16" s="122">
        <f t="array" ref="DC16">MAX(0,SUMPRODUCT(AP14:AT18,TransformKrnl5))</f>
        <v>0</v>
      </c>
      <c r="DD16" s="122">
        <f t="array" ref="DD16">MAX(0,SUMPRODUCT(AQ14:AU18,TransformKrnl5))</f>
        <v>0</v>
      </c>
      <c r="DE16" s="122">
        <f t="array" ref="DE16">MAX(0,SUMPRODUCT(AR14:AV18,TransformKrnl5))</f>
        <v>2.9629631174935217E-4</v>
      </c>
      <c r="DF16" s="122">
        <f t="array" ref="DF16">MAX(0,SUMPRODUCT(AS14:AW18,TransformKrnl5))</f>
        <v>2.8888890478346065E-3</v>
      </c>
      <c r="DG16" s="122">
        <f t="array" ref="DG16">MAX(0,SUMPRODUCT(AT14:AX18,TransformKrnl5))</f>
        <v>1.351198337144321E-2</v>
      </c>
      <c r="DH16" s="122">
        <f t="array" ref="DH16">MAX(0,SUMPRODUCT(AU14:AY18,TransformKrnl5))</f>
        <v>4.1267976495954699E-2</v>
      </c>
      <c r="DI16" s="122">
        <f t="array" ref="DI16">MAX(0,SUMPRODUCT(AV14:AZ18,TransformKrnl5))</f>
        <v>9.5294124086697823E-2</v>
      </c>
      <c r="DJ16" s="122">
        <f t="array" ref="DJ16">MAX(0,SUMPRODUCT(AW14:BA18,TransformKrnl5))</f>
        <v>0.18024402115080079</v>
      </c>
      <c r="DK16" s="122">
        <f t="array" ref="DK16">MAX(0,SUMPRODUCT(AX14:BB18,TransformKrnl5))</f>
        <v>0.29013509617911426</v>
      </c>
      <c r="DL16" s="122">
        <f t="array" ref="DL16">MAX(0,SUMPRODUCT(AY14:BC18,TransformKrnl5))</f>
        <v>0.40566669415268608</v>
      </c>
      <c r="DM16" s="122">
        <f t="array" ref="DM16">MAX(0,SUMPRODUCT(AZ14:BD18,TransformKrnl5))</f>
        <v>0.50256103576057454</v>
      </c>
      <c r="DN16" s="122">
        <f t="array" ref="DN16">MAX(0,SUMPRODUCT(BA14:BE18,TransformKrnl5))</f>
        <v>0.56031376245948972</v>
      </c>
      <c r="DO16" s="122">
        <f t="array" ref="DO16">MAX(0,SUMPRODUCT(BB14:BF18,TransformKrnl5))</f>
        <v>0.56164273815022536</v>
      </c>
      <c r="DP16" s="122">
        <f t="array" ref="DP16">MAX(0,SUMPRODUCT(BC14:BG18,TransformKrnl5))</f>
        <v>0.48313728571145048</v>
      </c>
      <c r="DQ16" s="122">
        <f t="array" ref="DQ16">MAX(0,SUMPRODUCT(BD14:BH18,TransformKrnl5))</f>
        <v>0.30527779556810852</v>
      </c>
      <c r="DR16" s="122">
        <f t="array" ref="DR16">MAX(0,SUMPRODUCT(BE14:BI18,TransformKrnl5))</f>
        <v>6.3089324807127423E-2</v>
      </c>
      <c r="DS16" s="122">
        <f t="array" ref="DS16">MAX(0,SUMPRODUCT(BF14:BJ18,TransformKrnl5))</f>
        <v>0</v>
      </c>
      <c r="DT16" s="122">
        <f t="array" ref="DT16">MAX(0,SUMPRODUCT(BG14:BK18,TransformKrnl5))</f>
        <v>0</v>
      </c>
      <c r="DU16" s="122">
        <f t="array" ref="DU16">MAX(0,SUMPRODUCT(BH14:BL18,TransformKrnl5))</f>
        <v>0</v>
      </c>
      <c r="DV16" s="122">
        <f t="array" ref="DV16">MAX(0,SUMPRODUCT(BI14:BM18,TransformKrnl5))</f>
        <v>7.1982555753655302E-3</v>
      </c>
      <c r="DW16" s="122">
        <f t="array" ref="DW16">MAX(0,SUMPRODUCT(BJ14:BN18,TransformKrnl5))</f>
        <v>3.4967321687274497E-2</v>
      </c>
      <c r="DX16" s="122">
        <f t="array" ref="DX16">MAX(0,SUMPRODUCT(BK14:BO18,TransformKrnl5))</f>
        <v>2.1246188489927167E-2</v>
      </c>
      <c r="DY16" s="122">
        <f t="array" ref="DY16">MAX(0,SUMPRODUCT(BL14:BP18,TransformKrnl5))</f>
        <v>6.8801747096909329E-3</v>
      </c>
      <c r="DZ16" s="122">
        <f t="array" ref="DZ16">MAX(0,SUMPRODUCT(BM14:BQ18,TransformKrnl5))</f>
        <v>0</v>
      </c>
      <c r="EA16" s="122">
        <f t="array" ref="EA16">MAX(0,SUMPRODUCT(BN14:BR18,TransformKrnl5))</f>
        <v>0</v>
      </c>
      <c r="ED16" s="122">
        <f t="array" ref="ED16">MAX(0,SUMPRODUCT(CX14:DB18,TransformKrnl5))/TransformKrnl5_COUNT</f>
        <v>3.2824984303227106E-6</v>
      </c>
      <c r="EE16" s="122">
        <f t="array" ref="EE16">MAX(0,SUMPRODUCT(CY14:DC18,TransformKrnl5))/TransformKrnl5_COUNT</f>
        <v>4.7363837946344209E-5</v>
      </c>
      <c r="EF16" s="122">
        <f t="array" ref="EF16">MAX(0,SUMPRODUCT(CZ14:DD18,TransformKrnl5))/TransformKrnl5_COUNT</f>
        <v>3.2785768530986867E-4</v>
      </c>
      <c r="EG16" s="122">
        <f t="array" ref="EG16">MAX(0,SUMPRODUCT(DA14:DE18,TransformKrnl5))/TransformKrnl5_COUNT</f>
        <v>1.454277515245806E-3</v>
      </c>
      <c r="EH16" s="122">
        <f t="array" ref="EH16">MAX(0,SUMPRODUCT(DB14:DF18,TransformKrnl5))/TransformKrnl5_COUNT</f>
        <v>4.6683590562255229E-3</v>
      </c>
      <c r="EI16" s="122">
        <f t="array" ref="EI16">MAX(0,SUMPRODUCT(DC14:DG18,TransformKrnl5))/TransformKrnl5_COUNT</f>
        <v>1.1616271598209372E-2</v>
      </c>
      <c r="EJ16" s="122">
        <f t="array" ref="EJ16">MAX(0,SUMPRODUCT(DD14:DH18,TransformKrnl5))/TransformKrnl5_COUNT</f>
        <v>2.3416548234279487E-2</v>
      </c>
      <c r="EK16" s="122">
        <f t="array" ref="EK16">MAX(0,SUMPRODUCT(DE14:DI18,TransformKrnl5))/TransformKrnl5_COUNT</f>
        <v>3.9427692934567139E-2</v>
      </c>
      <c r="EL16" s="122">
        <f t="array" ref="EL16">MAX(0,SUMPRODUCT(DF14:DJ18,TransformKrnl5))/TransformKrnl5_COUNT</f>
        <v>5.6710802153580674E-2</v>
      </c>
      <c r="EM16" s="122">
        <f t="array" ref="EM16">MAX(0,SUMPRODUCT(DG14:DK18,TransformKrnl5))/TransformKrnl5_COUNT</f>
        <v>7.087659824095939E-2</v>
      </c>
      <c r="EN16" s="122">
        <f t="array" ref="EN16">MAX(0,SUMPRODUCT(DH14:DL18,TransformKrnl5))/TransformKrnl5_COUNT</f>
        <v>7.7949529015300403E-2</v>
      </c>
      <c r="EO16" s="122">
        <f t="array" ref="EO16">MAX(0,SUMPRODUCT(DI14:DM18,TransformKrnl5))/TransformKrnl5_COUNT</f>
        <v>7.6174303846475097E-2</v>
      </c>
      <c r="EP16" s="122">
        <f t="array" ref="EP16">MAX(0,SUMPRODUCT(DJ14:DN18,TransformKrnl5))/TransformKrnl5_COUNT</f>
        <v>6.6719524822508258E-2</v>
      </c>
      <c r="EQ16" s="122">
        <f t="array" ref="EQ16">MAX(0,SUMPRODUCT(DK14:DO18,TransformKrnl5))/TransformKrnl5_COUNT</f>
        <v>5.2916118082680041E-2</v>
      </c>
      <c r="ER16" s="122">
        <f t="array" ref="ER16">MAX(0,SUMPRODUCT(DL14:DP18,TransformKrnl5))/TransformKrnl5_COUNT</f>
        <v>3.8715220414405581E-2</v>
      </c>
      <c r="ES16" s="122">
        <f t="array" ref="ES16">MAX(0,SUMPRODUCT(DM14:DQ18,TransformKrnl5))/TransformKrnl5_COUNT</f>
        <v>2.7237961259760218E-2</v>
      </c>
      <c r="ET16" s="122">
        <f t="array" ref="ET16">MAX(0,SUMPRODUCT(DN14:DR18,TransformKrnl5))/TransformKrnl5_COUNT</f>
        <v>1.9249790841892895E-2</v>
      </c>
      <c r="EU16" s="122">
        <f t="array" ref="EU16">MAX(0,SUMPRODUCT(DO14:DS18,TransformKrnl5))/TransformKrnl5_COUNT</f>
        <v>1.2879056876345909E-2</v>
      </c>
      <c r="EV16" s="122">
        <f t="array" ref="EV16">MAX(0,SUMPRODUCT(DP14:DT18,TransformKrnl5))/TransformKrnl5_COUNT</f>
        <v>6.932832734397161E-3</v>
      </c>
      <c r="EW16" s="122">
        <f t="array" ref="EW16">MAX(0,SUMPRODUCT(DQ14:DU18,TransformKrnl5))/TransformKrnl5_COUNT</f>
        <v>2.4544227778911594E-3</v>
      </c>
      <c r="EX16" s="122">
        <f t="array" ref="EX16">MAX(0,SUMPRODUCT(DR14:DV18,TransformKrnl5))/TransformKrnl5_COUNT</f>
        <v>0</v>
      </c>
      <c r="EY16" s="122">
        <f t="array" ref="EY16">MAX(0,SUMPRODUCT(DS14:DW18,TransformKrnl5))/TransformKrnl5_COUNT</f>
        <v>0</v>
      </c>
      <c r="EZ16" s="122">
        <f t="array" ref="EZ16">MAX(0,SUMPRODUCT(DT14:DX18,TransformKrnl5))/TransformKrnl5_COUNT</f>
        <v>0</v>
      </c>
      <c r="FA16" s="122">
        <f t="array" ref="FA16">MAX(0,SUMPRODUCT(DU14:DY18,TransformKrnl5))/TransformKrnl5_COUNT</f>
        <v>0</v>
      </c>
      <c r="FB16" s="122">
        <f t="array" ref="FB16">MAX(0,SUMPRODUCT(DV14:DZ18,TransformKrnl5))/TransformKrnl5_COUNT</f>
        <v>0</v>
      </c>
      <c r="FC16" s="122">
        <f t="array" ref="FC16">MAX(0,SUMPRODUCT(DW14:EA18,TransformKrnl5))/TransformKrnl5_COUNT</f>
        <v>0</v>
      </c>
      <c r="FD16" s="122">
        <f t="array" ref="FD16">MAX(0,SUMPRODUCT(DX14:EB18,TransformKrnl5))/TransformKrnl5_COUNT</f>
        <v>0</v>
      </c>
      <c r="FE16" s="122">
        <f t="array" ref="FE16">MAX(0,SUMPRODUCT(DY14:EC18,TransformKrnl5))/TransformKrnl5_COUNT</f>
        <v>0</v>
      </c>
      <c r="FH16" s="122">
        <f t="array" ref="FH16">MAX(0,SUMPRODUCT(EB14:EF18,TransformKrnl5))/MAX($ED$4:$FE$31)</f>
        <v>3.6329049884954831E-3</v>
      </c>
      <c r="FI16" s="122">
        <f t="array" ref="FI16">MAX(0,SUMPRODUCT(EC14:EG18,TransformKrnl5))/MAX($ED$4:$FE$31)</f>
        <v>1.9086498204437377E-2</v>
      </c>
      <c r="FJ16" s="122">
        <f t="array" ref="FJ16">MAX(0,SUMPRODUCT(ED14:EH18,TransformKrnl5))/MAX($ED$4:$FE$31)</f>
        <v>7.0471995941502247E-2</v>
      </c>
      <c r="FK16" s="122">
        <f t="array" ref="FK16">MAX(0,SUMPRODUCT(EE14:EI18,TransformKrnl5))/MAX($ED$4:$FE$31)</f>
        <v>0.1941058106750595</v>
      </c>
      <c r="FL16" s="122">
        <f t="array" ref="FL16">MAX(0,SUMPRODUCT(EF14:EJ18,TransformKrnl5))/MAX($ED$4:$FE$31)</f>
        <v>0.41240992863339354</v>
      </c>
      <c r="FM16" s="122">
        <f t="array" ref="FM16">MAX(0,SUMPRODUCT(EG14:EK18,TransformKrnl5))/MAX($ED$4:$FE$31)</f>
        <v>0.68621091879694485</v>
      </c>
      <c r="FN16" s="122">
        <f t="array" ref="FN16">MAX(0,SUMPRODUCT(EH14:EL18,TransformKrnl5))/MAX($ED$4:$FE$31)</f>
        <v>0.88770609476136486</v>
      </c>
      <c r="FO16" s="122">
        <f t="array" ref="FO16">MAX(0,SUMPRODUCT(EI14:EM18,TransformKrnl5))/MAX($ED$4:$FE$31)</f>
        <v>0.85137567043108475</v>
      </c>
      <c r="FP16" s="122">
        <f t="array" ref="FP16">MAX(0,SUMPRODUCT(EJ14:EN18,TransformKrnl5))/MAX($ED$4:$FE$31)</f>
        <v>0.49647029264966863</v>
      </c>
      <c r="FQ16" s="122">
        <f t="array" ref="FQ16">MAX(0,SUMPRODUCT(EK14:EO18,TransformKrnl5))/MAX($ED$4:$FE$31)</f>
        <v>0</v>
      </c>
      <c r="FR16" s="122">
        <f t="array" ref="FR16">MAX(0,SUMPRODUCT(EL14:EP18,TransformKrnl5))/MAX($ED$4:$FE$31)</f>
        <v>0</v>
      </c>
      <c r="FS16" s="122">
        <f t="array" ref="FS16">MAX(0,SUMPRODUCT(EM14:EQ18,TransformKrnl5))/MAX($ED$4:$FE$31)</f>
        <v>0</v>
      </c>
      <c r="FT16" s="122">
        <f t="array" ref="FT16">MAX(0,SUMPRODUCT(EN14:ER18,TransformKrnl5))/MAX($ED$4:$FE$31)</f>
        <v>0</v>
      </c>
      <c r="FU16" s="122">
        <f t="array" ref="FU16">MAX(0,SUMPRODUCT(EO14:ES18,TransformKrnl5))/MAX($ED$4:$FE$31)</f>
        <v>0</v>
      </c>
      <c r="FV16" s="122">
        <f t="array" ref="FV16">MAX(0,SUMPRODUCT(EP14:ET18,TransformKrnl5))/MAX($ED$4:$FE$31)</f>
        <v>0</v>
      </c>
      <c r="FW16" s="122">
        <f t="array" ref="FW16">MAX(0,SUMPRODUCT(EQ14:EU18,TransformKrnl5))/MAX($ED$4:$FE$31)</f>
        <v>0</v>
      </c>
      <c r="FX16" s="122">
        <f t="array" ref="FX16">MAX(0,SUMPRODUCT(ER14:EV18,TransformKrnl5))/MAX($ED$4:$FE$31)</f>
        <v>0</v>
      </c>
      <c r="FY16" s="122">
        <f t="array" ref="FY16">MAX(0,SUMPRODUCT(ES14:EW18,TransformKrnl5))/MAX($ED$4:$FE$31)</f>
        <v>0</v>
      </c>
      <c r="FZ16" s="122">
        <f t="array" ref="FZ16">MAX(0,SUMPRODUCT(ET14:EX18,TransformKrnl5))/MAX($ED$4:$FE$31)</f>
        <v>0</v>
      </c>
      <c r="GA16" s="122">
        <f t="array" ref="GA16">MAX(0,SUMPRODUCT(EU14:EY18,TransformKrnl5))/MAX($ED$4:$FE$31)</f>
        <v>0</v>
      </c>
      <c r="GB16" s="122">
        <f t="array" ref="GB16">MAX(0,SUMPRODUCT(EV14:EZ18,TransformKrnl5))/MAX($ED$4:$FE$31)</f>
        <v>0</v>
      </c>
      <c r="GC16" s="122">
        <f t="array" ref="GC16">MAX(0,SUMPRODUCT(EW14:FA18,TransformKrnl5))/MAX($ED$4:$FE$31)</f>
        <v>0</v>
      </c>
      <c r="GD16" s="122">
        <f t="array" ref="GD16">MAX(0,SUMPRODUCT(EX14:FB18,TransformKrnl5))/MAX($ED$4:$FE$31)</f>
        <v>0</v>
      </c>
      <c r="GE16" s="122">
        <f t="array" ref="GE16">MAX(0,SUMPRODUCT(EY14:FC18,TransformKrnl5))/MAX($ED$4:$FE$31)</f>
        <v>0</v>
      </c>
      <c r="GF16" s="122">
        <f t="array" ref="GF16">MAX(0,SUMPRODUCT(EZ14:FD18,TransformKrnl5))/MAX($ED$4:$FE$31)</f>
        <v>0</v>
      </c>
      <c r="GG16" s="122">
        <f t="array" ref="GG16">MAX(0,SUMPRODUCT(FA14:FE18,TransformKrnl5))/MAX($ED$4:$FE$31)</f>
        <v>0</v>
      </c>
      <c r="GH16" s="122">
        <f t="array" ref="GH16">MAX(0,SUMPRODUCT(FB14:FF18,TransformKrnl5))/MAX($ED$4:$FE$31)</f>
        <v>0</v>
      </c>
      <c r="GI16" s="122">
        <f t="array" ref="GI16">MAX(0,SUMPRODUCT(FC14:FG18,TransformKrnl5))/MAX($ED$4:$FE$31)</f>
        <v>0</v>
      </c>
    </row>
    <row r="17" spans="1:191" ht="31.05" customHeight="1" thickBot="1" x14ac:dyDescent="0.5">
      <c r="A17" s="128">
        <v>0</v>
      </c>
      <c r="B17" s="123">
        <v>0</v>
      </c>
      <c r="C17" s="124">
        <v>0</v>
      </c>
      <c r="D17" s="124">
        <v>0</v>
      </c>
      <c r="E17" s="124">
        <v>0</v>
      </c>
      <c r="F17" s="124">
        <v>0</v>
      </c>
      <c r="G17" s="124">
        <v>0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  <c r="S17" s="124">
        <v>0</v>
      </c>
      <c r="T17" s="124">
        <v>0.32941177487373302</v>
      </c>
      <c r="U17" s="124">
        <v>0.99607849121093694</v>
      </c>
      <c r="V17" s="124">
        <v>0.99607849121093694</v>
      </c>
      <c r="W17" s="124">
        <v>0.91764712333679099</v>
      </c>
      <c r="X17" s="124">
        <v>0</v>
      </c>
      <c r="Y17" s="124">
        <v>0</v>
      </c>
      <c r="Z17" s="124">
        <v>0</v>
      </c>
      <c r="AA17" s="124">
        <v>0</v>
      </c>
      <c r="AB17" s="124">
        <v>0</v>
      </c>
      <c r="AC17" s="124">
        <v>0</v>
      </c>
      <c r="AD17" s="124">
        <v>0</v>
      </c>
      <c r="AE17" s="123">
        <v>0</v>
      </c>
      <c r="AF17" s="129">
        <v>0</v>
      </c>
      <c r="AG17" s="2">
        <v>4</v>
      </c>
      <c r="AH17" s="64">
        <f t="shared" si="0"/>
        <v>0.16666666666666666</v>
      </c>
      <c r="AI17" s="65">
        <f t="shared" si="0"/>
        <v>0.33333333333333331</v>
      </c>
      <c r="AJ17" s="65">
        <f t="shared" si="0"/>
        <v>0.5</v>
      </c>
      <c r="AK17" s="65">
        <f t="shared" si="0"/>
        <v>0.33333333333333331</v>
      </c>
      <c r="AL17" s="66">
        <f t="shared" si="0"/>
        <v>8.3333333333333329E-2</v>
      </c>
      <c r="AM17" s="65"/>
      <c r="AO17" s="122">
        <f t="array" ref="AO17">MAX(0,SUMPRODUCT(A15:E19,TransformKrnl5)/TransformKrnl5_COUNT)</f>
        <v>0</v>
      </c>
      <c r="AP17" s="122">
        <f t="array" ref="AP17">MAX(0,SUMPRODUCT(B15:F19,TransformKrnl5)/TransformKrnl5_COUNT)</f>
        <v>0</v>
      </c>
      <c r="AQ17" s="122">
        <f t="array" ref="AQ17">MAX(0,SUMPRODUCT(C15:G19,TransformKrnl5)/TransformKrnl5_COUNT)</f>
        <v>0</v>
      </c>
      <c r="AR17" s="122">
        <f t="array" ref="AR17">MAX(0,SUMPRODUCT(D15:H19,TransformKrnl5)/TransformKrnl5_COUNT)</f>
        <v>0</v>
      </c>
      <c r="AS17" s="122">
        <f t="array" ref="AS17">MAX(0,SUMPRODUCT(E15:I19,TransformKrnl5)/TransformKrnl5_COUNT)</f>
        <v>0</v>
      </c>
      <c r="AT17" s="122">
        <f t="array" ref="AT17">MAX(0,SUMPRODUCT(F15:J19,TransformKrnl5)/TransformKrnl5_COUNT)</f>
        <v>0</v>
      </c>
      <c r="AU17" s="122">
        <f t="array" ref="AU17">MAX(0,SUMPRODUCT(G15:K19,TransformKrnl5)/TransformKrnl5_COUNT)</f>
        <v>0</v>
      </c>
      <c r="AV17" s="122">
        <f t="array" ref="AV17">MAX(0,SUMPRODUCT(H15:L19,TransformKrnl5)/TransformKrnl5_COUNT)</f>
        <v>0</v>
      </c>
      <c r="AW17" s="122">
        <f t="array" ref="AW17">MAX(0,SUMPRODUCT(I15:M19,TransformKrnl5)/TransformKrnl5_COUNT)</f>
        <v>0</v>
      </c>
      <c r="AX17" s="122">
        <f t="array" ref="AX17">MAX(0,SUMPRODUCT(J15:N19,TransformKrnl5)/TransformKrnl5_COUNT)</f>
        <v>6.5359483162561989E-4</v>
      </c>
      <c r="AY17" s="122">
        <f t="array" ref="AY17">MAX(0,SUMPRODUCT(K15:O19,TransformKrnl5)/TransformKrnl5_COUNT)</f>
        <v>5.6732030709584456E-3</v>
      </c>
      <c r="AZ17" s="122">
        <f t="array" ref="AZ17">MAX(0,SUMPRODUCT(L15:P19,TransformKrnl5)/TransformKrnl5_COUNT)</f>
        <v>2.2117648720741238E-2</v>
      </c>
      <c r="BA17" s="122">
        <f t="array" ref="BA17">MAX(0,SUMPRODUCT(M15:Q19,TransformKrnl5)/TransformKrnl5_COUNT)</f>
        <v>5.0771245559056544E-2</v>
      </c>
      <c r="BB17" s="122">
        <f t="array" ref="BB17">MAX(0,SUMPRODUCT(N15:R19,TransformKrnl5)/TransformKrnl5_COUNT)</f>
        <v>7.9111116925875288E-2</v>
      </c>
      <c r="BC17" s="122">
        <f t="array" ref="BC17">MAX(0,SUMPRODUCT(O15:S19,TransformKrnl5)/TransformKrnl5_COUNT)</f>
        <v>9.6679745614528606E-2</v>
      </c>
      <c r="BD17" s="122">
        <f t="array" ref="BD17">MAX(0,SUMPRODUCT(P15:T19,TransformKrnl5)/TransformKrnl5_COUNT)</f>
        <v>0.10200000713268911</v>
      </c>
      <c r="BE17" s="122">
        <f t="array" ref="BE17">MAX(0,SUMPRODUCT(Q15:U19,TransformKrnl5)/TransformKrnl5_COUNT)</f>
        <v>8.6535953084627762E-2</v>
      </c>
      <c r="BF17" s="122">
        <f t="array" ref="BF17">MAX(0,SUMPRODUCT(R15:V19,TransformKrnl5)/TransformKrnl5_COUNT)</f>
        <v>5.2522878448168421E-2</v>
      </c>
      <c r="BG17" s="122">
        <f t="array" ref="BG17">MAX(0,SUMPRODUCT(S15:W19,TransformKrnl5)/TransformKrnl5_COUNT)</f>
        <v>2.6078432401021326E-2</v>
      </c>
      <c r="BH17" s="122">
        <f t="array" ref="BH17">MAX(0,SUMPRODUCT(T15:X19,TransformKrnl5)/TransformKrnl5_COUNT)</f>
        <v>2.6000001132488234E-2</v>
      </c>
      <c r="BI17" s="122">
        <f t="array" ref="BI17">MAX(0,SUMPRODUCT(U15:Y19,TransformKrnl5)/TransformKrnl5_COUNT)</f>
        <v>5.0274512767791719E-2</v>
      </c>
      <c r="BJ17" s="122">
        <f t="array" ref="BJ17">MAX(0,SUMPRODUCT(V15:Z19,TransformKrnl5)/TransformKrnl5_COUNT)</f>
        <v>5.6653598348299632E-2</v>
      </c>
      <c r="BK17" s="122">
        <f t="array" ref="BK17">MAX(0,SUMPRODUCT(W15:AA19,TransformKrnl5)/TransformKrnl5_COUNT)</f>
        <v>3.5267976125081361E-2</v>
      </c>
      <c r="BL17" s="122">
        <f t="array" ref="BL17">MAX(0,SUMPRODUCT(X15:AB19,TransformKrnl5)/TransformKrnl5_COUNT)</f>
        <v>1.3882353901863084E-2</v>
      </c>
      <c r="BM17" s="122">
        <f t="array" ref="BM17">MAX(0,SUMPRODUCT(Y15:AC19,TransformKrnl5)/TransformKrnl5_COUNT)</f>
        <v>0</v>
      </c>
      <c r="BN17" s="122">
        <f t="array" ref="BN17">MAX(0,SUMPRODUCT(Z15:AD19,TransformKrnl5)/TransformKrnl5_COUNT)</f>
        <v>0</v>
      </c>
      <c r="BO17" s="122">
        <f t="array" ref="BO17">MAX(0,SUMPRODUCT(AA15:AE19,TransformKrnl5)/TransformKrnl5_COUNT)</f>
        <v>0</v>
      </c>
      <c r="BP17" s="122">
        <f t="array" ref="BP17">MAX(0,SUMPRODUCT(AB15:AF19,TransformKrnl5)/TransformKrnl5_COUNT)</f>
        <v>0</v>
      </c>
      <c r="CF17" s="37"/>
      <c r="CG17" s="36"/>
      <c r="CH17" s="37"/>
      <c r="CI17" s="38"/>
      <c r="CZ17" s="122">
        <f t="array" ref="CZ17">MAX(0,SUMPRODUCT(AM15:AQ19,TransformKrnl5))</f>
        <v>0</v>
      </c>
      <c r="DA17" s="122">
        <f t="array" ref="DA17">MAX(0,SUMPRODUCT(AN15:AR19,TransformKrnl5))</f>
        <v>0</v>
      </c>
      <c r="DB17" s="122">
        <f t="array" ref="DB17">MAX(0,SUMPRODUCT(AO15:AS19,TransformKrnl5))</f>
        <v>0</v>
      </c>
      <c r="DC17" s="122">
        <f t="array" ref="DC17">MAX(0,SUMPRODUCT(AP15:AT19,TransformKrnl5))</f>
        <v>1.6122005052036665E-4</v>
      </c>
      <c r="DD17" s="122">
        <f t="array" ref="DD17">MAX(0,SUMPRODUCT(AQ15:AU19,TransformKrnl5))</f>
        <v>2.1045752366383834E-3</v>
      </c>
      <c r="DE17" s="122">
        <f t="array" ref="DE17">MAX(0,SUMPRODUCT(AR15:AV19,TransformKrnl5))</f>
        <v>1.2431372967031253E-2</v>
      </c>
      <c r="DF17" s="122">
        <f t="array" ref="DF17">MAX(0,SUMPRODUCT(AS15:AW19,TransformKrnl5))</f>
        <v>4.4657953712675266E-2</v>
      </c>
      <c r="DG17" s="122">
        <f t="array" ref="DG17">MAX(0,SUMPRODUCT(AT15:AX19,TransformKrnl5))</f>
        <v>0.1114956474511159</v>
      </c>
      <c r="DH17" s="122">
        <f t="array" ref="DH17">MAX(0,SUMPRODUCT(AU15:AY19,TransformKrnl5))</f>
        <v>0.21190088192621853</v>
      </c>
      <c r="DI17" s="122">
        <f t="array" ref="DI17">MAX(0,SUMPRODUCT(AV15:AZ19,TransformKrnl5))</f>
        <v>0.32996515997581988</v>
      </c>
      <c r="DJ17" s="122">
        <f t="array" ref="DJ17">MAX(0,SUMPRODUCT(AW15:BA19,TransformKrnl5))</f>
        <v>0.44530721644560467</v>
      </c>
      <c r="DK17" s="122">
        <f t="array" ref="DK17">MAX(0,SUMPRODUCT(AX15:BB19,TransformKrnl5))</f>
        <v>0.54083227839734782</v>
      </c>
      <c r="DL17" s="122">
        <f t="array" ref="DL17">MAX(0,SUMPRODUCT(AY15:BC19,TransformKrnl5))</f>
        <v>0.60600112913383331</v>
      </c>
      <c r="DM17" s="122">
        <f t="array" ref="DM17">MAX(0,SUMPRODUCT(AZ15:BD19,TransformKrnl5))</f>
        <v>0.63440527148544745</v>
      </c>
      <c r="DN17" s="122">
        <f t="array" ref="DN17">MAX(0,SUMPRODUCT(BA15:BE19,TransformKrnl5))</f>
        <v>0.61768195947011284</v>
      </c>
      <c r="DO17" s="122">
        <f t="array" ref="DO17">MAX(0,SUMPRODUCT(BB15:BF19,TransformKrnl5))</f>
        <v>0.54620918808711871</v>
      </c>
      <c r="DP17" s="122">
        <f t="array" ref="DP17">MAX(0,SUMPRODUCT(BC15:BG19,TransformKrnl5))</f>
        <v>0.42161658721251599</v>
      </c>
      <c r="DQ17" s="122">
        <f t="array" ref="DQ17">MAX(0,SUMPRODUCT(BD15:BH19,TransformKrnl5))</f>
        <v>0.25838999617430891</v>
      </c>
      <c r="DR17" s="122">
        <f t="array" ref="DR17">MAX(0,SUMPRODUCT(BE15:BI19,TransformKrnl5))</f>
        <v>7.4307193400131366E-2</v>
      </c>
      <c r="DS17" s="122">
        <f t="array" ref="DS17">MAX(0,SUMPRODUCT(BF15:BJ19,TransformKrnl5))</f>
        <v>0</v>
      </c>
      <c r="DT17" s="122">
        <f t="array" ref="DT17">MAX(0,SUMPRODUCT(BG15:BK19,TransformKrnl5))</f>
        <v>0</v>
      </c>
      <c r="DU17" s="122">
        <f t="array" ref="DU17">MAX(0,SUMPRODUCT(BH15:BL19,TransformKrnl5))</f>
        <v>0</v>
      </c>
      <c r="DV17" s="122">
        <f t="array" ref="DV17">MAX(0,SUMPRODUCT(BI15:BM19,TransformKrnl5))</f>
        <v>0</v>
      </c>
      <c r="DW17" s="122">
        <f t="array" ref="DW17">MAX(0,SUMPRODUCT(BJ15:BN19,TransformKrnl5))</f>
        <v>1.0823528932200515E-2</v>
      </c>
      <c r="DX17" s="122">
        <f t="array" ref="DX17">MAX(0,SUMPRODUCT(BK15:BO19,TransformKrnl5))</f>
        <v>1.1002179019980943E-2</v>
      </c>
      <c r="DY17" s="122">
        <f t="array" ref="DY17">MAX(0,SUMPRODUCT(BL15:BP19,TransformKrnl5))</f>
        <v>4.6710242165459446E-3</v>
      </c>
      <c r="DZ17" s="122">
        <f t="array" ref="DZ17">MAX(0,SUMPRODUCT(BM15:BQ19,TransformKrnl5))</f>
        <v>0</v>
      </c>
      <c r="EA17" s="122">
        <f t="array" ref="EA17">MAX(0,SUMPRODUCT(BN15:BR19,TransformKrnl5))</f>
        <v>0</v>
      </c>
      <c r="ED17" s="122">
        <f t="array" ref="ED17">MAX(0,SUMPRODUCT(CX15:DB19,TransformKrnl5))/TransformKrnl5_COUNT</f>
        <v>9.8329707428260957E-6</v>
      </c>
      <c r="EE17" s="122">
        <f t="array" ref="EE17">MAX(0,SUMPRODUCT(CY15:DC19,TransformKrnl5))/TransformKrnl5_COUNT</f>
        <v>1.3572259277657209E-4</v>
      </c>
      <c r="EF17" s="122">
        <f t="array" ref="EF17">MAX(0,SUMPRODUCT(CZ15:DD19,TransformKrnl5))/TransformKrnl5_COUNT</f>
        <v>8.8195357201275887E-4</v>
      </c>
      <c r="EG17" s="122">
        <f t="array" ref="EG17">MAX(0,SUMPRODUCT(DA15:DE19,TransformKrnl5))/TransformKrnl5_COUNT</f>
        <v>3.5914235911711457E-3</v>
      </c>
      <c r="EH17" s="122">
        <f t="array" ref="EH17">MAX(0,SUMPRODUCT(DB15:DF19,TransformKrnl5))/TransformKrnl5_COUNT</f>
        <v>1.0325893846926854E-2</v>
      </c>
      <c r="EI17" s="122">
        <f t="array" ref="EI17">MAX(0,SUMPRODUCT(DC15:DG19,TransformKrnl5))/TransformKrnl5_COUNT</f>
        <v>2.2434264197780003E-2</v>
      </c>
      <c r="EJ17" s="122">
        <f t="array" ref="EJ17">MAX(0,SUMPRODUCT(DD15:DH19,TransformKrnl5))/TransformKrnl5_COUNT</f>
        <v>3.8467642033320849E-2</v>
      </c>
      <c r="EK17" s="122">
        <f t="array" ref="EK17">MAX(0,SUMPRODUCT(DE15:DI19,TransformKrnl5))/TransformKrnl5_COUNT</f>
        <v>5.3434338607114731E-2</v>
      </c>
      <c r="EL17" s="122">
        <f t="array" ref="EL17">MAX(0,SUMPRODUCT(DF15:DJ19,TransformKrnl5))/TransformKrnl5_COUNT</f>
        <v>6.0581688305845913E-2</v>
      </c>
      <c r="EM17" s="122">
        <f t="array" ref="EM17">MAX(0,SUMPRODUCT(DG15:DK19,TransformKrnl5))/TransformKrnl5_COUNT</f>
        <v>5.4707185368957315E-2</v>
      </c>
      <c r="EN17" s="122">
        <f t="array" ref="EN17">MAX(0,SUMPRODUCT(DH15:DL19,TransformKrnl5))/TransformKrnl5_COUNT</f>
        <v>3.5875601045511372E-2</v>
      </c>
      <c r="EO17" s="122">
        <f t="array" ref="EO17">MAX(0,SUMPRODUCT(DI15:DM19,TransformKrnl5))/TransformKrnl5_COUNT</f>
        <v>1.0662117275926801E-2</v>
      </c>
      <c r="EP17" s="122">
        <f t="array" ref="EP17">MAX(0,SUMPRODUCT(DJ15:DN19,TransformKrnl5))/TransformKrnl5_COUNT</f>
        <v>0</v>
      </c>
      <c r="EQ17" s="122">
        <f t="array" ref="EQ17">MAX(0,SUMPRODUCT(DK15:DO19,TransformKrnl5))/TransformKrnl5_COUNT</f>
        <v>0</v>
      </c>
      <c r="ER17" s="122">
        <f t="array" ref="ER17">MAX(0,SUMPRODUCT(DL15:DP19,TransformKrnl5))/TransformKrnl5_COUNT</f>
        <v>0</v>
      </c>
      <c r="ES17" s="122">
        <f t="array" ref="ES17">MAX(0,SUMPRODUCT(DM15:DQ19,TransformKrnl5))/TransformKrnl5_COUNT</f>
        <v>0</v>
      </c>
      <c r="ET17" s="122">
        <f t="array" ref="ET17">MAX(0,SUMPRODUCT(DN15:DR19,TransformKrnl5))/TransformKrnl5_COUNT</f>
        <v>0</v>
      </c>
      <c r="EU17" s="122">
        <f t="array" ref="EU17">MAX(0,SUMPRODUCT(DO15:DS19,TransformKrnl5))/TransformKrnl5_COUNT</f>
        <v>0</v>
      </c>
      <c r="EV17" s="122">
        <f t="array" ref="EV17">MAX(0,SUMPRODUCT(DP15:DT19,TransformKrnl5))/TransformKrnl5_COUNT</f>
        <v>0</v>
      </c>
      <c r="EW17" s="122">
        <f t="array" ref="EW17">MAX(0,SUMPRODUCT(DQ15:DU19,TransformKrnl5))/TransformKrnl5_COUNT</f>
        <v>0</v>
      </c>
      <c r="EX17" s="122">
        <f t="array" ref="EX17">MAX(0,SUMPRODUCT(DR15:DV19,TransformKrnl5))/TransformKrnl5_COUNT</f>
        <v>0</v>
      </c>
      <c r="EY17" s="122">
        <f t="array" ref="EY17">MAX(0,SUMPRODUCT(DS15:DW19,TransformKrnl5))/TransformKrnl5_COUNT</f>
        <v>0</v>
      </c>
      <c r="EZ17" s="122">
        <f t="array" ref="EZ17">MAX(0,SUMPRODUCT(DT15:DX19,TransformKrnl5))/TransformKrnl5_COUNT</f>
        <v>0</v>
      </c>
      <c r="FA17" s="122">
        <f t="array" ref="FA17">MAX(0,SUMPRODUCT(DU15:DY19,TransformKrnl5))/TransformKrnl5_COUNT</f>
        <v>0</v>
      </c>
      <c r="FB17" s="122">
        <f t="array" ref="FB17">MAX(0,SUMPRODUCT(DV15:DZ19,TransformKrnl5))/TransformKrnl5_COUNT</f>
        <v>0</v>
      </c>
      <c r="FC17" s="122">
        <f t="array" ref="FC17">MAX(0,SUMPRODUCT(DW15:EA19,TransformKrnl5))/TransformKrnl5_COUNT</f>
        <v>0</v>
      </c>
      <c r="FD17" s="122">
        <f t="array" ref="FD17">MAX(0,SUMPRODUCT(DX15:EB19,TransformKrnl5))/TransformKrnl5_COUNT</f>
        <v>0</v>
      </c>
      <c r="FE17" s="122">
        <f t="array" ref="FE17">MAX(0,SUMPRODUCT(DY15:EC19,TransformKrnl5))/TransformKrnl5_COUNT</f>
        <v>0</v>
      </c>
      <c r="FH17" s="122">
        <f t="array" ref="FH17">MAX(0,SUMPRODUCT(EB15:EF19,TransformKrnl5))/MAX($ED$4:$FE$31)</f>
        <v>1.0563541147510344E-3</v>
      </c>
      <c r="FI17" s="122">
        <f t="array" ref="FI17">MAX(0,SUMPRODUCT(EC15:EG19,TransformKrnl5))/MAX($ED$4:$FE$31)</f>
        <v>4.8201318628067601E-3</v>
      </c>
      <c r="FJ17" s="122">
        <f t="array" ref="FJ17">MAX(0,SUMPRODUCT(ED15:EH19,TransformKrnl5))/MAX($ED$4:$FE$31)</f>
        <v>1.3740263113051456E-2</v>
      </c>
      <c r="FK17" s="122">
        <f t="array" ref="FK17">MAX(0,SUMPRODUCT(EE15:EI19,TransformKrnl5))/MAX($ED$4:$FE$31)</f>
        <v>2.4364079228160928E-2</v>
      </c>
      <c r="FL17" s="122">
        <f t="array" ref="FL17">MAX(0,SUMPRODUCT(EF15:EJ19,TransformKrnl5))/MAX($ED$4:$FE$31)</f>
        <v>1.6238096461623702E-2</v>
      </c>
      <c r="FM17" s="122">
        <f t="array" ref="FM17">MAX(0,SUMPRODUCT(EG15:EK19,TransformKrnl5))/MAX($ED$4:$FE$31)</f>
        <v>0</v>
      </c>
      <c r="FN17" s="122">
        <f t="array" ref="FN17">MAX(0,SUMPRODUCT(EH15:EL19,TransformKrnl5))/MAX($ED$4:$FE$31)</f>
        <v>0</v>
      </c>
      <c r="FO17" s="122">
        <f t="array" ref="FO17">MAX(0,SUMPRODUCT(EI15:EM19,TransformKrnl5))/MAX($ED$4:$FE$31)</f>
        <v>0</v>
      </c>
      <c r="FP17" s="122">
        <f t="array" ref="FP17">MAX(0,SUMPRODUCT(EJ15:EN19,TransformKrnl5))/MAX($ED$4:$FE$31)</f>
        <v>0</v>
      </c>
      <c r="FQ17" s="122">
        <f t="array" ref="FQ17">MAX(0,SUMPRODUCT(EK15:EO19,TransformKrnl5))/MAX($ED$4:$FE$31)</f>
        <v>0</v>
      </c>
      <c r="FR17" s="122">
        <f t="array" ref="FR17">MAX(0,SUMPRODUCT(EL15:EP19,TransformKrnl5))/MAX($ED$4:$FE$31)</f>
        <v>0</v>
      </c>
      <c r="FS17" s="122">
        <f t="array" ref="FS17">MAX(0,SUMPRODUCT(EM15:EQ19,TransformKrnl5))/MAX($ED$4:$FE$31)</f>
        <v>0</v>
      </c>
      <c r="FT17" s="122">
        <f t="array" ref="FT17">MAX(0,SUMPRODUCT(EN15:ER19,TransformKrnl5))/MAX($ED$4:$FE$31)</f>
        <v>0</v>
      </c>
      <c r="FU17" s="122">
        <f t="array" ref="FU17">MAX(0,SUMPRODUCT(EO15:ES19,TransformKrnl5))/MAX($ED$4:$FE$31)</f>
        <v>0</v>
      </c>
      <c r="FV17" s="122">
        <f t="array" ref="FV17">MAX(0,SUMPRODUCT(EP15:ET19,TransformKrnl5))/MAX($ED$4:$FE$31)</f>
        <v>0</v>
      </c>
      <c r="FW17" s="122">
        <f t="array" ref="FW17">MAX(0,SUMPRODUCT(EQ15:EU19,TransformKrnl5))/MAX($ED$4:$FE$31)</f>
        <v>0</v>
      </c>
      <c r="FX17" s="122">
        <f t="array" ref="FX17">MAX(0,SUMPRODUCT(ER15:EV19,TransformKrnl5))/MAX($ED$4:$FE$31)</f>
        <v>0</v>
      </c>
      <c r="FY17" s="122">
        <f t="array" ref="FY17">MAX(0,SUMPRODUCT(ES15:EW19,TransformKrnl5))/MAX($ED$4:$FE$31)</f>
        <v>0</v>
      </c>
      <c r="FZ17" s="122">
        <f t="array" ref="FZ17">MAX(0,SUMPRODUCT(ET15:EX19,TransformKrnl5))/MAX($ED$4:$FE$31)</f>
        <v>0</v>
      </c>
      <c r="GA17" s="122">
        <f t="array" ref="GA17">MAX(0,SUMPRODUCT(EU15:EY19,TransformKrnl5))/MAX($ED$4:$FE$31)</f>
        <v>0</v>
      </c>
      <c r="GB17" s="122">
        <f t="array" ref="GB17">MAX(0,SUMPRODUCT(EV15:EZ19,TransformKrnl5))/MAX($ED$4:$FE$31)</f>
        <v>0</v>
      </c>
      <c r="GC17" s="122">
        <f t="array" ref="GC17">MAX(0,SUMPRODUCT(EW15:FA19,TransformKrnl5))/MAX($ED$4:$FE$31)</f>
        <v>0</v>
      </c>
      <c r="GD17" s="122">
        <f t="array" ref="GD17">MAX(0,SUMPRODUCT(EX15:FB19,TransformKrnl5))/MAX($ED$4:$FE$31)</f>
        <v>0</v>
      </c>
      <c r="GE17" s="122">
        <f t="array" ref="GE17">MAX(0,SUMPRODUCT(EY15:FC19,TransformKrnl5))/MAX($ED$4:$FE$31)</f>
        <v>0</v>
      </c>
      <c r="GF17" s="122">
        <f t="array" ref="GF17">MAX(0,SUMPRODUCT(EZ15:FD19,TransformKrnl5))/MAX($ED$4:$FE$31)</f>
        <v>0</v>
      </c>
      <c r="GG17" s="122">
        <f t="array" ref="GG17">MAX(0,SUMPRODUCT(FA15:FE19,TransformKrnl5))/MAX($ED$4:$FE$31)</f>
        <v>0</v>
      </c>
      <c r="GH17" s="122">
        <f t="array" ref="GH17">MAX(0,SUMPRODUCT(FB15:FF19,TransformKrnl5))/MAX($ED$4:$FE$31)</f>
        <v>0</v>
      </c>
      <c r="GI17" s="122">
        <f t="array" ref="GI17">MAX(0,SUMPRODUCT(FC15:FG19,TransformKrnl5))/MAX($ED$4:$FE$31)</f>
        <v>0</v>
      </c>
    </row>
    <row r="18" spans="1:191" ht="31.05" customHeight="1" thickTop="1" thickBot="1" x14ac:dyDescent="0.5">
      <c r="A18" s="128">
        <v>0</v>
      </c>
      <c r="B18" s="123">
        <v>0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4">
        <v>0</v>
      </c>
      <c r="P18" s="124">
        <v>0</v>
      </c>
      <c r="Q18" s="124">
        <v>0</v>
      </c>
      <c r="R18" s="124">
        <v>0</v>
      </c>
      <c r="S18" s="124">
        <v>0.41568630933761502</v>
      </c>
      <c r="T18" s="124">
        <v>0.61568629741668701</v>
      </c>
      <c r="U18" s="124">
        <v>0.99607849121093694</v>
      </c>
      <c r="V18" s="124">
        <v>0.99607849121093694</v>
      </c>
      <c r="W18" s="124">
        <v>0.95294123888015703</v>
      </c>
      <c r="X18" s="124">
        <v>0.20000001788139299</v>
      </c>
      <c r="Y18" s="124">
        <v>0</v>
      </c>
      <c r="Z18" s="124">
        <v>0</v>
      </c>
      <c r="AA18" s="124">
        <v>0</v>
      </c>
      <c r="AB18" s="124">
        <v>0</v>
      </c>
      <c r="AC18" s="124">
        <v>0</v>
      </c>
      <c r="AD18" s="124">
        <v>0</v>
      </c>
      <c r="AE18" s="123">
        <v>0</v>
      </c>
      <c r="AF18" s="129">
        <v>0</v>
      </c>
      <c r="AG18" s="2">
        <v>5</v>
      </c>
      <c r="AH18" s="67">
        <f t="shared" si="0"/>
        <v>0.33333333333333331</v>
      </c>
      <c r="AI18" s="68">
        <f t="shared" si="0"/>
        <v>0.66666666666666663</v>
      </c>
      <c r="AJ18" s="68">
        <f t="shared" si="0"/>
        <v>1</v>
      </c>
      <c r="AK18" s="68">
        <f t="shared" si="0"/>
        <v>0.66666666666666663</v>
      </c>
      <c r="AL18" s="69">
        <f t="shared" si="0"/>
        <v>0.16666666666666666</v>
      </c>
      <c r="AM18" s="65"/>
      <c r="AO18" s="122">
        <f t="array" ref="AO18">MAX(0,SUMPRODUCT(A16:E20,TransformKrnl5)/TransformKrnl5_COUNT)</f>
        <v>0</v>
      </c>
      <c r="AP18" s="122">
        <f t="array" ref="AP18">MAX(0,SUMPRODUCT(B16:F20,TransformKrnl5)/TransformKrnl5_COUNT)</f>
        <v>0</v>
      </c>
      <c r="AQ18" s="122">
        <f t="array" ref="AQ18">MAX(0,SUMPRODUCT(C16:G20,TransformKrnl5)/TransformKrnl5_COUNT)</f>
        <v>0</v>
      </c>
      <c r="AR18" s="122">
        <f t="array" ref="AR18">MAX(0,SUMPRODUCT(D16:H20,TransformKrnl5)/TransformKrnl5_COUNT)</f>
        <v>0</v>
      </c>
      <c r="AS18" s="122">
        <f t="array" ref="AS18">MAX(0,SUMPRODUCT(E16:I20,TransformKrnl5)/TransformKrnl5_COUNT)</f>
        <v>0</v>
      </c>
      <c r="AT18" s="122">
        <f t="array" ref="AT18">MAX(0,SUMPRODUCT(F16:J20,TransformKrnl5)/TransformKrnl5_COUNT)</f>
        <v>0</v>
      </c>
      <c r="AU18" s="122">
        <f t="array" ref="AU18">MAX(0,SUMPRODUCT(G16:K20,TransformKrnl5)/TransformKrnl5_COUNT)</f>
        <v>0</v>
      </c>
      <c r="AV18" s="122">
        <f t="array" ref="AV18">MAX(0,SUMPRODUCT(H16:L20,TransformKrnl5)/TransformKrnl5_COUNT)</f>
        <v>1.7777778704961133E-3</v>
      </c>
      <c r="AW18" s="122">
        <f t="array" ref="AW18">MAX(0,SUMPRODUCT(I16:M20,TransformKrnl5)/TransformKrnl5_COUNT)</f>
        <v>1.0222222805023187E-2</v>
      </c>
      <c r="AX18" s="122">
        <f t="array" ref="AX18">MAX(0,SUMPRODUCT(J16:N20,TransformKrnl5)/TransformKrnl5_COUNT)</f>
        <v>2.9189544369777023E-2</v>
      </c>
      <c r="AY18" s="122">
        <f t="array" ref="AY18">MAX(0,SUMPRODUCT(K16:O20,TransformKrnl5)/TransformKrnl5_COUNT)</f>
        <v>5.8261441985766063E-2</v>
      </c>
      <c r="AZ18" s="122">
        <f t="array" ref="AZ18">MAX(0,SUMPRODUCT(L16:P20,TransformKrnl5)/TransformKrnl5_COUNT)</f>
        <v>9.4771248400211269E-2</v>
      </c>
      <c r="BA18" s="122">
        <f t="array" ref="BA18">MAX(0,SUMPRODUCT(M16:Q20,TransformKrnl5)/TransformKrnl5_COUNT)</f>
        <v>0.12766013920307151</v>
      </c>
      <c r="BB18" s="122">
        <f t="array" ref="BB18">MAX(0,SUMPRODUCT(N16:R20,TransformKrnl5)/TransformKrnl5_COUNT)</f>
        <v>0.15066667646169654</v>
      </c>
      <c r="BC18" s="122">
        <f t="array" ref="BC18">MAX(0,SUMPRODUCT(O16:S20,TransformKrnl5)/TransformKrnl5_COUNT)</f>
        <v>0.1609804024298985</v>
      </c>
      <c r="BD18" s="122">
        <f t="array" ref="BD18">MAX(0,SUMPRODUCT(P16:T20,TransformKrnl5)/TransformKrnl5_COUNT)</f>
        <v>0.16190850704908363</v>
      </c>
      <c r="BE18" s="122">
        <f t="array" ref="BE18">MAX(0,SUMPRODUCT(Q16:U20,TransformKrnl5)/TransformKrnl5_COUNT)</f>
        <v>0.14407844066619865</v>
      </c>
      <c r="BF18" s="122">
        <f t="array" ref="BF18">MAX(0,SUMPRODUCT(R16:V20,TransformKrnl5)/TransformKrnl5_COUNT)</f>
        <v>9.9032686352729757E-2</v>
      </c>
      <c r="BG18" s="122">
        <f t="array" ref="BG18">MAX(0,SUMPRODUCT(S16:W20,TransformKrnl5)/TransformKrnl5_COUNT)</f>
        <v>4.7346408367156992E-2</v>
      </c>
      <c r="BH18" s="122">
        <f t="array" ref="BH18">MAX(0,SUMPRODUCT(T16:X20,TransformKrnl5)/TransformKrnl5_COUNT)</f>
        <v>2.3320262630780571E-2</v>
      </c>
      <c r="BI18" s="122">
        <f t="array" ref="BI18">MAX(0,SUMPRODUCT(U16:Y20,TransformKrnl5)/TransformKrnl5_COUNT)</f>
        <v>3.2104576428731282E-2</v>
      </c>
      <c r="BJ18" s="122">
        <f t="array" ref="BJ18">MAX(0,SUMPRODUCT(V16:Z20,TransformKrnl5)/TransformKrnl5_COUNT)</f>
        <v>4.423529624938962E-2</v>
      </c>
      <c r="BK18" s="122">
        <f t="array" ref="BK18">MAX(0,SUMPRODUCT(W16:AA20,TransformKrnl5)/TransformKrnl5_COUNT)</f>
        <v>2.896732171376544E-2</v>
      </c>
      <c r="BL18" s="122">
        <f t="array" ref="BL18">MAX(0,SUMPRODUCT(X16:AB20,TransformKrnl5)/TransformKrnl5_COUNT)</f>
        <v>1.3699347178141259E-2</v>
      </c>
      <c r="BM18" s="122">
        <f t="array" ref="BM18">MAX(0,SUMPRODUCT(Y16:AC20,TransformKrnl5)/TransformKrnl5_COUNT)</f>
        <v>0</v>
      </c>
      <c r="BN18" s="122">
        <f t="array" ref="BN18">MAX(0,SUMPRODUCT(Z16:AD20,TransformKrnl5)/TransformKrnl5_COUNT)</f>
        <v>0</v>
      </c>
      <c r="BO18" s="122">
        <f t="array" ref="BO18">MAX(0,SUMPRODUCT(AA16:AE20,TransformKrnl5)/TransformKrnl5_COUNT)</f>
        <v>0</v>
      </c>
      <c r="BP18" s="122">
        <f t="array" ref="BP18">MAX(0,SUMPRODUCT(AB16:AF20,TransformKrnl5)/TransformKrnl5_COUNT)</f>
        <v>0</v>
      </c>
      <c r="BS18" s="14"/>
      <c r="BT18" s="5"/>
      <c r="BU18" s="6"/>
      <c r="BV18" s="6"/>
      <c r="BW18" s="6"/>
      <c r="BX18" s="6"/>
      <c r="BY18" s="6"/>
      <c r="BZ18" s="6"/>
      <c r="CA18" s="6"/>
      <c r="CB18" s="6"/>
      <c r="CC18" s="7">
        <v>1000</v>
      </c>
      <c r="CD18" s="29">
        <f>(scrRow1VAL_Ofst-1000)/100</f>
        <v>0</v>
      </c>
      <c r="CE18" s="30"/>
      <c r="CF18" s="49">
        <f>(((BY11*$CL18)+$CD18)+((BY11*CF$24)+CF$16))/2</f>
        <v>-2</v>
      </c>
      <c r="CG18" s="50">
        <f t="shared" ref="CG18:CJ18" si="1">(((BZ11*$CL18)+$CD18)+((BZ11*CG$24)+CG$16))/2</f>
        <v>-4</v>
      </c>
      <c r="CH18" s="50">
        <f t="shared" si="1"/>
        <v>-6</v>
      </c>
      <c r="CI18" s="50">
        <f t="shared" si="1"/>
        <v>-4</v>
      </c>
      <c r="CJ18" s="51">
        <f t="shared" si="1"/>
        <v>-1</v>
      </c>
      <c r="CL18" s="2">
        <f>(scrRow1VAL_Gain-1000)/100</f>
        <v>1</v>
      </c>
      <c r="CM18" s="5">
        <v>1100</v>
      </c>
      <c r="CN18" s="6"/>
      <c r="CO18" s="6"/>
      <c r="CP18" s="6"/>
      <c r="CQ18" s="6"/>
      <c r="CR18" s="6"/>
      <c r="CS18" s="6"/>
      <c r="CT18" s="6"/>
      <c r="CU18" s="6"/>
      <c r="CV18" s="7"/>
      <c r="CW18" s="22"/>
      <c r="CY18" s="78"/>
      <c r="CZ18" s="122">
        <f t="array" ref="CZ18">MAX(0,SUMPRODUCT(AM16:AQ20,TransformKrnl5))</f>
        <v>0</v>
      </c>
      <c r="DA18" s="122">
        <f t="array" ref="DA18">MAX(0,SUMPRODUCT(AN16:AR20,TransformKrnl5))</f>
        <v>0</v>
      </c>
      <c r="DB18" s="122">
        <f t="array" ref="DB18">MAX(0,SUMPRODUCT(AO16:AS20,TransformKrnl5))</f>
        <v>4.9237476454840664E-4</v>
      </c>
      <c r="DC18" s="122">
        <f t="array" ref="DC18">MAX(0,SUMPRODUCT(AP16:AT20,TransformKrnl5))</f>
        <v>5.0544666084978221E-3</v>
      </c>
      <c r="DD18" s="122">
        <f t="array" ref="DD18">MAX(0,SUMPRODUCT(AQ16:AU20,TransformKrnl5))</f>
        <v>2.463181005583865E-2</v>
      </c>
      <c r="DE18" s="122">
        <f t="array" ref="DE18">MAX(0,SUMPRODUCT(AR16:AV20,TransformKrnl5))</f>
        <v>7.6409591245982261E-2</v>
      </c>
      <c r="DF18" s="122">
        <f t="array" ref="DF18">MAX(0,SUMPRODUCT(AS16:AW20,TransformKrnl5))</f>
        <v>0.17179412855042334</v>
      </c>
      <c r="DG18" s="122">
        <f t="array" ref="DG18">MAX(0,SUMPRODUCT(AT16:AX20,TransformKrnl5))</f>
        <v>0.30144228403766921</v>
      </c>
      <c r="DH18" s="122">
        <f t="array" ref="DH18">MAX(0,SUMPRODUCT(AU16:AY20,TransformKrnl5))</f>
        <v>0.4318540562854869</v>
      </c>
      <c r="DI18" s="122">
        <f t="array" ref="DI18">MAX(0,SUMPRODUCT(AV16:AZ20,TransformKrnl5))</f>
        <v>0.51989327750272196</v>
      </c>
      <c r="DJ18" s="122">
        <f t="array" ref="DJ18">MAX(0,SUMPRODUCT(AW16:BA20,TransformKrnl5))</f>
        <v>0.53567541387346029</v>
      </c>
      <c r="DK18" s="122">
        <f t="array" ref="DK18">MAX(0,SUMPRODUCT(AX16:BB20,TransformKrnl5))</f>
        <v>0.47523968040943115</v>
      </c>
      <c r="DL18" s="122">
        <f t="array" ref="DL18">MAX(0,SUMPRODUCT(AY16:BC20,TransformKrnl5))</f>
        <v>0.36172333353923403</v>
      </c>
      <c r="DM18" s="122">
        <f t="array" ref="DM18">MAX(0,SUMPRODUCT(AZ16:BD20,TransformKrnl5))</f>
        <v>0.23266450237068839</v>
      </c>
      <c r="DN18" s="122">
        <f t="array" ref="DN18">MAX(0,SUMPRODUCT(BA16:BE20,TransformKrnl5))</f>
        <v>0.12302179452445755</v>
      </c>
      <c r="DO18" s="122">
        <f t="array" ref="DO18">MAX(0,SUMPRODUCT(BB16:BF20,TransformKrnl5))</f>
        <v>4.8130722807513251E-2</v>
      </c>
      <c r="DP18" s="122">
        <f t="array" ref="DP18">MAX(0,SUMPRODUCT(BC16:BG20,TransformKrnl5))</f>
        <v>4.0043589141633522E-3</v>
      </c>
      <c r="DQ18" s="122">
        <f t="array" ref="DQ18">MAX(0,SUMPRODUCT(BD16:BH20,TransformKrnl5))</f>
        <v>0</v>
      </c>
      <c r="DR18" s="122">
        <f t="array" ref="DR18">MAX(0,SUMPRODUCT(BE16:BI20,TransformKrnl5))</f>
        <v>0</v>
      </c>
      <c r="DS18" s="122">
        <f t="array" ref="DS18">MAX(0,SUMPRODUCT(BF16:BJ20,TransformKrnl5))</f>
        <v>0</v>
      </c>
      <c r="DT18" s="122">
        <f t="array" ref="DT18">MAX(0,SUMPRODUCT(BG16:BK20,TransformKrnl5))</f>
        <v>0</v>
      </c>
      <c r="DU18" s="122">
        <f t="array" ref="DU18">MAX(0,SUMPRODUCT(BH16:BL20,TransformKrnl5))</f>
        <v>0</v>
      </c>
      <c r="DV18" s="122">
        <f t="array" ref="DV18">MAX(0,SUMPRODUCT(BI16:BM20,TransformKrnl5))</f>
        <v>0</v>
      </c>
      <c r="DW18" s="122">
        <f t="array" ref="DW18">MAX(0,SUMPRODUCT(BJ16:BN20,TransformKrnl5))</f>
        <v>0</v>
      </c>
      <c r="DX18" s="122">
        <f t="array" ref="DX18">MAX(0,SUMPRODUCT(BK16:BO20,TransformKrnl5))</f>
        <v>0</v>
      </c>
      <c r="DY18" s="122">
        <f t="array" ref="DY18">MAX(0,SUMPRODUCT(BL16:BP20,TransformKrnl5))</f>
        <v>0</v>
      </c>
      <c r="DZ18" s="122">
        <f t="array" ref="DZ18">MAX(0,SUMPRODUCT(BM16:BQ20,TransformKrnl5))</f>
        <v>0</v>
      </c>
      <c r="EA18" s="122">
        <f t="array" ref="EA18">MAX(0,SUMPRODUCT(BN16:BR20,TransformKrnl5))</f>
        <v>0</v>
      </c>
      <c r="ED18" s="122">
        <f t="array" ref="ED18">MAX(0,SUMPRODUCT(CX16:DB20,TransformKrnl5))/TransformKrnl5_COUNT</f>
        <v>1.0348584309772196E-5</v>
      </c>
      <c r="EE18" s="122">
        <f t="array" ref="EE18">MAX(0,SUMPRODUCT(CY16:DC20,TransformKrnl5))/TransformKrnl5_COUNT</f>
        <v>1.421459758861196E-4</v>
      </c>
      <c r="EF18" s="122">
        <f t="array" ref="EF18">MAX(0,SUMPRODUCT(CZ16:DD20,TransformKrnl5))/TransformKrnl5_COUNT</f>
        <v>9.0429561342354086E-4</v>
      </c>
      <c r="EG18" s="122">
        <f t="array" ref="EG18">MAX(0,SUMPRODUCT(DA16:DE20,TransformKrnl5))/TransformKrnl5_COUNT</f>
        <v>3.5200255961053873E-3</v>
      </c>
      <c r="EH18" s="122">
        <f t="array" ref="EH18">MAX(0,SUMPRODUCT(DB16:DF20,TransformKrnl5))/TransformKrnl5_COUNT</f>
        <v>9.3308574324956553E-3</v>
      </c>
      <c r="EI18" s="122">
        <f t="array" ref="EI18">MAX(0,SUMPRODUCT(DC16:DG20,TransformKrnl5))/TransformKrnl5_COUNT</f>
        <v>1.7690404033591886E-2</v>
      </c>
      <c r="EJ18" s="122">
        <f t="array" ref="EJ18">MAX(0,SUMPRODUCT(DD16:DH20,TransformKrnl5))/TransformKrnl5_COUNT</f>
        <v>2.4178952010362222E-2</v>
      </c>
      <c r="EK18" s="122">
        <f t="array" ref="EK18">MAX(0,SUMPRODUCT(DE16:DI20,TransformKrnl5))/TransformKrnl5_COUNT</f>
        <v>2.2754384061583744E-2</v>
      </c>
      <c r="EL18" s="122">
        <f t="array" ref="EL18">MAX(0,SUMPRODUCT(DF16:DJ20,TransformKrnl5))/TransformKrnl5_COUNT</f>
        <v>1.0982847407294636E-2</v>
      </c>
      <c r="EM18" s="122">
        <f t="array" ref="EM18">MAX(0,SUMPRODUCT(DG16:DK20,TransformKrnl5))/TransformKrnl5_COUNT</f>
        <v>0</v>
      </c>
      <c r="EN18" s="122">
        <f t="array" ref="EN18">MAX(0,SUMPRODUCT(DH16:DL20,TransformKrnl5))/TransformKrnl5_COUNT</f>
        <v>0</v>
      </c>
      <c r="EO18" s="122">
        <f t="array" ref="EO18">MAX(0,SUMPRODUCT(DI16:DM20,TransformKrnl5))/TransformKrnl5_COUNT</f>
        <v>0</v>
      </c>
      <c r="EP18" s="122">
        <f t="array" ref="EP18">MAX(0,SUMPRODUCT(DJ16:DN20,TransformKrnl5))/TransformKrnl5_COUNT</f>
        <v>0</v>
      </c>
      <c r="EQ18" s="122">
        <f t="array" ref="EQ18">MAX(0,SUMPRODUCT(DK16:DO20,TransformKrnl5))/TransformKrnl5_COUNT</f>
        <v>0</v>
      </c>
      <c r="ER18" s="122">
        <f t="array" ref="ER18">MAX(0,SUMPRODUCT(DL16:DP20,TransformKrnl5))/TransformKrnl5_COUNT</f>
        <v>0</v>
      </c>
      <c r="ES18" s="122">
        <f t="array" ref="ES18">MAX(0,SUMPRODUCT(DM16:DQ20,TransformKrnl5))/TransformKrnl5_COUNT</f>
        <v>0</v>
      </c>
      <c r="ET18" s="122">
        <f t="array" ref="ET18">MAX(0,SUMPRODUCT(DN16:DR20,TransformKrnl5))/TransformKrnl5_COUNT</f>
        <v>0</v>
      </c>
      <c r="EU18" s="122">
        <f t="array" ref="EU18">MAX(0,SUMPRODUCT(DO16:DS20,TransformKrnl5))/TransformKrnl5_COUNT</f>
        <v>0</v>
      </c>
      <c r="EV18" s="122">
        <f t="array" ref="EV18">MAX(0,SUMPRODUCT(DP16:DT20,TransformKrnl5))/TransformKrnl5_COUNT</f>
        <v>0</v>
      </c>
      <c r="EW18" s="122">
        <f t="array" ref="EW18">MAX(0,SUMPRODUCT(DQ16:DU20,TransformKrnl5))/TransformKrnl5_COUNT</f>
        <v>0</v>
      </c>
      <c r="EX18" s="122">
        <f t="array" ref="EX18">MAX(0,SUMPRODUCT(DR16:DV20,TransformKrnl5))/TransformKrnl5_COUNT</f>
        <v>0</v>
      </c>
      <c r="EY18" s="122">
        <f t="array" ref="EY18">MAX(0,SUMPRODUCT(DS16:DW20,TransformKrnl5))/TransformKrnl5_COUNT</f>
        <v>0</v>
      </c>
      <c r="EZ18" s="122">
        <f t="array" ref="EZ18">MAX(0,SUMPRODUCT(DT16:DX20,TransformKrnl5))/TransformKrnl5_COUNT</f>
        <v>0</v>
      </c>
      <c r="FA18" s="122">
        <f t="array" ref="FA18">MAX(0,SUMPRODUCT(DU16:DY20,TransformKrnl5))/TransformKrnl5_COUNT</f>
        <v>0</v>
      </c>
      <c r="FB18" s="122">
        <f t="array" ref="FB18">MAX(0,SUMPRODUCT(DV16:DZ20,TransformKrnl5))/TransformKrnl5_COUNT</f>
        <v>0</v>
      </c>
      <c r="FC18" s="122">
        <f t="array" ref="FC18">MAX(0,SUMPRODUCT(DW16:EA20,TransformKrnl5))/TransformKrnl5_COUNT</f>
        <v>0</v>
      </c>
      <c r="FD18" s="122">
        <f t="array" ref="FD18">MAX(0,SUMPRODUCT(DX16:EB20,TransformKrnl5))/TransformKrnl5_COUNT</f>
        <v>0</v>
      </c>
      <c r="FE18" s="122">
        <f t="array" ref="FE18">MAX(0,SUMPRODUCT(DY16:EC20,TransformKrnl5))/TransformKrnl5_COUNT</f>
        <v>0</v>
      </c>
      <c r="FH18" s="122">
        <f t="array" ref="FH18">MAX(0,SUMPRODUCT(EB16:EF20,TransformKrnl5))/MAX($ED$4:$FE$31)</f>
        <v>0</v>
      </c>
      <c r="FI18" s="122">
        <f t="array" ref="FI18">MAX(0,SUMPRODUCT(EC16:EG20,TransformKrnl5))/MAX($ED$4:$FE$31)</f>
        <v>0</v>
      </c>
      <c r="FJ18" s="122">
        <f t="array" ref="FJ18">MAX(0,SUMPRODUCT(ED16:EH20,TransformKrnl5))/MAX($ED$4:$FE$31)</f>
        <v>0</v>
      </c>
      <c r="FK18" s="122">
        <f t="array" ref="FK18">MAX(0,SUMPRODUCT(EE16:EI20,TransformKrnl5))/MAX($ED$4:$FE$31)</f>
        <v>0</v>
      </c>
      <c r="FL18" s="122">
        <f t="array" ref="FL18">MAX(0,SUMPRODUCT(EF16:EJ20,TransformKrnl5))/MAX($ED$4:$FE$31)</f>
        <v>0</v>
      </c>
      <c r="FM18" s="122">
        <f t="array" ref="FM18">MAX(0,SUMPRODUCT(EG16:EK20,TransformKrnl5))/MAX($ED$4:$FE$31)</f>
        <v>0</v>
      </c>
      <c r="FN18" s="122">
        <f t="array" ref="FN18">MAX(0,SUMPRODUCT(EH16:EL20,TransformKrnl5))/MAX($ED$4:$FE$31)</f>
        <v>0</v>
      </c>
      <c r="FO18" s="122">
        <f t="array" ref="FO18">MAX(0,SUMPRODUCT(EI16:EM20,TransformKrnl5))/MAX($ED$4:$FE$31)</f>
        <v>0</v>
      </c>
      <c r="FP18" s="122">
        <f t="array" ref="FP18">MAX(0,SUMPRODUCT(EJ16:EN20,TransformKrnl5))/MAX($ED$4:$FE$31)</f>
        <v>0</v>
      </c>
      <c r="FQ18" s="122">
        <f t="array" ref="FQ18">MAX(0,SUMPRODUCT(EK16:EO20,TransformKrnl5))/MAX($ED$4:$FE$31)</f>
        <v>0</v>
      </c>
      <c r="FR18" s="122">
        <f t="array" ref="FR18">MAX(0,SUMPRODUCT(EL16:EP20,TransformKrnl5))/MAX($ED$4:$FE$31)</f>
        <v>0</v>
      </c>
      <c r="FS18" s="122">
        <f t="array" ref="FS18">MAX(0,SUMPRODUCT(EM16:EQ20,TransformKrnl5))/MAX($ED$4:$FE$31)</f>
        <v>0</v>
      </c>
      <c r="FT18" s="122">
        <f t="array" ref="FT18">MAX(0,SUMPRODUCT(EN16:ER20,TransformKrnl5))/MAX($ED$4:$FE$31)</f>
        <v>0</v>
      </c>
      <c r="FU18" s="122">
        <f t="array" ref="FU18">MAX(0,SUMPRODUCT(EO16:ES20,TransformKrnl5))/MAX($ED$4:$FE$31)</f>
        <v>0</v>
      </c>
      <c r="FV18" s="122">
        <f t="array" ref="FV18">MAX(0,SUMPRODUCT(EP16:ET20,TransformKrnl5))/MAX($ED$4:$FE$31)</f>
        <v>0</v>
      </c>
      <c r="FW18" s="122">
        <f t="array" ref="FW18">MAX(0,SUMPRODUCT(EQ16:EU20,TransformKrnl5))/MAX($ED$4:$FE$31)</f>
        <v>0</v>
      </c>
      <c r="FX18" s="122">
        <f t="array" ref="FX18">MAX(0,SUMPRODUCT(ER16:EV20,TransformKrnl5))/MAX($ED$4:$FE$31)</f>
        <v>0</v>
      </c>
      <c r="FY18" s="122">
        <f t="array" ref="FY18">MAX(0,SUMPRODUCT(ES16:EW20,TransformKrnl5))/MAX($ED$4:$FE$31)</f>
        <v>0</v>
      </c>
      <c r="FZ18" s="122">
        <f t="array" ref="FZ18">MAX(0,SUMPRODUCT(ET16:EX20,TransformKrnl5))/MAX($ED$4:$FE$31)</f>
        <v>5.5875601062469478E-2</v>
      </c>
      <c r="GA18" s="122">
        <f t="array" ref="GA18">MAX(0,SUMPRODUCT(EU16:EY20,TransformKrnl5))/MAX($ED$4:$FE$31)</f>
        <v>0.10410284003033404</v>
      </c>
      <c r="GB18" s="122">
        <f t="array" ref="GB18">MAX(0,SUMPRODUCT(EV16:EZ20,TransformKrnl5))/MAX($ED$4:$FE$31)</f>
        <v>8.6751374290934283E-2</v>
      </c>
      <c r="GC18" s="122">
        <f t="array" ref="GC18">MAX(0,SUMPRODUCT(EW16:FA20,TransformKrnl5))/MAX($ED$4:$FE$31)</f>
        <v>4.8482750191962971E-2</v>
      </c>
      <c r="GD18" s="122">
        <f t="array" ref="GD18">MAX(0,SUMPRODUCT(EX16:FB20,TransformKrnl5))/MAX($ED$4:$FE$31)</f>
        <v>1.9045611863117706E-2</v>
      </c>
      <c r="GE18" s="122">
        <f t="array" ref="GE18">MAX(0,SUMPRODUCT(EY16:FC20,TransformKrnl5))/MAX($ED$4:$FE$31)</f>
        <v>4.4059262724822218E-3</v>
      </c>
      <c r="GF18" s="122">
        <f t="array" ref="GF18">MAX(0,SUMPRODUCT(EZ16:FD20,TransformKrnl5))/MAX($ED$4:$FE$31)</f>
        <v>5.549562851048874E-4</v>
      </c>
      <c r="GG18" s="122">
        <f t="array" ref="GG18">MAX(0,SUMPRODUCT(FA16:FE20,TransformKrnl5))/MAX($ED$4:$FE$31)</f>
        <v>0</v>
      </c>
      <c r="GH18" s="122">
        <f t="array" ref="GH18">MAX(0,SUMPRODUCT(FB16:FF20,TransformKrnl5))/MAX($ED$4:$FE$31)</f>
        <v>0</v>
      </c>
      <c r="GI18" s="122">
        <f t="array" ref="GI18">MAX(0,SUMPRODUCT(FC16:FG20,TransformKrnl5))/MAX($ED$4:$FE$31)</f>
        <v>0</v>
      </c>
    </row>
    <row r="19" spans="1:191" ht="31.05" customHeight="1" thickTop="1" thickBot="1" x14ac:dyDescent="0.5">
      <c r="A19" s="128">
        <v>0</v>
      </c>
      <c r="B19" s="123">
        <v>0</v>
      </c>
      <c r="C19" s="124">
        <v>0</v>
      </c>
      <c r="D19" s="124">
        <v>0</v>
      </c>
      <c r="E19" s="124">
        <v>0</v>
      </c>
      <c r="F19" s="124">
        <v>0</v>
      </c>
      <c r="G19" s="124">
        <v>0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9.8039224743842995E-2</v>
      </c>
      <c r="O19" s="124">
        <v>0.458823561668395</v>
      </c>
      <c r="P19" s="124">
        <v>0.89411771297454801</v>
      </c>
      <c r="Q19" s="124">
        <v>0.89411771297454801</v>
      </c>
      <c r="R19" s="124">
        <v>0.89411771297454801</v>
      </c>
      <c r="S19" s="124">
        <v>0.99215692281723</v>
      </c>
      <c r="T19" s="124">
        <v>0.99607849121093694</v>
      </c>
      <c r="U19" s="124">
        <v>0.99607849121093694</v>
      </c>
      <c r="V19" s="124">
        <v>0.99607849121093694</v>
      </c>
      <c r="W19" s="124">
        <v>0.99607849121093694</v>
      </c>
      <c r="X19" s="124">
        <v>0.94117653369903498</v>
      </c>
      <c r="Y19" s="124">
        <v>0</v>
      </c>
      <c r="Z19" s="124">
        <v>0</v>
      </c>
      <c r="AA19" s="124">
        <v>0</v>
      </c>
      <c r="AB19" s="124">
        <v>0</v>
      </c>
      <c r="AC19" s="124">
        <v>0</v>
      </c>
      <c r="AD19" s="124">
        <v>0</v>
      </c>
      <c r="AE19" s="123">
        <v>0</v>
      </c>
      <c r="AF19" s="129">
        <v>0</v>
      </c>
      <c r="AJ19" s="2">
        <f>COUNTA(TransformKrnl5)</f>
        <v>25</v>
      </c>
      <c r="AO19" s="122">
        <f t="array" ref="AO19">MAX(0,SUMPRODUCT(A17:E21,TransformKrnl5)/TransformKrnl5_COUNT)</f>
        <v>0</v>
      </c>
      <c r="AP19" s="122">
        <f t="array" ref="AP19">MAX(0,SUMPRODUCT(B17:F21,TransformKrnl5)/TransformKrnl5_COUNT)</f>
        <v>0</v>
      </c>
      <c r="AQ19" s="122">
        <f t="array" ref="AQ19">MAX(0,SUMPRODUCT(C17:G21,TransformKrnl5)/TransformKrnl5_COUNT)</f>
        <v>0</v>
      </c>
      <c r="AR19" s="122">
        <f t="array" ref="AR19">MAX(0,SUMPRODUCT(D17:H21,TransformKrnl5)/TransformKrnl5_COUNT)</f>
        <v>0</v>
      </c>
      <c r="AS19" s="122">
        <f t="array" ref="AS19">MAX(0,SUMPRODUCT(E17:I21,TransformKrnl5)/TransformKrnl5_COUNT)</f>
        <v>0</v>
      </c>
      <c r="AT19" s="122">
        <f t="array" ref="AT19">MAX(0,SUMPRODUCT(F17:J21,TransformKrnl5)/TransformKrnl5_COUNT)</f>
        <v>9.673203031222E-4</v>
      </c>
      <c r="AU19" s="122">
        <f t="array" ref="AU19">MAX(0,SUMPRODUCT(G17:K21,TransformKrnl5)/TransformKrnl5_COUNT)</f>
        <v>8.7581702073415008E-3</v>
      </c>
      <c r="AV19" s="122">
        <f t="array" ref="AV19">MAX(0,SUMPRODUCT(H17:L21,TransformKrnl5)/TransformKrnl5_COUNT)</f>
        <v>3.2862746218840257E-2</v>
      </c>
      <c r="AW19" s="122">
        <f t="array" ref="AW19">MAX(0,SUMPRODUCT(I17:M21,TransformKrnl5)/TransformKrnl5_COUNT)</f>
        <v>7.1411767800648965E-2</v>
      </c>
      <c r="AX19" s="122">
        <f t="array" ref="AX19">MAX(0,SUMPRODUCT(J17:N21,TransformKrnl5)/TransformKrnl5_COUNT)</f>
        <v>0.10881046334902439</v>
      </c>
      <c r="AY19" s="122">
        <f t="array" ref="AY19">MAX(0,SUMPRODUCT(K17:O21,TransformKrnl5)/TransformKrnl5_COUNT)</f>
        <v>0.136993472178777</v>
      </c>
      <c r="AZ19" s="122">
        <f t="array" ref="AZ19">MAX(0,SUMPRODUCT(L17:P21,TransformKrnl5)/TransformKrnl5_COUNT)</f>
        <v>0.15388236264387756</v>
      </c>
      <c r="BA19" s="122">
        <f t="array" ref="BA19">MAX(0,SUMPRODUCT(M17:Q21,TransformKrnl5)/TransformKrnl5_COUNT)</f>
        <v>0.15952942212422677</v>
      </c>
      <c r="BB19" s="122">
        <f t="array" ref="BB19">MAX(0,SUMPRODUCT(N17:R21,TransformKrnl5)/TransformKrnl5_COUNT)</f>
        <v>0.15730720043182361</v>
      </c>
      <c r="BC19" s="122">
        <f t="array" ref="BC19">MAX(0,SUMPRODUCT(O17:S21,TransformKrnl5)/TransformKrnl5_COUNT)</f>
        <v>0.14747713486353548</v>
      </c>
      <c r="BD19" s="122">
        <f t="array" ref="BD19">MAX(0,SUMPRODUCT(P17:T21,TransformKrnl5)/TransformKrnl5_COUNT)</f>
        <v>0.12179085850715632</v>
      </c>
      <c r="BE19" s="122">
        <f t="array" ref="BE19">MAX(0,SUMPRODUCT(Q17:U21,TransformKrnl5)/TransformKrnl5_COUNT)</f>
        <v>7.7986933787663762E-2</v>
      </c>
      <c r="BF19" s="122">
        <f t="array" ref="BF19">MAX(0,SUMPRODUCT(R17:V21,TransformKrnl5)/TransformKrnl5_COUNT)</f>
        <v>3.4013075033823649E-2</v>
      </c>
      <c r="BG19" s="122">
        <f t="array" ref="BG19">MAX(0,SUMPRODUCT(S17:W21,TransformKrnl5)/TransformKrnl5_COUNT)</f>
        <v>5.7385633389155088E-3</v>
      </c>
      <c r="BH19" s="122">
        <f t="array" ref="BH19">MAX(0,SUMPRODUCT(T17:X21,TransformKrnl5)/TransformKrnl5_COUNT)</f>
        <v>4.5359483361244188E-3</v>
      </c>
      <c r="BI19" s="122">
        <f t="array" ref="BI19">MAX(0,SUMPRODUCT(U17:Y21,TransformKrnl5)/TransformKrnl5_COUNT)</f>
        <v>1.8954249223073316E-2</v>
      </c>
      <c r="BJ19" s="122">
        <f t="array" ref="BJ19">MAX(0,SUMPRODUCT(V17:Z21,TransformKrnl5)/TransformKrnl5_COUNT)</f>
        <v>2.815686404705044E-2</v>
      </c>
      <c r="BK19" s="122">
        <f t="array" ref="BK19">MAX(0,SUMPRODUCT(W17:AA21,TransformKrnl5)/TransformKrnl5_COUNT)</f>
        <v>1.8326798280080131E-2</v>
      </c>
      <c r="BL19" s="122">
        <f t="array" ref="BL19">MAX(0,SUMPRODUCT(X17:AB21,TransformKrnl5)/TransformKrnl5_COUNT)</f>
        <v>8.4967325131098254E-3</v>
      </c>
      <c r="BM19" s="122">
        <f t="array" ref="BM19">MAX(0,SUMPRODUCT(Y17:AC21,TransformKrnl5)/TransformKrnl5_COUNT)</f>
        <v>0</v>
      </c>
      <c r="BN19" s="122">
        <f t="array" ref="BN19">MAX(0,SUMPRODUCT(Z17:AD21,TransformKrnl5)/TransformKrnl5_COUNT)</f>
        <v>0</v>
      </c>
      <c r="BO19" s="122">
        <f t="array" ref="BO19">MAX(0,SUMPRODUCT(AA17:AE21,TransformKrnl5)/TransformKrnl5_COUNT)</f>
        <v>0</v>
      </c>
      <c r="BP19" s="122">
        <f t="array" ref="BP19">MAX(0,SUMPRODUCT(AB17:AF21,TransformKrnl5)/TransformKrnl5_COUNT)</f>
        <v>0</v>
      </c>
      <c r="BS19" s="20" t="s">
        <v>6</v>
      </c>
      <c r="BT19" s="5"/>
      <c r="BU19" s="6"/>
      <c r="BV19" s="6"/>
      <c r="BW19" s="6"/>
      <c r="BX19" s="6"/>
      <c r="BY19" s="6"/>
      <c r="BZ19" s="6"/>
      <c r="CA19" s="6"/>
      <c r="CB19" s="6"/>
      <c r="CC19" s="7">
        <v>1000</v>
      </c>
      <c r="CD19" s="27">
        <f>(scrRow2VAL_Ofst-1000)/100</f>
        <v>0</v>
      </c>
      <c r="CE19" s="28"/>
      <c r="CF19" s="52">
        <f t="shared" ref="CF19:CJ19" si="2">(((BY12*$CL19)+$CD19)+((BY12*CF$24)+CF$16))/2</f>
        <v>-1</v>
      </c>
      <c r="CG19" s="70">
        <f t="shared" si="2"/>
        <v>-2</v>
      </c>
      <c r="CH19" s="71">
        <f t="shared" si="2"/>
        <v>-3</v>
      </c>
      <c r="CI19" s="72">
        <f t="shared" si="2"/>
        <v>-2</v>
      </c>
      <c r="CJ19" s="55">
        <f t="shared" si="2"/>
        <v>-0.5</v>
      </c>
      <c r="CK19" s="45"/>
      <c r="CL19" s="75">
        <f>(scrRow2VAL_Gain-1000)/100</f>
        <v>1</v>
      </c>
      <c r="CM19" s="5">
        <v>1100</v>
      </c>
      <c r="CN19" s="6"/>
      <c r="CO19" s="6"/>
      <c r="CP19" s="6"/>
      <c r="CQ19" s="6"/>
      <c r="CR19" s="6"/>
      <c r="CS19" s="6"/>
      <c r="CT19" s="6"/>
      <c r="CU19" s="6"/>
      <c r="CV19" s="7"/>
      <c r="CW19" s="23"/>
      <c r="CY19" s="78"/>
      <c r="CZ19" s="122">
        <f t="array" ref="CZ19">MAX(0,SUMPRODUCT(AM17:AQ21,TransformKrnl5))</f>
        <v>0</v>
      </c>
      <c r="DA19" s="122">
        <f t="array" ref="DA19">MAX(0,SUMPRODUCT(AN17:AR21,TransformKrnl5))</f>
        <v>0</v>
      </c>
      <c r="DB19" s="122">
        <f t="array" ref="DB19">MAX(0,SUMPRODUCT(AO17:AS21,TransformKrnl5))</f>
        <v>1.2287582291497109E-3</v>
      </c>
      <c r="DC19" s="122">
        <f t="array" ref="DC19">MAX(0,SUMPRODUCT(AP17:AT21,TransformKrnl5))</f>
        <v>1.1931373166541245E-2</v>
      </c>
      <c r="DD19" s="122">
        <f t="array" ref="DD19">MAX(0,SUMPRODUCT(AQ17:AU21,TransformKrnl5))</f>
        <v>5.3293031222290406E-2</v>
      </c>
      <c r="DE19" s="122">
        <f t="array" ref="DE19">MAX(0,SUMPRODUCT(AR17:AV21,TransformKrnl5))</f>
        <v>0.1455697249372799</v>
      </c>
      <c r="DF19" s="122">
        <f t="array" ref="DF19">MAX(0,SUMPRODUCT(AS17:AW21,TransformKrnl5))</f>
        <v>0.27548803306288167</v>
      </c>
      <c r="DG19" s="122">
        <f t="array" ref="DG19">MAX(0,SUMPRODUCT(AT17:AX21,TransformKrnl5))</f>
        <v>0.38830067570838628</v>
      </c>
      <c r="DH19" s="122">
        <f t="array" ref="DH19">MAX(0,SUMPRODUCT(AU17:AY21,TransformKrnl5))</f>
        <v>0.42180394566721358</v>
      </c>
      <c r="DI19" s="122">
        <f t="array" ref="DI19">MAX(0,SUMPRODUCT(AV17:AZ21,TransformKrnl5))</f>
        <v>0.34750001972748151</v>
      </c>
      <c r="DJ19" s="122">
        <f t="array" ref="DJ19">MAX(0,SUMPRODUCT(AW17:BA21,TransformKrnl5))</f>
        <v>0.18890414936674957</v>
      </c>
      <c r="DK19" s="122">
        <f t="array" ref="DK19">MAX(0,SUMPRODUCT(AX17:BB21,TransformKrnl5))</f>
        <v>0</v>
      </c>
      <c r="DL19" s="122">
        <f t="array" ref="DL19">MAX(0,SUMPRODUCT(AY17:BC21,TransformKrnl5))</f>
        <v>0</v>
      </c>
      <c r="DM19" s="122">
        <f t="array" ref="DM19">MAX(0,SUMPRODUCT(AZ17:BD21,TransformKrnl5))</f>
        <v>0</v>
      </c>
      <c r="DN19" s="122">
        <f t="array" ref="DN19">MAX(0,SUMPRODUCT(BA17:BE21,TransformKrnl5))</f>
        <v>0</v>
      </c>
      <c r="DO19" s="122">
        <f t="array" ref="DO19">MAX(0,SUMPRODUCT(BB17:BF21,TransformKrnl5))</f>
        <v>0</v>
      </c>
      <c r="DP19" s="122">
        <f t="array" ref="DP19">MAX(0,SUMPRODUCT(BC17:BG21,TransformKrnl5))</f>
        <v>0</v>
      </c>
      <c r="DQ19" s="122">
        <f t="array" ref="DQ19">MAX(0,SUMPRODUCT(BD17:BH21,TransformKrnl5))</f>
        <v>0</v>
      </c>
      <c r="DR19" s="122">
        <f t="array" ref="DR19">MAX(0,SUMPRODUCT(BE17:BI21,TransformKrnl5))</f>
        <v>0</v>
      </c>
      <c r="DS19" s="122">
        <f t="array" ref="DS19">MAX(0,SUMPRODUCT(BF17:BJ21,TransformKrnl5))</f>
        <v>0</v>
      </c>
      <c r="DT19" s="122">
        <f t="array" ref="DT19">MAX(0,SUMPRODUCT(BG17:BK21,TransformKrnl5))</f>
        <v>0</v>
      </c>
      <c r="DU19" s="122">
        <f t="array" ref="DU19">MAX(0,SUMPRODUCT(BH17:BL21,TransformKrnl5))</f>
        <v>0</v>
      </c>
      <c r="DV19" s="122">
        <f t="array" ref="DV19">MAX(0,SUMPRODUCT(BI17:BM21,TransformKrnl5))</f>
        <v>0</v>
      </c>
      <c r="DW19" s="122">
        <f t="array" ref="DW19">MAX(0,SUMPRODUCT(BJ17:BN21,TransformKrnl5))</f>
        <v>0</v>
      </c>
      <c r="DX19" s="122">
        <f t="array" ref="DX19">MAX(0,SUMPRODUCT(BK17:BO21,TransformKrnl5))</f>
        <v>0</v>
      </c>
      <c r="DY19" s="122">
        <f t="array" ref="DY19">MAX(0,SUMPRODUCT(BL17:BP21,TransformKrnl5))</f>
        <v>0</v>
      </c>
      <c r="DZ19" s="122">
        <f t="array" ref="DZ19">MAX(0,SUMPRODUCT(BM17:BQ21,TransformKrnl5))</f>
        <v>0</v>
      </c>
      <c r="EA19" s="122">
        <f t="array" ref="EA19">MAX(0,SUMPRODUCT(BN17:BR21,TransformKrnl5))</f>
        <v>0</v>
      </c>
      <c r="ED19" s="122">
        <f t="array" ref="ED19">MAX(0,SUMPRODUCT(CX17:DB21,TransformKrnl5))/TransformKrnl5_COUNT</f>
        <v>1.4851125578085587E-6</v>
      </c>
      <c r="EE19" s="122">
        <f t="array" ref="EE19">MAX(0,SUMPRODUCT(CY17:DC21,TransformKrnl5))/TransformKrnl5_COUNT</f>
        <v>1.8776325329586324E-5</v>
      </c>
      <c r="EF19" s="122">
        <f t="array" ref="EF19">MAX(0,SUMPRODUCT(CZ17:DD21,TransformKrnl5))/TransformKrnl5_COUNT</f>
        <v>9.8402323822180561E-5</v>
      </c>
      <c r="EG19" s="122">
        <f t="array" ref="EG19">MAX(0,SUMPRODUCT(DA17:DE21,TransformKrnl5))/TransformKrnl5_COUNT</f>
        <v>2.3572984450945204E-4</v>
      </c>
      <c r="EH19" s="122">
        <f t="array" ref="EH19">MAX(0,SUMPRODUCT(DB17:DF21,TransformKrnl5))/TransformKrnl5_COUNT</f>
        <v>0</v>
      </c>
      <c r="EI19" s="122">
        <f t="array" ref="EI19">MAX(0,SUMPRODUCT(DC17:DG21,TransformKrnl5))/TransformKrnl5_COUNT</f>
        <v>0</v>
      </c>
      <c r="EJ19" s="122">
        <f t="array" ref="EJ19">MAX(0,SUMPRODUCT(DD17:DH21,TransformKrnl5))/TransformKrnl5_COUNT</f>
        <v>0</v>
      </c>
      <c r="EK19" s="122">
        <f t="array" ref="EK19">MAX(0,SUMPRODUCT(DE17:DI21,TransformKrnl5))/TransformKrnl5_COUNT</f>
        <v>0</v>
      </c>
      <c r="EL19" s="122">
        <f t="array" ref="EL19">MAX(0,SUMPRODUCT(DF17:DJ21,TransformKrnl5))/TransformKrnl5_COUNT</f>
        <v>0</v>
      </c>
      <c r="EM19" s="122">
        <f t="array" ref="EM19">MAX(0,SUMPRODUCT(DG17:DK21,TransformKrnl5))/TransformKrnl5_COUNT</f>
        <v>0</v>
      </c>
      <c r="EN19" s="122">
        <f t="array" ref="EN19">MAX(0,SUMPRODUCT(DH17:DL21,TransformKrnl5))/TransformKrnl5_COUNT</f>
        <v>0</v>
      </c>
      <c r="EO19" s="122">
        <f t="array" ref="EO19">MAX(0,SUMPRODUCT(DI17:DM21,TransformKrnl5))/TransformKrnl5_COUNT</f>
        <v>0</v>
      </c>
      <c r="EP19" s="122">
        <f t="array" ref="EP19">MAX(0,SUMPRODUCT(DJ17:DN21,TransformKrnl5))/TransformKrnl5_COUNT</f>
        <v>0</v>
      </c>
      <c r="EQ19" s="122">
        <f t="array" ref="EQ19">MAX(0,SUMPRODUCT(DK17:DO21,TransformKrnl5))/TransformKrnl5_COUNT</f>
        <v>0</v>
      </c>
      <c r="ER19" s="122">
        <f t="array" ref="ER19">MAX(0,SUMPRODUCT(DL17:DP21,TransformKrnl5))/TransformKrnl5_COUNT</f>
        <v>0</v>
      </c>
      <c r="ES19" s="122">
        <f t="array" ref="ES19">MAX(0,SUMPRODUCT(DM17:DQ21,TransformKrnl5))/TransformKrnl5_COUNT</f>
        <v>0</v>
      </c>
      <c r="ET19" s="122">
        <f t="array" ref="ET19">MAX(0,SUMPRODUCT(DN17:DR21,TransformKrnl5))/TransformKrnl5_COUNT</f>
        <v>0</v>
      </c>
      <c r="EU19" s="122">
        <f t="array" ref="EU19">MAX(0,SUMPRODUCT(DO17:DS21,TransformKrnl5))/TransformKrnl5_COUNT</f>
        <v>0</v>
      </c>
      <c r="EV19" s="122">
        <f t="array" ref="EV19">MAX(0,SUMPRODUCT(DP17:DT21,TransformKrnl5))/TransformKrnl5_COUNT</f>
        <v>0</v>
      </c>
      <c r="EW19" s="122">
        <f t="array" ref="EW19">MAX(0,SUMPRODUCT(DQ17:DU21,TransformKrnl5))/TransformKrnl5_COUNT</f>
        <v>0</v>
      </c>
      <c r="EX19" s="122">
        <f t="array" ref="EX19">MAX(0,SUMPRODUCT(DR17:DV21,TransformKrnl5))/TransformKrnl5_COUNT</f>
        <v>0</v>
      </c>
      <c r="EY19" s="122">
        <f t="array" ref="EY19">MAX(0,SUMPRODUCT(DS17:DW21,TransformKrnl5))/TransformKrnl5_COUNT</f>
        <v>0</v>
      </c>
      <c r="EZ19" s="122">
        <f t="array" ref="EZ19">MAX(0,SUMPRODUCT(DT17:DX21,TransformKrnl5))/TransformKrnl5_COUNT</f>
        <v>0</v>
      </c>
      <c r="FA19" s="122">
        <f t="array" ref="FA19">MAX(0,SUMPRODUCT(DU17:DY21,TransformKrnl5))/TransformKrnl5_COUNT</f>
        <v>0</v>
      </c>
      <c r="FB19" s="122">
        <f t="array" ref="FB19">MAX(0,SUMPRODUCT(DV17:DZ21,TransformKrnl5))/TransformKrnl5_COUNT</f>
        <v>0</v>
      </c>
      <c r="FC19" s="122">
        <f t="array" ref="FC19">MAX(0,SUMPRODUCT(DW17:EA21,TransformKrnl5))/TransformKrnl5_COUNT</f>
        <v>0</v>
      </c>
      <c r="FD19" s="122">
        <f t="array" ref="FD19">MAX(0,SUMPRODUCT(DX17:EB21,TransformKrnl5))/TransformKrnl5_COUNT</f>
        <v>0</v>
      </c>
      <c r="FE19" s="122">
        <f t="array" ref="FE19">MAX(0,SUMPRODUCT(DY17:EC21,TransformKrnl5))/TransformKrnl5_COUNT</f>
        <v>0</v>
      </c>
      <c r="FH19" s="122">
        <f t="array" ref="FH19">MAX(0,SUMPRODUCT(EB17:EF21,TransformKrnl5))/MAX($ED$4:$FE$31)</f>
        <v>0</v>
      </c>
      <c r="FI19" s="122">
        <f t="array" ref="FI19">MAX(0,SUMPRODUCT(EC17:EG21,TransformKrnl5))/MAX($ED$4:$FE$31)</f>
        <v>0</v>
      </c>
      <c r="FJ19" s="122">
        <f t="array" ref="FJ19">MAX(0,SUMPRODUCT(ED17:EH21,TransformKrnl5))/MAX($ED$4:$FE$31)</f>
        <v>0</v>
      </c>
      <c r="FK19" s="122">
        <f t="array" ref="FK19">MAX(0,SUMPRODUCT(EE17:EI21,TransformKrnl5))/MAX($ED$4:$FE$31)</f>
        <v>0</v>
      </c>
      <c r="FL19" s="122">
        <f t="array" ref="FL19">MAX(0,SUMPRODUCT(EF17:EJ21,TransformKrnl5))/MAX($ED$4:$FE$31)</f>
        <v>0</v>
      </c>
      <c r="FM19" s="122">
        <f t="array" ref="FM19">MAX(0,SUMPRODUCT(EG17:EK21,TransformKrnl5))/MAX($ED$4:$FE$31)</f>
        <v>0</v>
      </c>
      <c r="FN19" s="122">
        <f t="array" ref="FN19">MAX(0,SUMPRODUCT(EH17:EL21,TransformKrnl5))/MAX($ED$4:$FE$31)</f>
        <v>0</v>
      </c>
      <c r="FO19" s="122">
        <f t="array" ref="FO19">MAX(0,SUMPRODUCT(EI17:EM21,TransformKrnl5))/MAX($ED$4:$FE$31)</f>
        <v>0</v>
      </c>
      <c r="FP19" s="122">
        <f t="array" ref="FP19">MAX(0,SUMPRODUCT(EJ17:EN21,TransformKrnl5))/MAX($ED$4:$FE$31)</f>
        <v>0</v>
      </c>
      <c r="FQ19" s="122">
        <f t="array" ref="FQ19">MAX(0,SUMPRODUCT(EK17:EO21,TransformKrnl5))/MAX($ED$4:$FE$31)</f>
        <v>0</v>
      </c>
      <c r="FR19" s="122">
        <f t="array" ref="FR19">MAX(0,SUMPRODUCT(EL17:EP21,TransformKrnl5))/MAX($ED$4:$FE$31)</f>
        <v>0</v>
      </c>
      <c r="FS19" s="122">
        <f t="array" ref="FS19">MAX(0,SUMPRODUCT(EM17:EQ21,TransformKrnl5))/MAX($ED$4:$FE$31)</f>
        <v>0</v>
      </c>
      <c r="FT19" s="122">
        <f t="array" ref="FT19">MAX(0,SUMPRODUCT(EN17:ER21,TransformKrnl5))/MAX($ED$4:$FE$31)</f>
        <v>0</v>
      </c>
      <c r="FU19" s="122">
        <f t="array" ref="FU19">MAX(0,SUMPRODUCT(EO17:ES21,TransformKrnl5))/MAX($ED$4:$FE$31)</f>
        <v>0.10101189154901634</v>
      </c>
      <c r="FV19" s="122">
        <f t="array" ref="FV19">MAX(0,SUMPRODUCT(EP17:ET21,TransformKrnl5))/MAX($ED$4:$FE$31)</f>
        <v>0.30645400382483795</v>
      </c>
      <c r="FW19" s="122">
        <f t="array" ref="FW19">MAX(0,SUMPRODUCT(EQ17:EU21,TransformKrnl5))/MAX($ED$4:$FE$31)</f>
        <v>0.54125980999992684</v>
      </c>
      <c r="FX19" s="122">
        <f t="array" ref="FX19">MAX(0,SUMPRODUCT(ER17:EV21,TransformKrnl5))/MAX($ED$4:$FE$31)</f>
        <v>0.75539260679299269</v>
      </c>
      <c r="FY19" s="122">
        <f t="array" ref="FY19">MAX(0,SUMPRODUCT(ES17:EW21,TransformKrnl5))/MAX($ED$4:$FE$31)</f>
        <v>0.83331968038495996</v>
      </c>
      <c r="FZ19" s="122">
        <f t="array" ref="FZ19">MAX(0,SUMPRODUCT(ET17:EX21,TransformKrnl5))/MAX($ED$4:$FE$31)</f>
        <v>0.73453838574588881</v>
      </c>
      <c r="GA19" s="122">
        <f t="array" ref="GA19">MAX(0,SUMPRODUCT(EU17:EY21,TransformKrnl5))/MAX($ED$4:$FE$31)</f>
        <v>0.51535700513229898</v>
      </c>
      <c r="GB19" s="122">
        <f t="array" ref="GB19">MAX(0,SUMPRODUCT(EV17:EZ21,TransformKrnl5))/MAX($ED$4:$FE$31)</f>
        <v>0.28705000896116928</v>
      </c>
      <c r="GC19" s="122">
        <f t="array" ref="GC19">MAX(0,SUMPRODUCT(EW17:FA21,TransformKrnl5))/MAX($ED$4:$FE$31)</f>
        <v>0.12450817813800352</v>
      </c>
      <c r="GD19" s="122">
        <f t="array" ref="GD19">MAX(0,SUMPRODUCT(EX17:FB21,TransformKrnl5))/MAX($ED$4:$FE$31)</f>
        <v>4.0251706310083027E-2</v>
      </c>
      <c r="GE19" s="122">
        <f t="array" ref="GE19">MAX(0,SUMPRODUCT(EY17:FC21,TransformKrnl5))/MAX($ED$4:$FE$31)</f>
        <v>8.8399870989539914E-3</v>
      </c>
      <c r="GF19" s="122">
        <f t="array" ref="GF19">MAX(0,SUMPRODUCT(EZ17:FD21,TransformKrnl5))/MAX($ED$4:$FE$31)</f>
        <v>1.0266272183808052E-3</v>
      </c>
      <c r="GG19" s="122">
        <f t="array" ref="GG19">MAX(0,SUMPRODUCT(FA17:FE21,TransformKrnl5))/MAX($ED$4:$FE$31)</f>
        <v>0</v>
      </c>
      <c r="GH19" s="122">
        <f t="array" ref="GH19">MAX(0,SUMPRODUCT(FB17:FF21,TransformKrnl5))/MAX($ED$4:$FE$31)</f>
        <v>0</v>
      </c>
      <c r="GI19" s="122">
        <f t="array" ref="GI19">MAX(0,SUMPRODUCT(FC17:FG21,TransformKrnl5))/MAX($ED$4:$FE$31)</f>
        <v>0</v>
      </c>
    </row>
    <row r="20" spans="1:191" ht="31.05" customHeight="1" thickTop="1" thickBot="1" x14ac:dyDescent="0.5">
      <c r="A20" s="128">
        <v>0</v>
      </c>
      <c r="B20" s="123">
        <v>0</v>
      </c>
      <c r="C20" s="124">
        <v>0</v>
      </c>
      <c r="D20" s="124">
        <v>0</v>
      </c>
      <c r="E20" s="124">
        <v>0</v>
      </c>
      <c r="F20" s="124">
        <v>0</v>
      </c>
      <c r="G20" s="124">
        <v>0</v>
      </c>
      <c r="H20" s="124">
        <v>0</v>
      </c>
      <c r="I20" s="124">
        <v>0</v>
      </c>
      <c r="J20" s="124">
        <v>0</v>
      </c>
      <c r="K20" s="124">
        <v>0</v>
      </c>
      <c r="L20" s="124">
        <v>0.266666680574417</v>
      </c>
      <c r="M20" s="124">
        <v>0.46666669845580999</v>
      </c>
      <c r="N20" s="124">
        <v>0.86274516582489003</v>
      </c>
      <c r="O20" s="124">
        <v>0.99607849121093694</v>
      </c>
      <c r="P20" s="124">
        <v>0.99607849121093694</v>
      </c>
      <c r="Q20" s="124">
        <v>0.99607849121093694</v>
      </c>
      <c r="R20" s="124">
        <v>0.99607849121093694</v>
      </c>
      <c r="S20" s="124">
        <v>0.99607849121093694</v>
      </c>
      <c r="T20" s="124">
        <v>0.99607849121093694</v>
      </c>
      <c r="U20" s="124">
        <v>0.99607849121093694</v>
      </c>
      <c r="V20" s="124">
        <v>0.99607849121093694</v>
      </c>
      <c r="W20" s="124">
        <v>0.99607849121093694</v>
      </c>
      <c r="X20" s="124">
        <v>0.55686277151107699</v>
      </c>
      <c r="Y20" s="124">
        <v>0</v>
      </c>
      <c r="Z20" s="124">
        <v>0</v>
      </c>
      <c r="AA20" s="124">
        <v>0</v>
      </c>
      <c r="AB20" s="124">
        <v>0</v>
      </c>
      <c r="AC20" s="124">
        <v>0</v>
      </c>
      <c r="AD20" s="124">
        <v>0</v>
      </c>
      <c r="AE20" s="123">
        <v>0</v>
      </c>
      <c r="AF20" s="129">
        <v>0</v>
      </c>
      <c r="AO20" s="122">
        <f t="array" ref="AO20">MAX(0,SUMPRODUCT(A18:E22,TransformKrnl5)/TransformKrnl5_COUNT)</f>
        <v>0</v>
      </c>
      <c r="AP20" s="122">
        <f t="array" ref="AP20">MAX(0,SUMPRODUCT(B18:F22,TransformKrnl5)/TransformKrnl5_COUNT)</f>
        <v>0</v>
      </c>
      <c r="AQ20" s="122">
        <f t="array" ref="AQ20">MAX(0,SUMPRODUCT(C18:G22,TransformKrnl5)/TransformKrnl5_COUNT)</f>
        <v>0</v>
      </c>
      <c r="AR20" s="122">
        <f t="array" ref="AR20">MAX(0,SUMPRODUCT(D18:H22,TransformKrnl5)/TransformKrnl5_COUNT)</f>
        <v>0</v>
      </c>
      <c r="AS20" s="122">
        <f t="array" ref="AS20">MAX(0,SUMPRODUCT(E18:I22,TransformKrnl5)/TransformKrnl5_COUNT)</f>
        <v>2.9542485872904398E-3</v>
      </c>
      <c r="AT20" s="122">
        <f t="array" ref="AT20">MAX(0,SUMPRODUCT(F18:J22,TransformKrnl5)/TransformKrnl5_COUNT)</f>
        <v>1.8026145150264076E-2</v>
      </c>
      <c r="AU20" s="122">
        <f t="array" ref="AU20">MAX(0,SUMPRODUCT(G18:K22,TransformKrnl5)/TransformKrnl5_COUNT)</f>
        <v>5.1647062500317815E-2</v>
      </c>
      <c r="AV20" s="122">
        <f t="array" ref="AV20">MAX(0,SUMPRODUCT(H18:L22,TransformKrnl5)/TransformKrnl5_COUNT)</f>
        <v>9.5045757790406457E-2</v>
      </c>
      <c r="AW20" s="122">
        <f t="array" ref="AW20">MAX(0,SUMPRODUCT(I18:M22,TransformKrnl5)/TransformKrnl5_COUNT)</f>
        <v>0.13304575979709618</v>
      </c>
      <c r="AX20" s="122">
        <f t="array" ref="AX20">MAX(0,SUMPRODUCT(J18:N22,TransformKrnl5)/TransformKrnl5_COUNT)</f>
        <v>0.14958170875906934</v>
      </c>
      <c r="AY20" s="122">
        <f t="array" ref="AY20">MAX(0,SUMPRODUCT(K18:O22,TransformKrnl5)/TransformKrnl5_COUNT)</f>
        <v>0.14035295009613033</v>
      </c>
      <c r="AZ20" s="122">
        <f t="array" ref="AZ20">MAX(0,SUMPRODUCT(L18:P22,TransformKrnl5)/TransformKrnl5_COUNT)</f>
        <v>0.10950327475865673</v>
      </c>
      <c r="BA20" s="122">
        <f t="array" ref="BA20">MAX(0,SUMPRODUCT(M18:Q22,TransformKrnl5)/TransformKrnl5_COUNT)</f>
        <v>6.9908500711123062E-2</v>
      </c>
      <c r="BB20" s="122">
        <f t="array" ref="BB20">MAX(0,SUMPRODUCT(N18:R22,TransformKrnl5)/TransformKrnl5_COUNT)</f>
        <v>3.1503269771734801E-2</v>
      </c>
      <c r="BC20" s="122">
        <f t="array" ref="BC20">MAX(0,SUMPRODUCT(O18:S22,TransformKrnl5)/TransformKrnl5_COUNT)</f>
        <v>3.241830368836688E-3</v>
      </c>
      <c r="BD20" s="122">
        <f t="array" ref="BD20">MAX(0,SUMPRODUCT(P18:T22,TransformKrnl5)/TransformKrnl5_COUNT)</f>
        <v>0</v>
      </c>
      <c r="BE20" s="122">
        <f t="array" ref="BE20">MAX(0,SUMPRODUCT(Q18:U22,TransformKrnl5)/TransformKrnl5_COUNT)</f>
        <v>0</v>
      </c>
      <c r="BF20" s="122">
        <f t="array" ref="BF20">MAX(0,SUMPRODUCT(R18:V22,TransformKrnl5)/TransformKrnl5_COUNT)</f>
        <v>0</v>
      </c>
      <c r="BG20" s="122">
        <f t="array" ref="BG20">MAX(0,SUMPRODUCT(S18:W22,TransformKrnl5)/TransformKrnl5_COUNT)</f>
        <v>0</v>
      </c>
      <c r="BH20" s="122">
        <f t="array" ref="BH20">MAX(0,SUMPRODUCT(T18:X22,TransformKrnl5)/TransformKrnl5_COUNT)</f>
        <v>0</v>
      </c>
      <c r="BI20" s="122">
        <f t="array" ref="BI20">MAX(0,SUMPRODUCT(U18:Y22,TransformKrnl5)/TransformKrnl5_COUNT)</f>
        <v>0</v>
      </c>
      <c r="BJ20" s="122">
        <f t="array" ref="BJ20">MAX(0,SUMPRODUCT(V18:Z22,TransformKrnl5)/TransformKrnl5_COUNT)</f>
        <v>0</v>
      </c>
      <c r="BK20" s="122">
        <f t="array" ref="BK20">MAX(0,SUMPRODUCT(W18:AA22,TransformKrnl5)/TransformKrnl5_COUNT)</f>
        <v>0</v>
      </c>
      <c r="BL20" s="122">
        <f t="array" ref="BL20">MAX(0,SUMPRODUCT(X18:AB22,TransformKrnl5)/TransformKrnl5_COUNT)</f>
        <v>0</v>
      </c>
      <c r="BM20" s="122">
        <f t="array" ref="BM20">MAX(0,SUMPRODUCT(Y18:AC22,TransformKrnl5)/TransformKrnl5_COUNT)</f>
        <v>0</v>
      </c>
      <c r="BN20" s="122">
        <f t="array" ref="BN20">MAX(0,SUMPRODUCT(Z18:AD22,TransformKrnl5)/TransformKrnl5_COUNT)</f>
        <v>0</v>
      </c>
      <c r="BO20" s="122">
        <f t="array" ref="BO20">MAX(0,SUMPRODUCT(AA18:AE22,TransformKrnl5)/TransformKrnl5_COUNT)</f>
        <v>0</v>
      </c>
      <c r="BP20" s="122">
        <f t="array" ref="BP20">MAX(0,SUMPRODUCT(AB18:AF22,TransformKrnl5)/TransformKrnl5_COUNT)</f>
        <v>0</v>
      </c>
      <c r="BS20" s="21" t="s">
        <v>5</v>
      </c>
      <c r="BT20" s="5"/>
      <c r="BU20" s="6"/>
      <c r="BV20" s="6"/>
      <c r="BW20" s="6"/>
      <c r="BX20" s="6"/>
      <c r="BY20" s="6"/>
      <c r="BZ20" s="6"/>
      <c r="CA20" s="6"/>
      <c r="CB20" s="6"/>
      <c r="CC20" s="7">
        <v>1000</v>
      </c>
      <c r="CD20" s="29">
        <f>(scrRow3VAL_Ofst-1000)/100</f>
        <v>0</v>
      </c>
      <c r="CE20" s="30"/>
      <c r="CF20" s="52">
        <f t="shared" ref="CF20:CJ20" si="3">(((BY13*$CL20)+$CD20)+((BY13*CF$24)+CF$16))/2</f>
        <v>0</v>
      </c>
      <c r="CG20" s="73">
        <f t="shared" si="3"/>
        <v>0</v>
      </c>
      <c r="CH20" s="53">
        <f t="shared" si="3"/>
        <v>0</v>
      </c>
      <c r="CI20" s="54">
        <f t="shared" si="3"/>
        <v>0</v>
      </c>
      <c r="CJ20" s="55">
        <f t="shared" si="3"/>
        <v>0</v>
      </c>
      <c r="CK20" s="46"/>
      <c r="CL20" s="76">
        <f>(scrRow3VAL_Gain-1000)/100</f>
        <v>1</v>
      </c>
      <c r="CM20" s="5">
        <v>1100</v>
      </c>
      <c r="CN20" s="6"/>
      <c r="CO20" s="6"/>
      <c r="CP20" s="6"/>
      <c r="CQ20" s="6"/>
      <c r="CR20" s="6"/>
      <c r="CS20" s="6"/>
      <c r="CT20" s="6"/>
      <c r="CU20" s="6"/>
      <c r="CV20" s="7"/>
      <c r="CW20" s="24" t="s">
        <v>9</v>
      </c>
      <c r="CY20" s="78"/>
      <c r="CZ20" s="122">
        <f t="array" ref="CZ20">MAX(0,SUMPRODUCT(AM18:AQ22,TransformKrnl5))</f>
        <v>0</v>
      </c>
      <c r="DA20" s="122">
        <f t="array" ref="DA20">MAX(0,SUMPRODUCT(AN18:AR22,TransformKrnl5))</f>
        <v>0</v>
      </c>
      <c r="DB20" s="122">
        <f t="array" ref="DB20">MAX(0,SUMPRODUCT(AO18:AS22,TransformKrnl5))</f>
        <v>9.3790853189097429E-4</v>
      </c>
      <c r="DC20" s="122">
        <f t="array" ref="DC20">MAX(0,SUMPRODUCT(AP18:AT22,TransformKrnl5))</f>
        <v>9.2276692390441829E-3</v>
      </c>
      <c r="DD20" s="122">
        <f t="array" ref="DD20">MAX(0,SUMPRODUCT(AQ18:AU22,TransformKrnl5))</f>
        <v>4.0285404953691664E-2</v>
      </c>
      <c r="DE20" s="122">
        <f t="array" ref="DE20">MAX(0,SUMPRODUCT(AR18:AV22,TransformKrnl5))</f>
        <v>0.10132680258817135</v>
      </c>
      <c r="DF20" s="122">
        <f t="array" ref="DF20">MAX(0,SUMPRODUCT(AS18:AW22,TransformKrnl5))</f>
        <v>0.15787037904063847</v>
      </c>
      <c r="DG20" s="122">
        <f t="array" ref="DG20">MAX(0,SUMPRODUCT(AT18:AX22,TransformKrnl5))</f>
        <v>0.14774183866050494</v>
      </c>
      <c r="DH20" s="122">
        <f t="array" ref="DH20">MAX(0,SUMPRODUCT(AU18:AY22,TransformKrnl5))</f>
        <v>4.8092595562338747E-2</v>
      </c>
      <c r="DI20" s="122">
        <f t="array" ref="DI20">MAX(0,SUMPRODUCT(AV18:AZ22,TransformKrnl5))</f>
        <v>0</v>
      </c>
      <c r="DJ20" s="122">
        <f t="array" ref="DJ20">MAX(0,SUMPRODUCT(AW18:BA22,TransformKrnl5))</f>
        <v>0</v>
      </c>
      <c r="DK20" s="122">
        <f t="array" ref="DK20">MAX(0,SUMPRODUCT(AX18:BB22,TransformKrnl5))</f>
        <v>0</v>
      </c>
      <c r="DL20" s="122">
        <f t="array" ref="DL20">MAX(0,SUMPRODUCT(AY18:BC22,TransformKrnl5))</f>
        <v>0</v>
      </c>
      <c r="DM20" s="122">
        <f t="array" ref="DM20">MAX(0,SUMPRODUCT(AZ18:BD22,TransformKrnl5))</f>
        <v>0</v>
      </c>
      <c r="DN20" s="122">
        <f t="array" ref="DN20">MAX(0,SUMPRODUCT(BA18:BE22,TransformKrnl5))</f>
        <v>0</v>
      </c>
      <c r="DO20" s="122">
        <f t="array" ref="DO20">MAX(0,SUMPRODUCT(BB18:BF22,TransformKrnl5))</f>
        <v>0</v>
      </c>
      <c r="DP20" s="122">
        <f t="array" ref="DP20">MAX(0,SUMPRODUCT(BC18:BG22,TransformKrnl5))</f>
        <v>0</v>
      </c>
      <c r="DQ20" s="122">
        <f t="array" ref="DQ20">MAX(0,SUMPRODUCT(BD18:BH22,TransformKrnl5))</f>
        <v>0</v>
      </c>
      <c r="DR20" s="122">
        <f t="array" ref="DR20">MAX(0,SUMPRODUCT(BE18:BI22,TransformKrnl5))</f>
        <v>0</v>
      </c>
      <c r="DS20" s="122">
        <f t="array" ref="DS20">MAX(0,SUMPRODUCT(BF18:BJ22,TransformKrnl5))</f>
        <v>0</v>
      </c>
      <c r="DT20" s="122">
        <f t="array" ref="DT20">MAX(0,SUMPRODUCT(BG18:BK22,TransformKrnl5))</f>
        <v>0</v>
      </c>
      <c r="DU20" s="122">
        <f t="array" ref="DU20">MAX(0,SUMPRODUCT(BH18:BL22,TransformKrnl5))</f>
        <v>0</v>
      </c>
      <c r="DV20" s="122">
        <f t="array" ref="DV20">MAX(0,SUMPRODUCT(BI18:BM22,TransformKrnl5))</f>
        <v>0</v>
      </c>
      <c r="DW20" s="122">
        <f t="array" ref="DW20">MAX(0,SUMPRODUCT(BJ18:BN22,TransformKrnl5))</f>
        <v>0</v>
      </c>
      <c r="DX20" s="122">
        <f t="array" ref="DX20">MAX(0,SUMPRODUCT(BK18:BO22,TransformKrnl5))</f>
        <v>0</v>
      </c>
      <c r="DY20" s="122">
        <f t="array" ref="DY20">MAX(0,SUMPRODUCT(BL18:BP22,TransformKrnl5))</f>
        <v>0</v>
      </c>
      <c r="DZ20" s="122">
        <f t="array" ref="DZ20">MAX(0,SUMPRODUCT(BM18:BQ22,TransformKrnl5))</f>
        <v>0</v>
      </c>
      <c r="EA20" s="122">
        <f t="array" ref="EA20">MAX(0,SUMPRODUCT(BN18:BR22,TransformKrnl5))</f>
        <v>0</v>
      </c>
      <c r="ED20" s="122">
        <f t="array" ref="ED20">MAX(0,SUMPRODUCT(CX18:DB22,TransformKrnl5))/TransformKrnl5_COUNT</f>
        <v>0</v>
      </c>
      <c r="EE20" s="122">
        <f t="array" ref="EE20">MAX(0,SUMPRODUCT(CY18:DC22,TransformKrnl5))/TransformKrnl5_COUNT</f>
        <v>0</v>
      </c>
      <c r="EF20" s="122">
        <f t="array" ref="EF20">MAX(0,SUMPRODUCT(CZ18:DD22,TransformKrnl5))/TransformKrnl5_COUNT</f>
        <v>0</v>
      </c>
      <c r="EG20" s="122">
        <f t="array" ref="EG20">MAX(0,SUMPRODUCT(DA18:DE22,TransformKrnl5))/TransformKrnl5_COUNT</f>
        <v>0</v>
      </c>
      <c r="EH20" s="122">
        <f t="array" ref="EH20">MAX(0,SUMPRODUCT(DB18:DF22,TransformKrnl5))/TransformKrnl5_COUNT</f>
        <v>0</v>
      </c>
      <c r="EI20" s="122">
        <f t="array" ref="EI20">MAX(0,SUMPRODUCT(DC18:DG22,TransformKrnl5))/TransformKrnl5_COUNT</f>
        <v>0</v>
      </c>
      <c r="EJ20" s="122">
        <f t="array" ref="EJ20">MAX(0,SUMPRODUCT(DD18:DH22,TransformKrnl5))/TransformKrnl5_COUNT</f>
        <v>0</v>
      </c>
      <c r="EK20" s="122">
        <f t="array" ref="EK20">MAX(0,SUMPRODUCT(DE18:DI22,TransformKrnl5))/TransformKrnl5_COUNT</f>
        <v>0</v>
      </c>
      <c r="EL20" s="122">
        <f t="array" ref="EL20">MAX(0,SUMPRODUCT(DF18:DJ22,TransformKrnl5))/TransformKrnl5_COUNT</f>
        <v>0</v>
      </c>
      <c r="EM20" s="122">
        <f t="array" ref="EM20">MAX(0,SUMPRODUCT(DG18:DK22,TransformKrnl5))/TransformKrnl5_COUNT</f>
        <v>0</v>
      </c>
      <c r="EN20" s="122">
        <f t="array" ref="EN20">MAX(0,SUMPRODUCT(DH18:DL22,TransformKrnl5))/TransformKrnl5_COUNT</f>
        <v>0</v>
      </c>
      <c r="EO20" s="122">
        <f t="array" ref="EO20">MAX(0,SUMPRODUCT(DI18:DM22,TransformKrnl5))/TransformKrnl5_COUNT</f>
        <v>0</v>
      </c>
      <c r="EP20" s="122">
        <f t="array" ref="EP20">MAX(0,SUMPRODUCT(DJ18:DN22,TransformKrnl5))/TransformKrnl5_COUNT</f>
        <v>0</v>
      </c>
      <c r="EQ20" s="122">
        <f t="array" ref="EQ20">MAX(0,SUMPRODUCT(DK18:DO22,TransformKrnl5))/TransformKrnl5_COUNT</f>
        <v>0</v>
      </c>
      <c r="ER20" s="122">
        <f t="array" ref="ER20">MAX(0,SUMPRODUCT(DL18:DP22,TransformKrnl5))/TransformKrnl5_COUNT</f>
        <v>0</v>
      </c>
      <c r="ES20" s="122">
        <f t="array" ref="ES20">MAX(0,SUMPRODUCT(DM18:DQ22,TransformKrnl5))/TransformKrnl5_COUNT</f>
        <v>0</v>
      </c>
      <c r="ET20" s="122">
        <f t="array" ref="ET20">MAX(0,SUMPRODUCT(DN18:DR22,TransformKrnl5))/TransformKrnl5_COUNT</f>
        <v>9.2894993062372644E-3</v>
      </c>
      <c r="EU20" s="122">
        <f t="array" ref="EU20">MAX(0,SUMPRODUCT(DO18:DS22,TransformKrnl5))/TransformKrnl5_COUNT</f>
        <v>1.3425766741787953E-2</v>
      </c>
      <c r="EV20" s="122">
        <f t="array" ref="EV20">MAX(0,SUMPRODUCT(DP18:DT22,TransformKrnl5))/TransformKrnl5_COUNT</f>
        <v>1.1828613391187459E-2</v>
      </c>
      <c r="EW20" s="122">
        <f t="array" ref="EW20">MAX(0,SUMPRODUCT(DQ18:DU22,TransformKrnl5))/TransformKrnl5_COUNT</f>
        <v>7.4145536259368648E-3</v>
      </c>
      <c r="EX20" s="122">
        <f t="array" ref="EX20">MAX(0,SUMPRODUCT(DR18:DV22,TransformKrnl5))/TransformKrnl5_COUNT</f>
        <v>3.3640668983812706E-3</v>
      </c>
      <c r="EY20" s="122">
        <f t="array" ref="EY20">MAX(0,SUMPRODUCT(DS18:DW22,TransformKrnl5))/TransformKrnl5_COUNT</f>
        <v>1.0277414847303327E-3</v>
      </c>
      <c r="EZ20" s="122">
        <f t="array" ref="EZ20">MAX(0,SUMPRODUCT(DT18:DX22,TransformKrnl5))/TransformKrnl5_COUNT</f>
        <v>1.7304284749207691E-4</v>
      </c>
      <c r="FA20" s="122">
        <f t="array" ref="FA20">MAX(0,SUMPRODUCT(DU18:DY22,TransformKrnl5))/TransformKrnl5_COUNT</f>
        <v>0</v>
      </c>
      <c r="FB20" s="122">
        <f t="array" ref="FB20">MAX(0,SUMPRODUCT(DV18:DZ22,TransformKrnl5))/TransformKrnl5_COUNT</f>
        <v>0</v>
      </c>
      <c r="FC20" s="122">
        <f t="array" ref="FC20">MAX(0,SUMPRODUCT(DW18:EA22,TransformKrnl5))/TransformKrnl5_COUNT</f>
        <v>0</v>
      </c>
      <c r="FD20" s="122">
        <f t="array" ref="FD20">MAX(0,SUMPRODUCT(DX18:EB22,TransformKrnl5))/TransformKrnl5_COUNT</f>
        <v>0</v>
      </c>
      <c r="FE20" s="122">
        <f t="array" ref="FE20">MAX(0,SUMPRODUCT(DY18:EC22,TransformKrnl5))/TransformKrnl5_COUNT</f>
        <v>0</v>
      </c>
      <c r="FH20" s="122">
        <f t="array" ref="FH20">MAX(0,SUMPRODUCT(EB18:EF22,TransformKrnl5))/MAX($ED$4:$FE$31)</f>
        <v>0</v>
      </c>
      <c r="FI20" s="122">
        <f t="array" ref="FI20">MAX(0,SUMPRODUCT(EC18:EG22,TransformKrnl5))/MAX($ED$4:$FE$31)</f>
        <v>0</v>
      </c>
      <c r="FJ20" s="122">
        <f t="array" ref="FJ20">MAX(0,SUMPRODUCT(ED18:EH22,TransformKrnl5))/MAX($ED$4:$FE$31)</f>
        <v>0</v>
      </c>
      <c r="FK20" s="122">
        <f t="array" ref="FK20">MAX(0,SUMPRODUCT(EE18:EI22,TransformKrnl5))/MAX($ED$4:$FE$31)</f>
        <v>0</v>
      </c>
      <c r="FL20" s="122">
        <f t="array" ref="FL20">MAX(0,SUMPRODUCT(EF18:EJ22,TransformKrnl5))/MAX($ED$4:$FE$31)</f>
        <v>0</v>
      </c>
      <c r="FM20" s="122">
        <f t="array" ref="FM20">MAX(0,SUMPRODUCT(EG18:EK22,TransformKrnl5))/MAX($ED$4:$FE$31)</f>
        <v>0</v>
      </c>
      <c r="FN20" s="122">
        <f t="array" ref="FN20">MAX(0,SUMPRODUCT(EH18:EL22,TransformKrnl5))/MAX($ED$4:$FE$31)</f>
        <v>0</v>
      </c>
      <c r="FO20" s="122">
        <f t="array" ref="FO20">MAX(0,SUMPRODUCT(EI18:EM22,TransformKrnl5))/MAX($ED$4:$FE$31)</f>
        <v>0</v>
      </c>
      <c r="FP20" s="122">
        <f t="array" ref="FP20">MAX(0,SUMPRODUCT(EJ18:EN22,TransformKrnl5))/MAX($ED$4:$FE$31)</f>
        <v>0</v>
      </c>
      <c r="FQ20" s="122">
        <f t="array" ref="FQ20">MAX(0,SUMPRODUCT(EK18:EO22,TransformKrnl5))/MAX($ED$4:$FE$31)</f>
        <v>0</v>
      </c>
      <c r="FR20" s="122">
        <f t="array" ref="FR20">MAX(0,SUMPRODUCT(EL18:EP22,TransformKrnl5))/MAX($ED$4:$FE$31)</f>
        <v>0</v>
      </c>
      <c r="FS20" s="122">
        <f t="array" ref="FS20">MAX(0,SUMPRODUCT(EM18:EQ22,TransformKrnl5))/MAX($ED$4:$FE$31)</f>
        <v>3.2414498099640067E-2</v>
      </c>
      <c r="FT20" s="122">
        <f t="array" ref="FT20">MAX(0,SUMPRODUCT(EN18:ER22,TransformKrnl5))/MAX($ED$4:$FE$31)</f>
        <v>0.11579639659535582</v>
      </c>
      <c r="FU20" s="122">
        <f t="array" ref="FU20">MAX(0,SUMPRODUCT(EO18:ES22,TransformKrnl5))/MAX($ED$4:$FE$31)</f>
        <v>0.29937775111032328</v>
      </c>
      <c r="FV20" s="122">
        <f t="array" ref="FV20">MAX(0,SUMPRODUCT(EP18:ET22,TransformKrnl5))/MAX($ED$4:$FE$31)</f>
        <v>0.58600197042995117</v>
      </c>
      <c r="FW20" s="122">
        <f t="array" ref="FW20">MAX(0,SUMPRODUCT(EQ18:EU22,TransformKrnl5))/MAX($ED$4:$FE$31)</f>
        <v>0.90218167778532476</v>
      </c>
      <c r="FX20" s="122">
        <f t="array" ref="FX20">MAX(0,SUMPRODUCT(ER18:EV22,TransformKrnl5))/MAX($ED$4:$FE$31)</f>
        <v>1.1113959183991453</v>
      </c>
      <c r="FY20" s="122">
        <f t="array" ref="FY20">MAX(0,SUMPRODUCT(ES18:EW22,TransformKrnl5))/MAX($ED$4:$FE$31)</f>
        <v>1.1078213719613883</v>
      </c>
      <c r="FZ20" s="122">
        <f t="array" ref="FZ20">MAX(0,SUMPRODUCT(ET18:EX22,TransformKrnl5))/MAX($ED$4:$FE$31)</f>
        <v>0.89548988565483811</v>
      </c>
      <c r="GA20" s="122">
        <f t="array" ref="GA20">MAX(0,SUMPRODUCT(EU18:EY22,TransformKrnl5))/MAX($ED$4:$FE$31)</f>
        <v>0.58419064618272465</v>
      </c>
      <c r="GB20" s="122">
        <f t="array" ref="GB20">MAX(0,SUMPRODUCT(EV18:EZ22,TransformKrnl5))/MAX($ED$4:$FE$31)</f>
        <v>0.30329393260661563</v>
      </c>
      <c r="GC20" s="122">
        <f t="array" ref="GC20">MAX(0,SUMPRODUCT(EW18:FA22,TransformKrnl5))/MAX($ED$4:$FE$31)</f>
        <v>0.12187667940609823</v>
      </c>
      <c r="GD20" s="122">
        <f t="array" ref="GD20">MAX(0,SUMPRODUCT(EX18:FB22,TransformKrnl5))/MAX($ED$4:$FE$31)</f>
        <v>3.593873142963401E-2</v>
      </c>
      <c r="GE20" s="122">
        <f t="array" ref="GE20">MAX(0,SUMPRODUCT(EY18:FC22,TransformKrnl5))/MAX($ED$4:$FE$31)</f>
        <v>6.9966696811261057E-3</v>
      </c>
      <c r="GF20" s="122">
        <f t="array" ref="GF20">MAX(0,SUMPRODUCT(EZ18:FD22,TransformKrnl5))/MAX($ED$4:$FE$31)</f>
        <v>6.5168005567412012E-4</v>
      </c>
      <c r="GG20" s="122">
        <f t="array" ref="GG20">MAX(0,SUMPRODUCT(FA18:FE22,TransformKrnl5))/MAX($ED$4:$FE$31)</f>
        <v>0</v>
      </c>
      <c r="GH20" s="122">
        <f t="array" ref="GH20">MAX(0,SUMPRODUCT(FB18:FF22,TransformKrnl5))/MAX($ED$4:$FE$31)</f>
        <v>0</v>
      </c>
      <c r="GI20" s="122">
        <f t="array" ref="GI20">MAX(0,SUMPRODUCT(FC18:FG22,TransformKrnl5))/MAX($ED$4:$FE$31)</f>
        <v>0</v>
      </c>
    </row>
    <row r="21" spans="1:191" ht="31.05" customHeight="1" thickTop="1" thickBot="1" x14ac:dyDescent="0.5">
      <c r="A21" s="128">
        <v>0</v>
      </c>
      <c r="B21" s="123">
        <v>0</v>
      </c>
      <c r="C21" s="124">
        <v>0</v>
      </c>
      <c r="D21" s="124">
        <v>0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4">
        <v>0.14509804546832999</v>
      </c>
      <c r="K21" s="124">
        <v>0.73333334922790505</v>
      </c>
      <c r="L21" s="124">
        <v>0.99215692281723</v>
      </c>
      <c r="M21" s="124">
        <v>0.99607849121093694</v>
      </c>
      <c r="N21" s="124">
        <v>0.99607849121093694</v>
      </c>
      <c r="O21" s="124">
        <v>0.99607849121093694</v>
      </c>
      <c r="P21" s="124">
        <v>0.87450987100601096</v>
      </c>
      <c r="Q21" s="124">
        <v>0.80784320831298795</v>
      </c>
      <c r="R21" s="124">
        <v>0.80784320831298795</v>
      </c>
      <c r="S21" s="124">
        <v>0.29411765933036799</v>
      </c>
      <c r="T21" s="124">
        <v>0.266666680574417</v>
      </c>
      <c r="U21" s="124">
        <v>0.84313732385635298</v>
      </c>
      <c r="V21" s="124">
        <v>0.99607849121093694</v>
      </c>
      <c r="W21" s="124">
        <v>0.99607849121093694</v>
      </c>
      <c r="X21" s="124">
        <v>0.458823561668395</v>
      </c>
      <c r="Y21" s="124">
        <v>0</v>
      </c>
      <c r="Z21" s="124">
        <v>0</v>
      </c>
      <c r="AA21" s="124">
        <v>0</v>
      </c>
      <c r="AB21" s="124">
        <v>0</v>
      </c>
      <c r="AC21" s="124">
        <v>0</v>
      </c>
      <c r="AD21" s="124">
        <v>0</v>
      </c>
      <c r="AE21" s="123">
        <v>0</v>
      </c>
      <c r="AF21" s="129">
        <v>0</v>
      </c>
      <c r="AO21" s="122">
        <f t="array" ref="AO21">MAX(0,SUMPRODUCT(A19:E23,TransformKrnl5)/TransformKrnl5_COUNT)</f>
        <v>0</v>
      </c>
      <c r="AP21" s="122">
        <f t="array" ref="AP21">MAX(0,SUMPRODUCT(B19:F23,TransformKrnl5)/TransformKrnl5_COUNT)</f>
        <v>0</v>
      </c>
      <c r="AQ21" s="122">
        <f t="array" ref="AQ21">MAX(0,SUMPRODUCT(C19:G23,TransformKrnl5)/TransformKrnl5_COUNT)</f>
        <v>0</v>
      </c>
      <c r="AR21" s="122">
        <f t="array" ref="AR21">MAX(0,SUMPRODUCT(D19:H23,TransformKrnl5)/TransformKrnl5_COUNT)</f>
        <v>0</v>
      </c>
      <c r="AS21" s="122">
        <f t="array" ref="AS21">MAX(0,SUMPRODUCT(E19:I23,TransformKrnl5)/TransformKrnl5_COUNT)</f>
        <v>5.8954250812530461E-3</v>
      </c>
      <c r="AT21" s="122">
        <f t="array" ref="AT21">MAX(0,SUMPRODUCT(F19:J23,TransformKrnl5)/TransformKrnl5_COUNT)</f>
        <v>3.3084968924522375E-2</v>
      </c>
      <c r="AU21" s="122">
        <f t="array" ref="AU21">MAX(0,SUMPRODUCT(G19:K23,TransformKrnl5)/TransformKrnl5_COUNT)</f>
        <v>8.1307193835576316E-2</v>
      </c>
      <c r="AV21" s="122">
        <f t="array" ref="AV21">MAX(0,SUMPRODUCT(H19:L23,TransformKrnl5)/TransformKrnl5_COUNT)</f>
        <v>0.11618301282326371</v>
      </c>
      <c r="AW21" s="122">
        <f t="array" ref="AW21">MAX(0,SUMPRODUCT(I19:M23,TransformKrnl5)/TransformKrnl5_COUNT)</f>
        <v>0.11432680348555241</v>
      </c>
      <c r="AX21" s="122">
        <f t="array" ref="AX21">MAX(0,SUMPRODUCT(J19:N23,TransformKrnl5)/TransformKrnl5_COUNT)</f>
        <v>7.7686278919378876E-2</v>
      </c>
      <c r="AY21" s="122">
        <f t="array" ref="AY21">MAX(0,SUMPRODUCT(K19:O23,TransformKrnl5)/TransformKrnl5_COUNT)</f>
        <v>2.6575164695580793E-2</v>
      </c>
      <c r="AZ21" s="122">
        <f t="array" ref="AZ21">MAX(0,SUMPRODUCT(L19:P23,TransformKrnl5)/TransformKrnl5_COUNT)</f>
        <v>0</v>
      </c>
      <c r="BA21" s="122">
        <f t="array" ref="BA21">MAX(0,SUMPRODUCT(M19:Q23,TransformKrnl5)/TransformKrnl5_COUNT)</f>
        <v>0</v>
      </c>
      <c r="BB21" s="122">
        <f t="array" ref="BB21">MAX(0,SUMPRODUCT(N19:R23,TransformKrnl5)/TransformKrnl5_COUNT)</f>
        <v>0</v>
      </c>
      <c r="BC21" s="122">
        <f t="array" ref="BC21">MAX(0,SUMPRODUCT(O19:S23,TransformKrnl5)/TransformKrnl5_COUNT)</f>
        <v>0</v>
      </c>
      <c r="BD21" s="122">
        <f t="array" ref="BD21">MAX(0,SUMPRODUCT(P19:T23,TransformKrnl5)/TransformKrnl5_COUNT)</f>
        <v>0</v>
      </c>
      <c r="BE21" s="122">
        <f t="array" ref="BE21">MAX(0,SUMPRODUCT(Q19:U23,TransformKrnl5)/TransformKrnl5_COUNT)</f>
        <v>0</v>
      </c>
      <c r="BF21" s="122">
        <f t="array" ref="BF21">MAX(0,SUMPRODUCT(R19:V23,TransformKrnl5)/TransformKrnl5_COUNT)</f>
        <v>0</v>
      </c>
      <c r="BG21" s="122">
        <f t="array" ref="BG21">MAX(0,SUMPRODUCT(S19:W23,TransformKrnl5)/TransformKrnl5_COUNT)</f>
        <v>0</v>
      </c>
      <c r="BH21" s="122">
        <f t="array" ref="BH21">MAX(0,SUMPRODUCT(T19:X23,TransformKrnl5)/TransformKrnl5_COUNT)</f>
        <v>0</v>
      </c>
      <c r="BI21" s="122">
        <f t="array" ref="BI21">MAX(0,SUMPRODUCT(U19:Y23,TransformKrnl5)/TransformKrnl5_COUNT)</f>
        <v>0</v>
      </c>
      <c r="BJ21" s="122">
        <f t="array" ref="BJ21">MAX(0,SUMPRODUCT(V19:Z23,TransformKrnl5)/TransformKrnl5_COUNT)</f>
        <v>0</v>
      </c>
      <c r="BK21" s="122">
        <f t="array" ref="BK21">MAX(0,SUMPRODUCT(W19:AA23,TransformKrnl5)/TransformKrnl5_COUNT)</f>
        <v>0</v>
      </c>
      <c r="BL21" s="122">
        <f t="array" ref="BL21">MAX(0,SUMPRODUCT(X19:AB23,TransformKrnl5)/TransformKrnl5_COUNT)</f>
        <v>0</v>
      </c>
      <c r="BM21" s="122">
        <f t="array" ref="BM21">MAX(0,SUMPRODUCT(Y19:AC23,TransformKrnl5)/TransformKrnl5_COUNT)</f>
        <v>0</v>
      </c>
      <c r="BN21" s="122">
        <f t="array" ref="BN21">MAX(0,SUMPRODUCT(Z19:AD23,TransformKrnl5)/TransformKrnl5_COUNT)</f>
        <v>0</v>
      </c>
      <c r="BO21" s="122">
        <f t="array" ref="BO21">MAX(0,SUMPRODUCT(AA19:AE23,TransformKrnl5)/TransformKrnl5_COUNT)</f>
        <v>0</v>
      </c>
      <c r="BP21" s="122">
        <f t="array" ref="BP21">MAX(0,SUMPRODUCT(AB19:AF23,TransformKrnl5)/TransformKrnl5_COUNT)</f>
        <v>0</v>
      </c>
      <c r="BS21" s="16" t="s">
        <v>4</v>
      </c>
      <c r="BT21" s="5"/>
      <c r="BU21" s="6"/>
      <c r="BV21" s="6"/>
      <c r="BW21" s="6"/>
      <c r="BX21" s="6"/>
      <c r="BY21" s="6"/>
      <c r="BZ21" s="6"/>
      <c r="CA21" s="6"/>
      <c r="CB21" s="6"/>
      <c r="CC21" s="7">
        <v>1000</v>
      </c>
      <c r="CD21" s="31">
        <f>(scrRow4VAL_Ofst-1000)/100</f>
        <v>0</v>
      </c>
      <c r="CE21" s="32"/>
      <c r="CF21" s="52">
        <f t="shared" ref="CF21:CJ21" si="4">(((BY14*$CL21)+$CD21)+((BY14*CF$24)+CF$16))/2</f>
        <v>1</v>
      </c>
      <c r="CG21" s="74">
        <f t="shared" si="4"/>
        <v>2</v>
      </c>
      <c r="CH21" s="56">
        <f t="shared" si="4"/>
        <v>3</v>
      </c>
      <c r="CI21" s="57">
        <f t="shared" si="4"/>
        <v>2</v>
      </c>
      <c r="CJ21" s="55">
        <f t="shared" si="4"/>
        <v>0.5</v>
      </c>
      <c r="CK21" s="48"/>
      <c r="CL21" s="77">
        <f>(scrRow4VAL_Gain-1000)/100</f>
        <v>1</v>
      </c>
      <c r="CM21" s="5">
        <v>1100</v>
      </c>
      <c r="CN21" s="6"/>
      <c r="CO21" s="6"/>
      <c r="CP21" s="6"/>
      <c r="CQ21" s="6"/>
      <c r="CR21" s="6"/>
      <c r="CS21" s="6"/>
      <c r="CT21" s="6"/>
      <c r="CU21" s="6"/>
      <c r="CV21" s="7"/>
      <c r="CW21" s="25" t="s">
        <v>4</v>
      </c>
      <c r="CY21" s="78"/>
      <c r="CZ21" s="122">
        <f t="array" ref="CZ21">MAX(0,SUMPRODUCT(AM19:AQ23,TransformKrnl5))</f>
        <v>0</v>
      </c>
      <c r="DA21" s="122">
        <f t="array" ref="DA21">MAX(0,SUMPRODUCT(AN19:AR23,TransformKrnl5))</f>
        <v>0</v>
      </c>
      <c r="DB21" s="122">
        <f t="array" ref="DB21">MAX(0,SUMPRODUCT(AO19:AS23,TransformKrnl5))</f>
        <v>0</v>
      </c>
      <c r="DC21" s="122">
        <f t="array" ref="DC21">MAX(0,SUMPRODUCT(AP19:AT23,TransformKrnl5))</f>
        <v>0</v>
      </c>
      <c r="DD21" s="122">
        <f t="array" ref="DD21">MAX(0,SUMPRODUCT(AQ19:AU23,TransformKrnl5))</f>
        <v>0</v>
      </c>
      <c r="DE21" s="122">
        <f t="array" ref="DE21">MAX(0,SUMPRODUCT(AR19:AV23,TransformKrnl5))</f>
        <v>0</v>
      </c>
      <c r="DF21" s="122">
        <f t="array" ref="DF21">MAX(0,SUMPRODUCT(AS19:AW23,TransformKrnl5))</f>
        <v>0</v>
      </c>
      <c r="DG21" s="122">
        <f t="array" ref="DG21">MAX(0,SUMPRODUCT(AT19:AX23,TransformKrnl5))</f>
        <v>0</v>
      </c>
      <c r="DH21" s="122">
        <f t="array" ref="DH21">MAX(0,SUMPRODUCT(AU19:AY23,TransformKrnl5))</f>
        <v>0</v>
      </c>
      <c r="DI21" s="122">
        <f t="array" ref="DI21">MAX(0,SUMPRODUCT(AV19:AZ23,TransformKrnl5))</f>
        <v>0</v>
      </c>
      <c r="DJ21" s="122">
        <f t="array" ref="DJ21">MAX(0,SUMPRODUCT(AW19:BA23,TransformKrnl5))</f>
        <v>0</v>
      </c>
      <c r="DK21" s="122">
        <f t="array" ref="DK21">MAX(0,SUMPRODUCT(AX19:BB23,TransformKrnl5))</f>
        <v>0</v>
      </c>
      <c r="DL21" s="122">
        <f t="array" ref="DL21">MAX(0,SUMPRODUCT(AY19:BC23,TransformKrnl5))</f>
        <v>0</v>
      </c>
      <c r="DM21" s="122">
        <f t="array" ref="DM21">MAX(0,SUMPRODUCT(AZ19:BD23,TransformKrnl5))</f>
        <v>0</v>
      </c>
      <c r="DN21" s="122">
        <f t="array" ref="DN21">MAX(0,SUMPRODUCT(BA19:BE23,TransformKrnl5))</f>
        <v>0</v>
      </c>
      <c r="DO21" s="122">
        <f t="array" ref="DO21">MAX(0,SUMPRODUCT(BB19:BF23,TransformKrnl5))</f>
        <v>0</v>
      </c>
      <c r="DP21" s="122">
        <f t="array" ref="DP21">MAX(0,SUMPRODUCT(BC19:BG23,TransformKrnl5))</f>
        <v>0</v>
      </c>
      <c r="DQ21" s="122">
        <f t="array" ref="DQ21">MAX(0,SUMPRODUCT(BD19:BH23,TransformKrnl5))</f>
        <v>0</v>
      </c>
      <c r="DR21" s="122">
        <f t="array" ref="DR21">MAX(0,SUMPRODUCT(BE19:BI23,TransformKrnl5))</f>
        <v>0</v>
      </c>
      <c r="DS21" s="122">
        <f t="array" ref="DS21">MAX(0,SUMPRODUCT(BF19:BJ23,TransformKrnl5))</f>
        <v>0</v>
      </c>
      <c r="DT21" s="122">
        <f t="array" ref="DT21">MAX(0,SUMPRODUCT(BG19:BK23,TransformKrnl5))</f>
        <v>0</v>
      </c>
      <c r="DU21" s="122">
        <f t="array" ref="DU21">MAX(0,SUMPRODUCT(BH19:BL23,TransformKrnl5))</f>
        <v>0</v>
      </c>
      <c r="DV21" s="122">
        <f t="array" ref="DV21">MAX(0,SUMPRODUCT(BI19:BM23,TransformKrnl5))</f>
        <v>0</v>
      </c>
      <c r="DW21" s="122">
        <f t="array" ref="DW21">MAX(0,SUMPRODUCT(BJ19:BN23,TransformKrnl5))</f>
        <v>0</v>
      </c>
      <c r="DX21" s="122">
        <f t="array" ref="DX21">MAX(0,SUMPRODUCT(BK19:BO23,TransformKrnl5))</f>
        <v>0</v>
      </c>
      <c r="DY21" s="122">
        <f t="array" ref="DY21">MAX(0,SUMPRODUCT(BL19:BP23,TransformKrnl5))</f>
        <v>0</v>
      </c>
      <c r="DZ21" s="122">
        <f t="array" ref="DZ21">MAX(0,SUMPRODUCT(BM19:BQ23,TransformKrnl5))</f>
        <v>0</v>
      </c>
      <c r="EA21" s="122">
        <f t="array" ref="EA21">MAX(0,SUMPRODUCT(BN19:BR23,TransformKrnl5))</f>
        <v>0</v>
      </c>
      <c r="ED21" s="122">
        <f t="array" ref="ED21">MAX(0,SUMPRODUCT(CX19:DB23,TransformKrnl5))/TransformKrnl5_COUNT</f>
        <v>0</v>
      </c>
      <c r="EE21" s="122">
        <f t="array" ref="EE21">MAX(0,SUMPRODUCT(CY19:DC23,TransformKrnl5))/TransformKrnl5_COUNT</f>
        <v>0</v>
      </c>
      <c r="EF21" s="122">
        <f t="array" ref="EF21">MAX(0,SUMPRODUCT(CZ19:DD23,TransformKrnl5))/TransformKrnl5_COUNT</f>
        <v>0</v>
      </c>
      <c r="EG21" s="122">
        <f t="array" ref="EG21">MAX(0,SUMPRODUCT(DA19:DE23,TransformKrnl5))/TransformKrnl5_COUNT</f>
        <v>0</v>
      </c>
      <c r="EH21" s="122">
        <f t="array" ref="EH21">MAX(0,SUMPRODUCT(DB19:DF23,TransformKrnl5))/TransformKrnl5_COUNT</f>
        <v>0</v>
      </c>
      <c r="EI21" s="122">
        <f t="array" ref="EI21">MAX(0,SUMPRODUCT(DC19:DG23,TransformKrnl5))/TransformKrnl5_COUNT</f>
        <v>0</v>
      </c>
      <c r="EJ21" s="122">
        <f t="array" ref="EJ21">MAX(0,SUMPRODUCT(DD19:DH23,TransformKrnl5))/TransformKrnl5_COUNT</f>
        <v>0</v>
      </c>
      <c r="EK21" s="122">
        <f t="array" ref="EK21">MAX(0,SUMPRODUCT(DE19:DI23,TransformKrnl5))/TransformKrnl5_COUNT</f>
        <v>0</v>
      </c>
      <c r="EL21" s="122">
        <f t="array" ref="EL21">MAX(0,SUMPRODUCT(DF19:DJ23,TransformKrnl5))/TransformKrnl5_COUNT</f>
        <v>0</v>
      </c>
      <c r="EM21" s="122">
        <f t="array" ref="EM21">MAX(0,SUMPRODUCT(DG19:DK23,TransformKrnl5))/TransformKrnl5_COUNT</f>
        <v>0</v>
      </c>
      <c r="EN21" s="122">
        <f t="array" ref="EN21">MAX(0,SUMPRODUCT(DH19:DL23,TransformKrnl5))/TransformKrnl5_COUNT</f>
        <v>0</v>
      </c>
      <c r="EO21" s="122">
        <f t="array" ref="EO21">MAX(0,SUMPRODUCT(DI19:DM23,TransformKrnl5))/TransformKrnl5_COUNT</f>
        <v>0</v>
      </c>
      <c r="EP21" s="122">
        <f t="array" ref="EP21">MAX(0,SUMPRODUCT(DJ19:DN23,TransformKrnl5))/TransformKrnl5_COUNT</f>
        <v>0</v>
      </c>
      <c r="EQ21" s="122">
        <f t="array" ref="EQ21">MAX(0,SUMPRODUCT(DK19:DO23,TransformKrnl5))/TransformKrnl5_COUNT</f>
        <v>3.7344374429848447E-3</v>
      </c>
      <c r="ER21" s="122">
        <f t="array" ref="ER21">MAX(0,SUMPRODUCT(DL19:DP23,TransformKrnl5))/TransformKrnl5_COUNT</f>
        <v>1.0426344207867424E-2</v>
      </c>
      <c r="ES21" s="122">
        <f t="array" ref="ES21">MAX(0,SUMPRODUCT(DM19:DQ23,TransformKrnl5))/TransformKrnl5_COUNT</f>
        <v>2.0205970815707134E-2</v>
      </c>
      <c r="ET21" s="122">
        <f t="array" ref="ET21">MAX(0,SUMPRODUCT(DN19:DR23,TransformKrnl5))/TransformKrnl5_COUNT</f>
        <v>2.8148527520895E-2</v>
      </c>
      <c r="EU21" s="122">
        <f t="array" ref="EU21">MAX(0,SUMPRODUCT(DO19:DS23,TransformKrnl5))/TransformKrnl5_COUNT</f>
        <v>2.9248135321890866E-2</v>
      </c>
      <c r="EV21" s="122">
        <f t="array" ref="EV21">MAX(0,SUMPRODUCT(DP19:DT23,TransformKrnl5))/TransformKrnl5_COUNT</f>
        <v>2.2888570585295004E-2</v>
      </c>
      <c r="EW21" s="122">
        <f t="array" ref="EW21">MAX(0,SUMPRODUCT(DQ19:DU23,TransformKrnl5))/TransformKrnl5_COUNT</f>
        <v>1.341066151327557E-2</v>
      </c>
      <c r="EX21" s="122">
        <f t="array" ref="EX21">MAX(0,SUMPRODUCT(DR19:DV23,TransformKrnl5))/TransformKrnl5_COUNT</f>
        <v>5.6762529677814935E-3</v>
      </c>
      <c r="EY21" s="122">
        <f t="array" ref="EY21">MAX(0,SUMPRODUCT(DS19:DW23,TransformKrnl5))/TransformKrnl5_COUNT</f>
        <v>1.6023239499992803E-3</v>
      </c>
      <c r="EZ21" s="122">
        <f t="array" ref="EZ21">MAX(0,SUMPRODUCT(DT19:DX23,TransformKrnl5))/TransformKrnl5_COUNT</f>
        <v>2.3359477630368014E-4</v>
      </c>
      <c r="FA21" s="122">
        <f t="array" ref="FA21">MAX(0,SUMPRODUCT(DU19:DY23,TransformKrnl5))/TransformKrnl5_COUNT</f>
        <v>0</v>
      </c>
      <c r="FB21" s="122">
        <f t="array" ref="FB21">MAX(0,SUMPRODUCT(DV19:DZ23,TransformKrnl5))/TransformKrnl5_COUNT</f>
        <v>0</v>
      </c>
      <c r="FC21" s="122">
        <f t="array" ref="FC21">MAX(0,SUMPRODUCT(DW19:EA23,TransformKrnl5))/TransformKrnl5_COUNT</f>
        <v>0</v>
      </c>
      <c r="FD21" s="122">
        <f t="array" ref="FD21">MAX(0,SUMPRODUCT(DX19:EB23,TransformKrnl5))/TransformKrnl5_COUNT</f>
        <v>0</v>
      </c>
      <c r="FE21" s="122">
        <f t="array" ref="FE21">MAX(0,SUMPRODUCT(DY19:EC23,TransformKrnl5))/TransformKrnl5_COUNT</f>
        <v>0</v>
      </c>
      <c r="FH21" s="122">
        <f t="array" ref="FH21">MAX(0,SUMPRODUCT(EB19:EF23,TransformKrnl5))/MAX($ED$4:$FE$31)</f>
        <v>0</v>
      </c>
      <c r="FI21" s="122">
        <f t="array" ref="FI21">MAX(0,SUMPRODUCT(EC19:EG23,TransformKrnl5))/MAX($ED$4:$FE$31)</f>
        <v>0</v>
      </c>
      <c r="FJ21" s="122">
        <f t="array" ref="FJ21">MAX(0,SUMPRODUCT(ED19:EH23,TransformKrnl5))/MAX($ED$4:$FE$31)</f>
        <v>0</v>
      </c>
      <c r="FK21" s="122">
        <f t="array" ref="FK21">MAX(0,SUMPRODUCT(EE19:EI23,TransformKrnl5))/MAX($ED$4:$FE$31)</f>
        <v>0</v>
      </c>
      <c r="FL21" s="122">
        <f t="array" ref="FL21">MAX(0,SUMPRODUCT(EF19:EJ23,TransformKrnl5))/MAX($ED$4:$FE$31)</f>
        <v>0</v>
      </c>
      <c r="FM21" s="122">
        <f t="array" ref="FM21">MAX(0,SUMPRODUCT(EG19:EK23,TransformKrnl5))/MAX($ED$4:$FE$31)</f>
        <v>0</v>
      </c>
      <c r="FN21" s="122">
        <f t="array" ref="FN21">MAX(0,SUMPRODUCT(EH19:EL23,TransformKrnl5))/MAX($ED$4:$FE$31)</f>
        <v>2.329009159072795E-7</v>
      </c>
      <c r="FO21" s="122">
        <f t="array" ref="FO21">MAX(0,SUMPRODUCT(EI19:EM23,TransformKrnl5))/MAX($ED$4:$FE$31)</f>
        <v>1.954038728932117E-5</v>
      </c>
      <c r="FP21" s="122">
        <f t="array" ref="FP21">MAX(0,SUMPRODUCT(EJ19:EN23,TransformKrnl5))/MAX($ED$4:$FE$31)</f>
        <v>3.1475395077984496E-4</v>
      </c>
      <c r="FQ21" s="122">
        <f t="array" ref="FQ21">MAX(0,SUMPRODUCT(EK19:EO23,TransformKrnl5))/MAX($ED$4:$FE$31)</f>
        <v>2.8971681038836711E-3</v>
      </c>
      <c r="FR21" s="122">
        <f t="array" ref="FR21">MAX(0,SUMPRODUCT(EL19:EP23,TransformKrnl5))/MAX($ED$4:$FE$31)</f>
        <v>1.6272702970221948E-2</v>
      </c>
      <c r="FS21" s="122">
        <f t="array" ref="FS21">MAX(0,SUMPRODUCT(EM19:EQ23,TransformKrnl5))/MAX($ED$4:$FE$31)</f>
        <v>6.1954533159092003E-2</v>
      </c>
      <c r="FT21" s="122">
        <f t="array" ref="FT21">MAX(0,SUMPRODUCT(EN19:ER23,TransformKrnl5))/MAX($ED$4:$FE$31)</f>
        <v>0.17156941905645212</v>
      </c>
      <c r="FU21" s="122">
        <f t="array" ref="FU21">MAX(0,SUMPRODUCT(EO19:ES23,TransformKrnl5))/MAX($ED$4:$FE$31)</f>
        <v>0.36057609558420084</v>
      </c>
      <c r="FV21" s="122">
        <f t="array" ref="FV21">MAX(0,SUMPRODUCT(EP19:ET23,TransformKrnl5))/MAX($ED$4:$FE$31)</f>
        <v>0.5828312749759702</v>
      </c>
      <c r="FW21" s="122">
        <f t="array" ref="FW21">MAX(0,SUMPRODUCT(EQ19:EU23,TransformKrnl5))/MAX($ED$4:$FE$31)</f>
        <v>0.72586516670731127</v>
      </c>
      <c r="FX21" s="122">
        <f t="array" ref="FX21">MAX(0,SUMPRODUCT(ER19:EV23,TransformKrnl5))/MAX($ED$4:$FE$31)</f>
        <v>0.70083885456580797</v>
      </c>
      <c r="FY21" s="122">
        <f t="array" ref="FY21">MAX(0,SUMPRODUCT(ES19:EW23,TransformKrnl5))/MAX($ED$4:$FE$31)</f>
        <v>0.5313862776032815</v>
      </c>
      <c r="FZ21" s="122">
        <f t="array" ref="FZ21">MAX(0,SUMPRODUCT(ET19:EX23,TransformKrnl5))/MAX($ED$4:$FE$31)</f>
        <v>0.31128796578245277</v>
      </c>
      <c r="GA21" s="122">
        <f t="array" ref="GA21">MAX(0,SUMPRODUCT(EU19:EY23,TransformKrnl5))/MAX($ED$4:$FE$31)</f>
        <v>0.13924052326728142</v>
      </c>
      <c r="GB21" s="122">
        <f t="array" ref="GB21">MAX(0,SUMPRODUCT(EV19:EZ23,TransformKrnl5))/MAX($ED$4:$FE$31)</f>
        <v>4.530725724466475E-2</v>
      </c>
      <c r="GC21" s="122">
        <f t="array" ref="GC21">MAX(0,SUMPRODUCT(EW19:FA23,TransformKrnl5))/MAX($ED$4:$FE$31)</f>
        <v>9.1055195200394415E-3</v>
      </c>
      <c r="GD21" s="122">
        <f t="array" ref="GD21">MAX(0,SUMPRODUCT(EX19:FB23,TransformKrnl5))/MAX($ED$4:$FE$31)</f>
        <v>7.6433468862710963E-4</v>
      </c>
      <c r="GE21" s="122">
        <f t="array" ref="GE21">MAX(0,SUMPRODUCT(EY19:FC23,TransformKrnl5))/MAX($ED$4:$FE$31)</f>
        <v>0</v>
      </c>
      <c r="GF21" s="122">
        <f t="array" ref="GF21">MAX(0,SUMPRODUCT(EZ19:FD23,TransformKrnl5))/MAX($ED$4:$FE$31)</f>
        <v>0</v>
      </c>
      <c r="GG21" s="122">
        <f t="array" ref="GG21">MAX(0,SUMPRODUCT(FA19:FE23,TransformKrnl5))/MAX($ED$4:$FE$31)</f>
        <v>0</v>
      </c>
      <c r="GH21" s="122">
        <f t="array" ref="GH21">MAX(0,SUMPRODUCT(FB19:FF23,TransformKrnl5))/MAX($ED$4:$FE$31)</f>
        <v>0</v>
      </c>
      <c r="GI21" s="122">
        <f t="array" ref="GI21">MAX(0,SUMPRODUCT(FC19:FG23,TransformKrnl5))/MAX($ED$4:$FE$31)</f>
        <v>0</v>
      </c>
    </row>
    <row r="22" spans="1:191" ht="31.05" customHeight="1" thickTop="1" thickBot="1" x14ac:dyDescent="0.5">
      <c r="A22" s="128">
        <v>0</v>
      </c>
      <c r="B22" s="123">
        <v>0</v>
      </c>
      <c r="C22" s="124">
        <v>0</v>
      </c>
      <c r="D22" s="124">
        <v>0</v>
      </c>
      <c r="E22" s="124">
        <v>0</v>
      </c>
      <c r="F22" s="124">
        <v>0</v>
      </c>
      <c r="G22" s="124">
        <v>0</v>
      </c>
      <c r="H22" s="124">
        <v>0</v>
      </c>
      <c r="I22" s="124">
        <v>0.44313728809356601</v>
      </c>
      <c r="J22" s="124">
        <v>0.85882359743118197</v>
      </c>
      <c r="K22" s="124">
        <v>0.99607849121093694</v>
      </c>
      <c r="L22" s="124">
        <v>0.94901967048644997</v>
      </c>
      <c r="M22" s="124">
        <v>0.89019614458084095</v>
      </c>
      <c r="N22" s="124">
        <v>0.450980424880981</v>
      </c>
      <c r="O22" s="124">
        <v>0.34901961684226901</v>
      </c>
      <c r="P22" s="124">
        <v>0.121568635106086</v>
      </c>
      <c r="Q22" s="124">
        <v>0</v>
      </c>
      <c r="R22" s="124">
        <v>0</v>
      </c>
      <c r="S22" s="124">
        <v>0</v>
      </c>
      <c r="T22" s="124">
        <v>0</v>
      </c>
      <c r="U22" s="124">
        <v>0.78431379795074396</v>
      </c>
      <c r="V22" s="124">
        <v>0.99607849121093694</v>
      </c>
      <c r="W22" s="124">
        <v>0.94509810209274203</v>
      </c>
      <c r="X22" s="124">
        <v>0.16078431904315901</v>
      </c>
      <c r="Y22" s="124">
        <v>0</v>
      </c>
      <c r="Z22" s="124">
        <v>0</v>
      </c>
      <c r="AA22" s="124">
        <v>0</v>
      </c>
      <c r="AB22" s="124">
        <v>0</v>
      </c>
      <c r="AC22" s="124">
        <v>0</v>
      </c>
      <c r="AD22" s="124">
        <v>0</v>
      </c>
      <c r="AE22" s="123">
        <v>0</v>
      </c>
      <c r="AF22" s="129">
        <v>0</v>
      </c>
      <c r="AO22" s="122">
        <f t="array" ref="AO22">MAX(0,SUMPRODUCT(A20:E24,TransformKrnl5)/TransformKrnl5_COUNT)</f>
        <v>0</v>
      </c>
      <c r="AP22" s="122">
        <f t="array" ref="AP22">MAX(0,SUMPRODUCT(B20:F24,TransformKrnl5)/TransformKrnl5_COUNT)</f>
        <v>0</v>
      </c>
      <c r="AQ22" s="122">
        <f t="array" ref="AQ22">MAX(0,SUMPRODUCT(C20:G24,TransformKrnl5)/TransformKrnl5_COUNT)</f>
        <v>0</v>
      </c>
      <c r="AR22" s="122">
        <f t="array" ref="AR22">MAX(0,SUMPRODUCT(D20:H24,TransformKrnl5)/TransformKrnl5_COUNT)</f>
        <v>0</v>
      </c>
      <c r="AS22" s="122">
        <f t="array" ref="AS22">MAX(0,SUMPRODUCT(E20:I24,TransformKrnl5)/TransformKrnl5_COUNT)</f>
        <v>2.6797386507193231E-3</v>
      </c>
      <c r="AT22" s="122">
        <f t="array" ref="AT22">MAX(0,SUMPRODUCT(F20:J24,TransformKrnl5)/TransformKrnl5_COUNT)</f>
        <v>1.6797386358181624E-2</v>
      </c>
      <c r="AU22" s="122">
        <f t="array" ref="AU22">MAX(0,SUMPRODUCT(G20:K24,TransformKrnl5)/TransformKrnl5_COUNT)</f>
        <v>4.0248368084430657E-2</v>
      </c>
      <c r="AV22" s="122">
        <f t="array" ref="AV22">MAX(0,SUMPRODUCT(H20:L24,TransformKrnl5)/TransformKrnl5_COUNT)</f>
        <v>4.2339871724446566E-2</v>
      </c>
      <c r="AW22" s="122">
        <f t="array" ref="AW22">MAX(0,SUMPRODUCT(I20:M24,TransformKrnl5)/TransformKrnl5_COUNT)</f>
        <v>5.2810461322466288E-3</v>
      </c>
      <c r="AX22" s="122">
        <f t="array" ref="AX22">MAX(0,SUMPRODUCT(J20:N24,TransformKrnl5)/TransformKrnl5_COUNT)</f>
        <v>0</v>
      </c>
      <c r="AY22" s="122">
        <f t="array" ref="AY22">MAX(0,SUMPRODUCT(K20:O24,TransformKrnl5)/TransformKrnl5_COUNT)</f>
        <v>0</v>
      </c>
      <c r="AZ22" s="122">
        <f t="array" ref="AZ22">MAX(0,SUMPRODUCT(L20:P24,TransformKrnl5)/TransformKrnl5_COUNT)</f>
        <v>0</v>
      </c>
      <c r="BA22" s="122">
        <f t="array" ref="BA22">MAX(0,SUMPRODUCT(M20:Q24,TransformKrnl5)/TransformKrnl5_COUNT)</f>
        <v>0</v>
      </c>
      <c r="BB22" s="122">
        <f t="array" ref="BB22">MAX(0,SUMPRODUCT(N20:R24,TransformKrnl5)/TransformKrnl5_COUNT)</f>
        <v>0</v>
      </c>
      <c r="BC22" s="122">
        <f t="array" ref="BC22">MAX(0,SUMPRODUCT(O20:S24,TransformKrnl5)/TransformKrnl5_COUNT)</f>
        <v>0</v>
      </c>
      <c r="BD22" s="122">
        <f t="array" ref="BD22">MAX(0,SUMPRODUCT(P20:T24,TransformKrnl5)/TransformKrnl5_COUNT)</f>
        <v>0</v>
      </c>
      <c r="BE22" s="122">
        <f t="array" ref="BE22">MAX(0,SUMPRODUCT(Q20:U24,TransformKrnl5)/TransformKrnl5_COUNT)</f>
        <v>0</v>
      </c>
      <c r="BF22" s="122">
        <f t="array" ref="BF22">MAX(0,SUMPRODUCT(R20:V24,TransformKrnl5)/TransformKrnl5_COUNT)</f>
        <v>0</v>
      </c>
      <c r="BG22" s="122">
        <f t="array" ref="BG22">MAX(0,SUMPRODUCT(S20:W24,TransformKrnl5)/TransformKrnl5_COUNT)</f>
        <v>0</v>
      </c>
      <c r="BH22" s="122">
        <f t="array" ref="BH22">MAX(0,SUMPRODUCT(T20:X24,TransformKrnl5)/TransformKrnl5_COUNT)</f>
        <v>0</v>
      </c>
      <c r="BI22" s="122">
        <f t="array" ref="BI22">MAX(0,SUMPRODUCT(U20:Y24,TransformKrnl5)/TransformKrnl5_COUNT)</f>
        <v>0</v>
      </c>
      <c r="BJ22" s="122">
        <f t="array" ref="BJ22">MAX(0,SUMPRODUCT(V20:Z24,TransformKrnl5)/TransformKrnl5_COUNT)</f>
        <v>0</v>
      </c>
      <c r="BK22" s="122">
        <f t="array" ref="BK22">MAX(0,SUMPRODUCT(W20:AA24,TransformKrnl5)/TransformKrnl5_COUNT)</f>
        <v>0</v>
      </c>
      <c r="BL22" s="122">
        <f t="array" ref="BL22">MAX(0,SUMPRODUCT(X20:AB24,TransformKrnl5)/TransformKrnl5_COUNT)</f>
        <v>0</v>
      </c>
      <c r="BM22" s="122">
        <f t="array" ref="BM22">MAX(0,SUMPRODUCT(Y20:AC24,TransformKrnl5)/TransformKrnl5_COUNT)</f>
        <v>0</v>
      </c>
      <c r="BN22" s="122">
        <f t="array" ref="BN22">MAX(0,SUMPRODUCT(Z20:AD24,TransformKrnl5)/TransformKrnl5_COUNT)</f>
        <v>0</v>
      </c>
      <c r="BO22" s="122">
        <f t="array" ref="BO22">MAX(0,SUMPRODUCT(AA20:AE24,TransformKrnl5)/TransformKrnl5_COUNT)</f>
        <v>0</v>
      </c>
      <c r="BP22" s="122">
        <f t="array" ref="BP22">MAX(0,SUMPRODUCT(AB20:AF24,TransformKrnl5)/TransformKrnl5_COUNT)</f>
        <v>0</v>
      </c>
      <c r="BS22" s="15"/>
      <c r="BT22" s="5"/>
      <c r="BU22" s="6"/>
      <c r="BV22" s="6"/>
      <c r="BW22" s="6"/>
      <c r="BX22" s="6"/>
      <c r="BY22" s="6"/>
      <c r="BZ22" s="6"/>
      <c r="CA22" s="6"/>
      <c r="CB22" s="6"/>
      <c r="CC22" s="7">
        <v>1000</v>
      </c>
      <c r="CD22" s="2">
        <f>(scrRow5VAL_Ofst-1000)/100</f>
        <v>0</v>
      </c>
      <c r="CF22" s="58">
        <f t="shared" ref="CF22:CJ22" si="5">(((BY15*$CL22)+$CD22)+((BY15*CF$24)+CF$16))/2</f>
        <v>2</v>
      </c>
      <c r="CG22" s="59">
        <f t="shared" si="5"/>
        <v>4</v>
      </c>
      <c r="CH22" s="59">
        <f t="shared" si="5"/>
        <v>6</v>
      </c>
      <c r="CI22" s="59">
        <f t="shared" si="5"/>
        <v>4</v>
      </c>
      <c r="CJ22" s="60">
        <f t="shared" si="5"/>
        <v>1</v>
      </c>
      <c r="CL22" s="2">
        <f>(scrRow5VAL_Gain-1000)/100</f>
        <v>1</v>
      </c>
      <c r="CM22" s="5">
        <v>1100</v>
      </c>
      <c r="CN22" s="6"/>
      <c r="CO22" s="6"/>
      <c r="CP22" s="6"/>
      <c r="CQ22" s="6"/>
      <c r="CR22" s="6"/>
      <c r="CS22" s="6"/>
      <c r="CT22" s="6"/>
      <c r="CU22" s="6"/>
      <c r="CV22" s="7"/>
      <c r="CW22" s="26"/>
      <c r="CY22" s="78"/>
      <c r="CZ22" s="122">
        <f t="array" ref="CZ22">MAX(0,SUMPRODUCT(AM20:AQ24,TransformKrnl5))</f>
        <v>0</v>
      </c>
      <c r="DA22" s="122">
        <f t="array" ref="DA22">MAX(0,SUMPRODUCT(AN20:AR24,TransformKrnl5))</f>
        <v>0</v>
      </c>
      <c r="DB22" s="122">
        <f t="array" ref="DB22">MAX(0,SUMPRODUCT(AO20:AS24,TransformKrnl5))</f>
        <v>0</v>
      </c>
      <c r="DC22" s="122">
        <f t="array" ref="DC22">MAX(0,SUMPRODUCT(AP20:AT24,TransformKrnl5))</f>
        <v>0</v>
      </c>
      <c r="DD22" s="122">
        <f t="array" ref="DD22">MAX(0,SUMPRODUCT(AQ20:AU24,TransformKrnl5))</f>
        <v>0</v>
      </c>
      <c r="DE22" s="122">
        <f t="array" ref="DE22">MAX(0,SUMPRODUCT(AR20:AV24,TransformKrnl5))</f>
        <v>0</v>
      </c>
      <c r="DF22" s="122">
        <f t="array" ref="DF22">MAX(0,SUMPRODUCT(AS20:AW24,TransformKrnl5))</f>
        <v>0</v>
      </c>
      <c r="DG22" s="122">
        <f t="array" ref="DG22">MAX(0,SUMPRODUCT(AT20:AX24,TransformKrnl5))</f>
        <v>0</v>
      </c>
      <c r="DH22" s="122">
        <f t="array" ref="DH22">MAX(0,SUMPRODUCT(AU20:AY24,TransformKrnl5))</f>
        <v>0</v>
      </c>
      <c r="DI22" s="122">
        <f t="array" ref="DI22">MAX(0,SUMPRODUCT(AV20:AZ24,TransformKrnl5))</f>
        <v>0</v>
      </c>
      <c r="DJ22" s="122">
        <f t="array" ref="DJ22">MAX(0,SUMPRODUCT(AW20:BA24,TransformKrnl5))</f>
        <v>0</v>
      </c>
      <c r="DK22" s="122">
        <f t="array" ref="DK22">MAX(0,SUMPRODUCT(AX20:BB24,TransformKrnl5))</f>
        <v>0</v>
      </c>
      <c r="DL22" s="122">
        <f t="array" ref="DL22">MAX(0,SUMPRODUCT(AY20:BC24,TransformKrnl5))</f>
        <v>0</v>
      </c>
      <c r="DM22" s="122">
        <f t="array" ref="DM22">MAX(0,SUMPRODUCT(AZ20:BD24,TransformKrnl5))</f>
        <v>0</v>
      </c>
      <c r="DN22" s="122">
        <f t="array" ref="DN22">MAX(0,SUMPRODUCT(BA20:BE24,TransformKrnl5))</f>
        <v>0</v>
      </c>
      <c r="DO22" s="122">
        <f t="array" ref="DO22">MAX(0,SUMPRODUCT(BB20:BF24,TransformKrnl5))</f>
        <v>7.1690636724233661E-2</v>
      </c>
      <c r="DP22" s="122">
        <f t="array" ref="DP22">MAX(0,SUMPRODUCT(BC20:BG24,TransformKrnl5))</f>
        <v>0.14000981198416818</v>
      </c>
      <c r="DQ22" s="122">
        <f t="array" ref="DQ22">MAX(0,SUMPRODUCT(BD20:BH24,TransformKrnl5))</f>
        <v>0.15451852566666077</v>
      </c>
      <c r="DR22" s="122">
        <f t="array" ref="DR22">MAX(0,SUMPRODUCT(BE20:BI24,TransformKrnl5))</f>
        <v>0.11112200823095114</v>
      </c>
      <c r="DS22" s="122">
        <f t="array" ref="DS22">MAX(0,SUMPRODUCT(BF20:BJ24,TransformKrnl5))</f>
        <v>5.1124184230963418E-2</v>
      </c>
      <c r="DT22" s="122">
        <f t="array" ref="DT22">MAX(0,SUMPRODUCT(BG20:BK24,TransformKrnl5))</f>
        <v>1.2978213561905769E-2</v>
      </c>
      <c r="DU22" s="122">
        <f t="array" ref="DU22">MAX(0,SUMPRODUCT(BH20:BL24,TransformKrnl5))</f>
        <v>0</v>
      </c>
      <c r="DV22" s="122">
        <f t="array" ref="DV22">MAX(0,SUMPRODUCT(BI20:BM24,TransformKrnl5))</f>
        <v>0</v>
      </c>
      <c r="DW22" s="122">
        <f t="array" ref="DW22">MAX(0,SUMPRODUCT(BJ20:BN24,TransformKrnl5))</f>
        <v>0</v>
      </c>
      <c r="DX22" s="122">
        <f t="array" ref="DX22">MAX(0,SUMPRODUCT(BK20:BO24,TransformKrnl5))</f>
        <v>0</v>
      </c>
      <c r="DY22" s="122">
        <f t="array" ref="DY22">MAX(0,SUMPRODUCT(BL20:BP24,TransformKrnl5))</f>
        <v>0</v>
      </c>
      <c r="DZ22" s="122">
        <f t="array" ref="DZ22">MAX(0,SUMPRODUCT(BM20:BQ24,TransformKrnl5))</f>
        <v>0</v>
      </c>
      <c r="EA22" s="122">
        <f t="array" ref="EA22">MAX(0,SUMPRODUCT(BN20:BR24,TransformKrnl5))</f>
        <v>0</v>
      </c>
      <c r="ED22" s="122">
        <f t="array" ref="ED22">MAX(0,SUMPRODUCT(CX20:DB24,TransformKrnl5))/TransformKrnl5_COUNT</f>
        <v>0</v>
      </c>
      <c r="EE22" s="122">
        <f t="array" ref="EE22">MAX(0,SUMPRODUCT(CY20:DC24,TransformKrnl5))/TransformKrnl5_COUNT</f>
        <v>0</v>
      </c>
      <c r="EF22" s="122">
        <f t="array" ref="EF22">MAX(0,SUMPRODUCT(CZ20:DD24,TransformKrnl5))/TransformKrnl5_COUNT</f>
        <v>0</v>
      </c>
      <c r="EG22" s="122">
        <f t="array" ref="EG22">MAX(0,SUMPRODUCT(DA20:DE24,TransformKrnl5))/TransformKrnl5_COUNT</f>
        <v>0</v>
      </c>
      <c r="EH22" s="122">
        <f t="array" ref="EH22">MAX(0,SUMPRODUCT(DB20:DF24,TransformKrnl5))/TransformKrnl5_COUNT</f>
        <v>0</v>
      </c>
      <c r="EI22" s="122">
        <f t="array" ref="EI22">MAX(0,SUMPRODUCT(DC20:DG24,TransformKrnl5))/TransformKrnl5_COUNT</f>
        <v>0</v>
      </c>
      <c r="EJ22" s="122">
        <f t="array" ref="EJ22">MAX(0,SUMPRODUCT(DD20:DH24,TransformKrnl5))/TransformKrnl5_COUNT</f>
        <v>0</v>
      </c>
      <c r="EK22" s="122">
        <f t="array" ref="EK22">MAX(0,SUMPRODUCT(DE20:DI24,TransformKrnl5))/TransformKrnl5_COUNT</f>
        <v>0</v>
      </c>
      <c r="EL22" s="122">
        <f t="array" ref="EL22">MAX(0,SUMPRODUCT(DF20:DJ24,TransformKrnl5))/TransformKrnl5_COUNT</f>
        <v>0</v>
      </c>
      <c r="EM22" s="122">
        <f t="array" ref="EM22">MAX(0,SUMPRODUCT(DG20:DK24,TransformKrnl5))/TransformKrnl5_COUNT</f>
        <v>0</v>
      </c>
      <c r="EN22" s="122">
        <f t="array" ref="EN22">MAX(0,SUMPRODUCT(DH20:DL24,TransformKrnl5))/TransformKrnl5_COUNT</f>
        <v>0</v>
      </c>
      <c r="EO22" s="122">
        <f t="array" ref="EO22">MAX(0,SUMPRODUCT(DI20:DM24,TransformKrnl5))/TransformKrnl5_COUNT</f>
        <v>4.2352580210124947E-4</v>
      </c>
      <c r="EP22" s="122">
        <f t="array" ref="EP22">MAX(0,SUMPRODUCT(DJ20:DN24,TransformKrnl5))/TransformKrnl5_COUNT</f>
        <v>2.1682317860148544E-3</v>
      </c>
      <c r="EQ22" s="122">
        <f t="array" ref="EQ22">MAX(0,SUMPRODUCT(DK20:DO24,TransformKrnl5))/TransformKrnl5_COUNT</f>
        <v>7.1332538795139989E-3</v>
      </c>
      <c r="ER22" s="122">
        <f t="array" ref="ER22">MAX(0,SUMPRODUCT(DL20:DP24,TransformKrnl5))/TransformKrnl5_COUNT</f>
        <v>1.6295197097322443E-2</v>
      </c>
      <c r="ES22" s="122">
        <f t="array" ref="ES22">MAX(0,SUMPRODUCT(DM20:DQ24,TransformKrnl5))/TransformKrnl5_COUNT</f>
        <v>2.7040756997134933E-2</v>
      </c>
      <c r="ET22" s="122">
        <f t="array" ref="ET22">MAX(0,SUMPRODUCT(DN20:DR24,TransformKrnl5))/TransformKrnl5_COUNT</f>
        <v>3.3408818443285075E-2</v>
      </c>
      <c r="EU22" s="122">
        <f t="array" ref="EU22">MAX(0,SUMPRODUCT(DO20:DS24,TransformKrnl5))/TransformKrnl5_COUNT</f>
        <v>3.1171534371376028E-2</v>
      </c>
      <c r="EV22" s="122">
        <f t="array" ref="EV22">MAX(0,SUMPRODUCT(DP20:DT24,TransformKrnl5))/TransformKrnl5_COUNT</f>
        <v>2.1979551207356972E-2</v>
      </c>
      <c r="EW22" s="122">
        <f t="array" ref="EW22">MAX(0,SUMPRODUCT(DQ20:DU24,TransformKrnl5))/TransformKrnl5_COUNT</f>
        <v>1.1473159809134624E-2</v>
      </c>
      <c r="EX22" s="122">
        <f t="array" ref="EX22">MAX(0,SUMPRODUCT(DR20:DV24,TransformKrnl5))/TransformKrnl5_COUNT</f>
        <v>4.2079450898700283E-3</v>
      </c>
      <c r="EY22" s="122">
        <f t="array" ref="EY22">MAX(0,SUMPRODUCT(DS20:DW24,TransformKrnl5))/TransformKrnl5_COUNT</f>
        <v>9.7408866374580963E-4</v>
      </c>
      <c r="EZ22" s="122">
        <f t="array" ref="EZ22">MAX(0,SUMPRODUCT(DT20:DX24,TransformKrnl5))/TransformKrnl5_COUNT</f>
        <v>8.6405234314777362E-5</v>
      </c>
      <c r="FA22" s="122">
        <f t="array" ref="FA22">MAX(0,SUMPRODUCT(DU20:DY24,TransformKrnl5))/TransformKrnl5_COUNT</f>
        <v>0</v>
      </c>
      <c r="FB22" s="122">
        <f t="array" ref="FB22">MAX(0,SUMPRODUCT(DV20:DZ24,TransformKrnl5))/TransformKrnl5_COUNT</f>
        <v>0</v>
      </c>
      <c r="FC22" s="122">
        <f t="array" ref="FC22">MAX(0,SUMPRODUCT(DW20:EA24,TransformKrnl5))/TransformKrnl5_COUNT</f>
        <v>0</v>
      </c>
      <c r="FD22" s="122">
        <f t="array" ref="FD22">MAX(0,SUMPRODUCT(DX20:EB24,TransformKrnl5))/TransformKrnl5_COUNT</f>
        <v>0</v>
      </c>
      <c r="FE22" s="122">
        <f t="array" ref="FE22">MAX(0,SUMPRODUCT(DY20:EC24,TransformKrnl5))/TransformKrnl5_COUNT</f>
        <v>0</v>
      </c>
      <c r="FH22" s="122">
        <f t="array" ref="FH22">MAX(0,SUMPRODUCT(EB20:EF24,TransformKrnl5))/MAX($ED$4:$FE$31)</f>
        <v>0</v>
      </c>
      <c r="FI22" s="122">
        <f t="array" ref="FI22">MAX(0,SUMPRODUCT(EC20:EG24,TransformKrnl5))/MAX($ED$4:$FE$31)</f>
        <v>0</v>
      </c>
      <c r="FJ22" s="122">
        <f t="array" ref="FJ22">MAX(0,SUMPRODUCT(ED20:EH24,TransformKrnl5))/MAX($ED$4:$FE$31)</f>
        <v>0</v>
      </c>
      <c r="FK22" s="122">
        <f t="array" ref="FK22">MAX(0,SUMPRODUCT(EE20:EI24,TransformKrnl5))/MAX($ED$4:$FE$31)</f>
        <v>0</v>
      </c>
      <c r="FL22" s="122">
        <f t="array" ref="FL22">MAX(0,SUMPRODUCT(EF20:EJ24,TransformKrnl5))/MAX($ED$4:$FE$31)</f>
        <v>0</v>
      </c>
      <c r="FM22" s="122">
        <f t="array" ref="FM22">MAX(0,SUMPRODUCT(EG20:EK24,TransformKrnl5))/MAX($ED$4:$FE$31)</f>
        <v>0</v>
      </c>
      <c r="FN22" s="122">
        <f t="array" ref="FN22">MAX(0,SUMPRODUCT(EH20:EL24,TransformKrnl5))/MAX($ED$4:$FE$31)</f>
        <v>6.5212256896526201E-7</v>
      </c>
      <c r="FO22" s="122">
        <f t="array" ref="FO22">MAX(0,SUMPRODUCT(EI20:EM24,TransformKrnl5))/MAX($ED$4:$FE$31)</f>
        <v>4.1293333600565282E-5</v>
      </c>
      <c r="FP22" s="122">
        <f t="array" ref="FP22">MAX(0,SUMPRODUCT(EJ20:EN24,TransformKrnl5))/MAX($ED$4:$FE$31)</f>
        <v>5.9108507581138081E-4</v>
      </c>
      <c r="FQ22" s="122">
        <f t="array" ref="FQ22">MAX(0,SUMPRODUCT(EK20:EO24,TransformKrnl5))/MAX($ED$4:$FE$31)</f>
        <v>4.204193549288038E-3</v>
      </c>
      <c r="FR22" s="122">
        <f t="array" ref="FR22">MAX(0,SUMPRODUCT(EL20:EP24,TransformKrnl5))/MAX($ED$4:$FE$31)</f>
        <v>1.8509230251678117E-2</v>
      </c>
      <c r="FS22" s="122">
        <f t="array" ref="FS22">MAX(0,SUMPRODUCT(EM20:EQ24,TransformKrnl5))/MAX($ED$4:$FE$31)</f>
        <v>5.202452889258137E-2</v>
      </c>
      <c r="FT22" s="122">
        <f t="array" ref="FT22">MAX(0,SUMPRODUCT(EN20:ER24,TransformKrnl5))/MAX($ED$4:$FE$31)</f>
        <v>9.3645946847987688E-2</v>
      </c>
      <c r="FU22" s="122">
        <f t="array" ref="FU22">MAX(0,SUMPRODUCT(EO20:ES24,TransformKrnl5))/MAX($ED$4:$FE$31)</f>
        <v>0.107291620277036</v>
      </c>
      <c r="FV22" s="122">
        <f t="array" ref="FV22">MAX(0,SUMPRODUCT(EP20:ET24,TransformKrnl5))/MAX($ED$4:$FE$31)</f>
        <v>5.3490744886781579E-2</v>
      </c>
      <c r="FW22" s="122">
        <f t="array" ref="FW22">MAX(0,SUMPRODUCT(EQ20:EU24,TransformKrnl5))/MAX($ED$4:$FE$31)</f>
        <v>0</v>
      </c>
      <c r="FX22" s="122">
        <f t="array" ref="FX22">MAX(0,SUMPRODUCT(ER20:EV24,TransformKrnl5))/MAX($ED$4:$FE$31)</f>
        <v>0</v>
      </c>
      <c r="FY22" s="122">
        <f t="array" ref="FY22">MAX(0,SUMPRODUCT(ES20:EW24,TransformKrnl5))/MAX($ED$4:$FE$31)</f>
        <v>0</v>
      </c>
      <c r="FZ22" s="122">
        <f t="array" ref="FZ22">MAX(0,SUMPRODUCT(ET20:EX24,TransformKrnl5))/MAX($ED$4:$FE$31)</f>
        <v>0</v>
      </c>
      <c r="GA22" s="122">
        <f t="array" ref="GA22">MAX(0,SUMPRODUCT(EU20:EY24,TransformKrnl5))/MAX($ED$4:$FE$31)</f>
        <v>0</v>
      </c>
      <c r="GB22" s="122">
        <f t="array" ref="GB22">MAX(0,SUMPRODUCT(EV20:EZ24,TransformKrnl5))/MAX($ED$4:$FE$31)</f>
        <v>0</v>
      </c>
      <c r="GC22" s="122">
        <f t="array" ref="GC22">MAX(0,SUMPRODUCT(EW20:FA24,TransformKrnl5))/MAX($ED$4:$FE$31)</f>
        <v>0</v>
      </c>
      <c r="GD22" s="122">
        <f t="array" ref="GD22">MAX(0,SUMPRODUCT(EX20:FB24,TransformKrnl5))/MAX($ED$4:$FE$31)</f>
        <v>0</v>
      </c>
      <c r="GE22" s="122">
        <f t="array" ref="GE22">MAX(0,SUMPRODUCT(EY20:FC24,TransformKrnl5))/MAX($ED$4:$FE$31)</f>
        <v>0</v>
      </c>
      <c r="GF22" s="122">
        <f t="array" ref="GF22">MAX(0,SUMPRODUCT(EZ20:FD24,TransformKrnl5))/MAX($ED$4:$FE$31)</f>
        <v>0</v>
      </c>
      <c r="GG22" s="122">
        <f t="array" ref="GG22">MAX(0,SUMPRODUCT(FA20:FE24,TransformKrnl5))/MAX($ED$4:$FE$31)</f>
        <v>0</v>
      </c>
      <c r="GH22" s="122">
        <f t="array" ref="GH22">MAX(0,SUMPRODUCT(FB20:FF24,TransformKrnl5))/MAX($ED$4:$FE$31)</f>
        <v>0</v>
      </c>
      <c r="GI22" s="122">
        <f t="array" ref="GI22">MAX(0,SUMPRODUCT(FC20:FG24,TransformKrnl5))/MAX($ED$4:$FE$31)</f>
        <v>0</v>
      </c>
    </row>
    <row r="23" spans="1:191" ht="31.05" customHeight="1" thickTop="1" x14ac:dyDescent="0.45">
      <c r="A23" s="128">
        <v>0</v>
      </c>
      <c r="B23" s="123">
        <v>0</v>
      </c>
      <c r="C23" s="124">
        <v>0</v>
      </c>
      <c r="D23" s="124">
        <v>0</v>
      </c>
      <c r="E23" s="124">
        <v>0</v>
      </c>
      <c r="F23" s="124">
        <v>0</v>
      </c>
      <c r="G23" s="124">
        <v>0</v>
      </c>
      <c r="H23" s="124">
        <v>0</v>
      </c>
      <c r="I23" s="124">
        <v>0.66274511814117398</v>
      </c>
      <c r="J23" s="124">
        <v>0.99607849121093694</v>
      </c>
      <c r="K23" s="124">
        <v>0.69019609689712502</v>
      </c>
      <c r="L23" s="124">
        <v>0.24313727021217299</v>
      </c>
      <c r="M23" s="124">
        <v>0</v>
      </c>
      <c r="N23" s="124">
        <v>0</v>
      </c>
      <c r="O23" s="124">
        <v>0</v>
      </c>
      <c r="P23" s="124">
        <v>0</v>
      </c>
      <c r="Q23" s="124">
        <v>0</v>
      </c>
      <c r="R23" s="124">
        <v>0</v>
      </c>
      <c r="S23" s="124">
        <v>0</v>
      </c>
      <c r="T23" s="124">
        <v>0.188235312700271</v>
      </c>
      <c r="U23" s="124">
        <v>0.90588241815567005</v>
      </c>
      <c r="V23" s="124">
        <v>0.99607849121093694</v>
      </c>
      <c r="W23" s="124">
        <v>0.91764712333679099</v>
      </c>
      <c r="X23" s="124">
        <v>0</v>
      </c>
      <c r="Y23" s="124">
        <v>0</v>
      </c>
      <c r="Z23" s="124">
        <v>0</v>
      </c>
      <c r="AA23" s="124">
        <v>0</v>
      </c>
      <c r="AB23" s="124">
        <v>0</v>
      </c>
      <c r="AC23" s="124">
        <v>0</v>
      </c>
      <c r="AD23" s="124">
        <v>0</v>
      </c>
      <c r="AE23" s="123">
        <v>0</v>
      </c>
      <c r="AF23" s="129">
        <v>0</v>
      </c>
      <c r="AO23" s="122">
        <f t="array" ref="AO23">MAX(0,SUMPRODUCT(A21:E25,TransformKrnl5)/TransformKrnl5_COUNT)</f>
        <v>0</v>
      </c>
      <c r="AP23" s="122">
        <f t="array" ref="AP23">MAX(0,SUMPRODUCT(B21:F25,TransformKrnl5)/TransformKrnl5_COUNT)</f>
        <v>0</v>
      </c>
      <c r="AQ23" s="122">
        <f t="array" ref="AQ23">MAX(0,SUMPRODUCT(C21:G25,TransformKrnl5)/TransformKrnl5_COUNT)</f>
        <v>0</v>
      </c>
      <c r="AR23" s="122">
        <f t="array" ref="AR23">MAX(0,SUMPRODUCT(D21:H25,TransformKrnl5)/TransformKrnl5_COUNT)</f>
        <v>0</v>
      </c>
      <c r="AS23" s="122">
        <f t="array" ref="AS23">MAX(0,SUMPRODUCT(E21:I25,TransformKrnl5)/TransformKrnl5_COUNT)</f>
        <v>0</v>
      </c>
      <c r="AT23" s="122">
        <f t="array" ref="AT23">MAX(0,SUMPRODUCT(F21:J25,TransformKrnl5)/TransformKrnl5_COUNT)</f>
        <v>0</v>
      </c>
      <c r="AU23" s="122">
        <f t="array" ref="AU23">MAX(0,SUMPRODUCT(G21:K25,TransformKrnl5)/TransformKrnl5_COUNT)</f>
        <v>0</v>
      </c>
      <c r="AV23" s="122">
        <f t="array" ref="AV23">MAX(0,SUMPRODUCT(H21:L25,TransformKrnl5)/TransformKrnl5_COUNT)</f>
        <v>0</v>
      </c>
      <c r="AW23" s="122">
        <f t="array" ref="AW23">MAX(0,SUMPRODUCT(I21:M25,TransformKrnl5)/TransformKrnl5_COUNT)</f>
        <v>0</v>
      </c>
      <c r="AX23" s="122">
        <f t="array" ref="AX23">MAX(0,SUMPRODUCT(J21:N25,TransformKrnl5)/TransformKrnl5_COUNT)</f>
        <v>0</v>
      </c>
      <c r="AY23" s="122">
        <f t="array" ref="AY23">MAX(0,SUMPRODUCT(K21:O25,TransformKrnl5)/TransformKrnl5_COUNT)</f>
        <v>0</v>
      </c>
      <c r="AZ23" s="122">
        <f t="array" ref="AZ23">MAX(0,SUMPRODUCT(L21:P25,TransformKrnl5)/TransformKrnl5_COUNT)</f>
        <v>0</v>
      </c>
      <c r="BA23" s="122">
        <f t="array" ref="BA23">MAX(0,SUMPRODUCT(M21:Q25,TransformKrnl5)/TransformKrnl5_COUNT)</f>
        <v>0</v>
      </c>
      <c r="BB23" s="122">
        <f t="array" ref="BB23">MAX(0,SUMPRODUCT(N21:R25,TransformKrnl5)/TransformKrnl5_COUNT)</f>
        <v>0</v>
      </c>
      <c r="BC23" s="122">
        <f t="array" ref="BC23">MAX(0,SUMPRODUCT(O21:S25,TransformKrnl5)/TransformKrnl5_COUNT)</f>
        <v>0</v>
      </c>
      <c r="BD23" s="122">
        <f t="array" ref="BD23">MAX(0,SUMPRODUCT(P21:T25,TransformKrnl5)/TransformKrnl5_COUNT)</f>
        <v>0</v>
      </c>
      <c r="BE23" s="122">
        <f t="array" ref="BE23">MAX(0,SUMPRODUCT(Q21:U25,TransformKrnl5)/TransformKrnl5_COUNT)</f>
        <v>0</v>
      </c>
      <c r="BF23" s="122">
        <f t="array" ref="BF23">MAX(0,SUMPRODUCT(R21:V25,TransformKrnl5)/TransformKrnl5_COUNT)</f>
        <v>5.5947703123092806E-3</v>
      </c>
      <c r="BG23" s="122">
        <f t="array" ref="BG23">MAX(0,SUMPRODUCT(S21:W25,TransformKrnl5)/TransformKrnl5_COUNT)</f>
        <v>1.0444443821907059E-2</v>
      </c>
      <c r="BH23" s="122">
        <f t="array" ref="BH23">MAX(0,SUMPRODUCT(T21:X25,TransformKrnl5)/TransformKrnl5_COUNT)</f>
        <v>0</v>
      </c>
      <c r="BI23" s="122">
        <f t="array" ref="BI23">MAX(0,SUMPRODUCT(U21:Y25,TransformKrnl5)/TransformKrnl5_COUNT)</f>
        <v>0</v>
      </c>
      <c r="BJ23" s="122">
        <f t="array" ref="BJ23">MAX(0,SUMPRODUCT(V21:Z25,TransformKrnl5)/TransformKrnl5_COUNT)</f>
        <v>0</v>
      </c>
      <c r="BK23" s="122">
        <f t="array" ref="BK23">MAX(0,SUMPRODUCT(W21:AA25,TransformKrnl5)/TransformKrnl5_COUNT)</f>
        <v>0</v>
      </c>
      <c r="BL23" s="122">
        <f t="array" ref="BL23">MAX(0,SUMPRODUCT(X21:AB25,TransformKrnl5)/TransformKrnl5_COUNT)</f>
        <v>0</v>
      </c>
      <c r="BM23" s="122">
        <f t="array" ref="BM23">MAX(0,SUMPRODUCT(Y21:AC25,TransformKrnl5)/TransformKrnl5_COUNT)</f>
        <v>0</v>
      </c>
      <c r="BN23" s="122">
        <f t="array" ref="BN23">MAX(0,SUMPRODUCT(Z21:AD25,TransformKrnl5)/TransformKrnl5_COUNT)</f>
        <v>0</v>
      </c>
      <c r="BO23" s="122">
        <f t="array" ref="BO23">MAX(0,SUMPRODUCT(AA21:AE25,TransformKrnl5)/TransformKrnl5_COUNT)</f>
        <v>0</v>
      </c>
      <c r="BP23" s="122">
        <f t="array" ref="BP23">MAX(0,SUMPRODUCT(AB21:AF25,TransformKrnl5)/TransformKrnl5_COUNT)</f>
        <v>0</v>
      </c>
      <c r="BZ23" s="4"/>
      <c r="CG23" s="39"/>
      <c r="CH23" s="40"/>
      <c r="CI23" s="41"/>
      <c r="CZ23" s="122">
        <f t="array" ref="CZ23">MAX(0,SUMPRODUCT(AM21:AQ25,TransformKrnl5))</f>
        <v>0</v>
      </c>
      <c r="DA23" s="122">
        <f t="array" ref="DA23">MAX(0,SUMPRODUCT(AN21:AR25,TransformKrnl5))</f>
        <v>0</v>
      </c>
      <c r="DB23" s="122">
        <f t="array" ref="DB23">MAX(0,SUMPRODUCT(AO21:AS25,TransformKrnl5))</f>
        <v>0</v>
      </c>
      <c r="DC23" s="122">
        <f t="array" ref="DC23">MAX(0,SUMPRODUCT(AP21:AT25,TransformKrnl5))</f>
        <v>0</v>
      </c>
      <c r="DD23" s="122">
        <f t="array" ref="DD23">MAX(0,SUMPRODUCT(AQ21:AU25,TransformKrnl5))</f>
        <v>0</v>
      </c>
      <c r="DE23" s="122">
        <f t="array" ref="DE23">MAX(0,SUMPRODUCT(AR21:AV25,TransformKrnl5))</f>
        <v>0</v>
      </c>
      <c r="DF23" s="122">
        <f t="array" ref="DF23">MAX(0,SUMPRODUCT(AS21:AW25,TransformKrnl5))</f>
        <v>0</v>
      </c>
      <c r="DG23" s="122">
        <f t="array" ref="DG23">MAX(0,SUMPRODUCT(AT21:AX25,TransformKrnl5))</f>
        <v>0</v>
      </c>
      <c r="DH23" s="122">
        <f t="array" ref="DH23">MAX(0,SUMPRODUCT(AU21:AY25,TransformKrnl5))</f>
        <v>0</v>
      </c>
      <c r="DI23" s="122">
        <f t="array" ref="DI23">MAX(0,SUMPRODUCT(AV21:AZ25,TransformKrnl5))</f>
        <v>0</v>
      </c>
      <c r="DJ23" s="122">
        <f t="array" ref="DJ23">MAX(0,SUMPRODUCT(AW21:BA25,TransformKrnl5))</f>
        <v>0</v>
      </c>
      <c r="DK23" s="122">
        <f t="array" ref="DK23">MAX(0,SUMPRODUCT(AX21:BB25,TransformKrnl5))</f>
        <v>0</v>
      </c>
      <c r="DL23" s="122">
        <f t="array" ref="DL23">MAX(0,SUMPRODUCT(AY21:BC25,TransformKrnl5))</f>
        <v>0</v>
      </c>
      <c r="DM23" s="122">
        <f t="array" ref="DM23">MAX(0,SUMPRODUCT(AZ21:BD25,TransformKrnl5))</f>
        <v>1.5693900908033048E-2</v>
      </c>
      <c r="DN23" s="122">
        <f t="array" ref="DN23">MAX(0,SUMPRODUCT(BA21:BE25,TransformKrnl5))</f>
        <v>6.726253196597097E-2</v>
      </c>
      <c r="DO23" s="122">
        <f t="array" ref="DO23">MAX(0,SUMPRODUCT(BB21:BF25,TransformKrnl5))</f>
        <v>0.16110676477352773</v>
      </c>
      <c r="DP23" s="122">
        <f t="array" ref="DP23">MAX(0,SUMPRODUCT(BC21:BG25,TransformKrnl5))</f>
        <v>0.23978759721749357</v>
      </c>
      <c r="DQ23" s="122">
        <f t="array" ref="DQ23">MAX(0,SUMPRODUCT(BD21:BH25,TransformKrnl5))</f>
        <v>0.23231591819061173</v>
      </c>
      <c r="DR23" s="122">
        <f t="array" ref="DR23">MAX(0,SUMPRODUCT(BE21:BI25,TransformKrnl5))</f>
        <v>0.14732898419102033</v>
      </c>
      <c r="DS23" s="122">
        <f t="array" ref="DS23">MAX(0,SUMPRODUCT(BF21:BJ25,TransformKrnl5))</f>
        <v>5.957298768891231E-2</v>
      </c>
      <c r="DT23" s="122">
        <f t="array" ref="DT23">MAX(0,SUMPRODUCT(BG21:BK25,TransformKrnl5))</f>
        <v>1.1030501441823127E-2</v>
      </c>
      <c r="DU23" s="122">
        <f t="array" ref="DU23">MAX(0,SUMPRODUCT(BH21:BL25,TransformKrnl5))</f>
        <v>0</v>
      </c>
      <c r="DV23" s="122">
        <f t="array" ref="DV23">MAX(0,SUMPRODUCT(BI21:BM25,TransformKrnl5))</f>
        <v>0</v>
      </c>
      <c r="DW23" s="122">
        <f t="array" ref="DW23">MAX(0,SUMPRODUCT(BJ21:BN25,TransformKrnl5))</f>
        <v>0</v>
      </c>
      <c r="DX23" s="122">
        <f t="array" ref="DX23">MAX(0,SUMPRODUCT(BK21:BO25,TransformKrnl5))</f>
        <v>0</v>
      </c>
      <c r="DY23" s="122">
        <f t="array" ref="DY23">MAX(0,SUMPRODUCT(BL21:BP25,TransformKrnl5))</f>
        <v>0</v>
      </c>
      <c r="DZ23" s="122">
        <f t="array" ref="DZ23">MAX(0,SUMPRODUCT(BM21:BQ25,TransformKrnl5))</f>
        <v>0</v>
      </c>
      <c r="EA23" s="122">
        <f t="array" ref="EA23">MAX(0,SUMPRODUCT(BN21:BR25,TransformKrnl5))</f>
        <v>0</v>
      </c>
      <c r="ED23" s="122">
        <f t="array" ref="ED23">MAX(0,SUMPRODUCT(CX21:DB25,TransformKrnl5))/TransformKrnl5_COUNT</f>
        <v>0</v>
      </c>
      <c r="EE23" s="122">
        <f t="array" ref="EE23">MAX(0,SUMPRODUCT(CY21:DC25,TransformKrnl5))/TransformKrnl5_COUNT</f>
        <v>0</v>
      </c>
      <c r="EF23" s="122">
        <f t="array" ref="EF23">MAX(0,SUMPRODUCT(CZ21:DD25,TransformKrnl5))/TransformKrnl5_COUNT</f>
        <v>0</v>
      </c>
      <c r="EG23" s="122">
        <f t="array" ref="EG23">MAX(0,SUMPRODUCT(DA21:DE25,TransformKrnl5))/TransformKrnl5_COUNT</f>
        <v>0</v>
      </c>
      <c r="EH23" s="122">
        <f t="array" ref="EH23">MAX(0,SUMPRODUCT(DB21:DF25,TransformKrnl5))/TransformKrnl5_COUNT</f>
        <v>0</v>
      </c>
      <c r="EI23" s="122">
        <f t="array" ref="EI23">MAX(0,SUMPRODUCT(DC21:DG25,TransformKrnl5))/TransformKrnl5_COUNT</f>
        <v>0</v>
      </c>
      <c r="EJ23" s="122">
        <f t="array" ref="EJ23">MAX(0,SUMPRODUCT(DD21:DH25,TransformKrnl5))/TransformKrnl5_COUNT</f>
        <v>0</v>
      </c>
      <c r="EK23" s="122">
        <f t="array" ref="EK23">MAX(0,SUMPRODUCT(DE21:DI25,TransformKrnl5))/TransformKrnl5_COUNT</f>
        <v>0</v>
      </c>
      <c r="EL23" s="122">
        <f t="array" ref="EL23">MAX(0,SUMPRODUCT(DF21:DJ25,TransformKrnl5))/TransformKrnl5_COUNT</f>
        <v>1.4524328763838145E-7</v>
      </c>
      <c r="EM23" s="122">
        <f t="array" ref="EM23">MAX(0,SUMPRODUCT(DG21:DK25,TransformKrnl5))/TransformKrnl5_COUNT</f>
        <v>1.1604938959633845E-5</v>
      </c>
      <c r="EN23" s="122">
        <f t="array" ref="EN23">MAX(0,SUMPRODUCT(DH21:DL25,TransformKrnl5))/TransformKrnl5_COUNT</f>
        <v>1.4899783048916723E-4</v>
      </c>
      <c r="EO23" s="122">
        <f t="array" ref="EO23">MAX(0,SUMPRODUCT(DI21:DM25,TransformKrnl5))/TransformKrnl5_COUNT</f>
        <v>9.2878727584525282E-4</v>
      </c>
      <c r="EP23" s="122">
        <f t="array" ref="EP23">MAX(0,SUMPRODUCT(DJ21:DN25,TransformKrnl5))/TransformKrnl5_COUNT</f>
        <v>3.5610822815861933E-3</v>
      </c>
      <c r="EQ23" s="122">
        <f t="array" ref="EQ23">MAX(0,SUMPRODUCT(DK21:DO25,TransformKrnl5))/TransformKrnl5_COUNT</f>
        <v>9.0265945998054872E-3</v>
      </c>
      <c r="ER23" s="122">
        <f t="array" ref="ER23">MAX(0,SUMPRODUCT(DL21:DP25,TransformKrnl5))/TransformKrnl5_COUNT</f>
        <v>1.5743443248282963E-2</v>
      </c>
      <c r="ES23" s="122">
        <f t="array" ref="ES23">MAX(0,SUMPRODUCT(DM21:DQ25,TransformKrnl5))/TransformKrnl5_COUNT</f>
        <v>1.9359202444884486E-2</v>
      </c>
      <c r="ET23" s="122">
        <f t="array" ref="ET23">MAX(0,SUMPRODUCT(DN21:DR25,TransformKrnl5))/TransformKrnl5_COUNT</f>
        <v>1.6881773243237402E-2</v>
      </c>
      <c r="EU23" s="122">
        <f t="array" ref="EU23">MAX(0,SUMPRODUCT(DO21:DS25,TransformKrnl5))/TransformKrnl5_COUNT</f>
        <v>1.0002368408772659E-2</v>
      </c>
      <c r="EV23" s="122">
        <f t="array" ref="EV23">MAX(0,SUMPRODUCT(DP21:DT25,TransformKrnl5))/TransformKrnl5_COUNT</f>
        <v>3.5365146686633319E-3</v>
      </c>
      <c r="EW23" s="122">
        <f t="array" ref="EW23">MAX(0,SUMPRODUCT(DQ21:DU25,TransformKrnl5))/TransformKrnl5_COUNT</f>
        <v>1.3315924085952031E-4</v>
      </c>
      <c r="EX23" s="122">
        <f t="array" ref="EX23">MAX(0,SUMPRODUCT(DR21:DV25,TransformKrnl5))/TransformKrnl5_COUNT</f>
        <v>0</v>
      </c>
      <c r="EY23" s="122">
        <f t="array" ref="EY23">MAX(0,SUMPRODUCT(DS21:DW25,TransformKrnl5))/TransformKrnl5_COUNT</f>
        <v>0</v>
      </c>
      <c r="EZ23" s="122">
        <f t="array" ref="EZ23">MAX(0,SUMPRODUCT(DT21:DX25,TransformKrnl5))/TransformKrnl5_COUNT</f>
        <v>0</v>
      </c>
      <c r="FA23" s="122">
        <f t="array" ref="FA23">MAX(0,SUMPRODUCT(DU21:DY25,TransformKrnl5))/TransformKrnl5_COUNT</f>
        <v>0</v>
      </c>
      <c r="FB23" s="122">
        <f t="array" ref="FB23">MAX(0,SUMPRODUCT(DV21:DZ25,TransformKrnl5))/TransformKrnl5_COUNT</f>
        <v>0</v>
      </c>
      <c r="FC23" s="122">
        <f t="array" ref="FC23">MAX(0,SUMPRODUCT(DW21:EA25,TransformKrnl5))/TransformKrnl5_COUNT</f>
        <v>0</v>
      </c>
      <c r="FD23" s="122">
        <f t="array" ref="FD23">MAX(0,SUMPRODUCT(DX21:EB25,TransformKrnl5))/TransformKrnl5_COUNT</f>
        <v>0</v>
      </c>
      <c r="FE23" s="122">
        <f t="array" ref="FE23">MAX(0,SUMPRODUCT(DY21:EC25,TransformKrnl5))/TransformKrnl5_COUNT</f>
        <v>0</v>
      </c>
      <c r="FH23" s="122">
        <f t="array" ref="FH23">MAX(0,SUMPRODUCT(EB21:EF25,TransformKrnl5))/MAX($ED$4:$FE$31)</f>
        <v>0</v>
      </c>
      <c r="FI23" s="122">
        <f t="array" ref="FI23">MAX(0,SUMPRODUCT(EC21:EG25,TransformKrnl5))/MAX($ED$4:$FE$31)</f>
        <v>0</v>
      </c>
      <c r="FJ23" s="122">
        <f t="array" ref="FJ23">MAX(0,SUMPRODUCT(ED21:EH25,TransformKrnl5))/MAX($ED$4:$FE$31)</f>
        <v>0</v>
      </c>
      <c r="FK23" s="122">
        <f t="array" ref="FK23">MAX(0,SUMPRODUCT(EE21:EI25,TransformKrnl5))/MAX($ED$4:$FE$31)</f>
        <v>0</v>
      </c>
      <c r="FL23" s="122">
        <f t="array" ref="FL23">MAX(0,SUMPRODUCT(EF21:EJ25,TransformKrnl5))/MAX($ED$4:$FE$31)</f>
        <v>0</v>
      </c>
      <c r="FM23" s="122">
        <f t="array" ref="FM23">MAX(0,SUMPRODUCT(EG21:EK25,TransformKrnl5))/MAX($ED$4:$FE$31)</f>
        <v>0</v>
      </c>
      <c r="FN23" s="122">
        <f t="array" ref="FN23">MAX(0,SUMPRODUCT(EH21:EL25,TransformKrnl5))/MAX($ED$4:$FE$31)</f>
        <v>7.2199284816232532E-7</v>
      </c>
      <c r="FO23" s="122">
        <f t="array" ref="FO23">MAX(0,SUMPRODUCT(EI21:EM25,TransformKrnl5))/MAX($ED$4:$FE$31)</f>
        <v>3.2699289911996217E-5</v>
      </c>
      <c r="FP23" s="122">
        <f t="array" ref="FP23">MAX(0,SUMPRODUCT(EJ21:EN25,TransformKrnl5))/MAX($ED$4:$FE$31)</f>
        <v>3.7798073642875612E-4</v>
      </c>
      <c r="FQ23" s="122">
        <f t="array" ref="FQ23">MAX(0,SUMPRODUCT(EK21:EO25,TransformKrnl5))/MAX($ED$4:$FE$31)</f>
        <v>1.6893992896769515E-3</v>
      </c>
      <c r="FR23" s="122">
        <f t="array" ref="FR23">MAX(0,SUMPRODUCT(EL21:EP25,TransformKrnl5))/MAX($ED$4:$FE$31)</f>
        <v>3.8410603798852694E-3</v>
      </c>
      <c r="FS23" s="122">
        <f t="array" ref="FS23">MAX(0,SUMPRODUCT(EM21:EQ25,TransformKrnl5))/MAX($ED$4:$FE$31)</f>
        <v>0</v>
      </c>
      <c r="FT23" s="122">
        <f t="array" ref="FT23">MAX(0,SUMPRODUCT(EN21:ER25,TransformKrnl5))/MAX($ED$4:$FE$31)</f>
        <v>0</v>
      </c>
      <c r="FU23" s="122">
        <f t="array" ref="FU23">MAX(0,SUMPRODUCT(EO21:ES25,TransformKrnl5))/MAX($ED$4:$FE$31)</f>
        <v>0</v>
      </c>
      <c r="FV23" s="122">
        <f t="array" ref="FV23">MAX(0,SUMPRODUCT(EP21:ET25,TransformKrnl5))/MAX($ED$4:$FE$31)</f>
        <v>0</v>
      </c>
      <c r="FW23" s="122">
        <f t="array" ref="FW23">MAX(0,SUMPRODUCT(EQ21:EU25,TransformKrnl5))/MAX($ED$4:$FE$31)</f>
        <v>0</v>
      </c>
      <c r="FX23" s="122">
        <f t="array" ref="FX23">MAX(0,SUMPRODUCT(ER21:EV25,TransformKrnl5))/MAX($ED$4:$FE$31)</f>
        <v>0</v>
      </c>
      <c r="FY23" s="122">
        <f t="array" ref="FY23">MAX(0,SUMPRODUCT(ES21:EW25,TransformKrnl5))/MAX($ED$4:$FE$31)</f>
        <v>0</v>
      </c>
      <c r="FZ23" s="122">
        <f t="array" ref="FZ23">MAX(0,SUMPRODUCT(ET21:EX25,TransformKrnl5))/MAX($ED$4:$FE$31)</f>
        <v>0</v>
      </c>
      <c r="GA23" s="122">
        <f t="array" ref="GA23">MAX(0,SUMPRODUCT(EU21:EY25,TransformKrnl5))/MAX($ED$4:$FE$31)</f>
        <v>0</v>
      </c>
      <c r="GB23" s="122">
        <f t="array" ref="GB23">MAX(0,SUMPRODUCT(EV21:EZ25,TransformKrnl5))/MAX($ED$4:$FE$31)</f>
        <v>0</v>
      </c>
      <c r="GC23" s="122">
        <f t="array" ref="GC23">MAX(0,SUMPRODUCT(EW21:FA25,TransformKrnl5))/MAX($ED$4:$FE$31)</f>
        <v>0</v>
      </c>
      <c r="GD23" s="122">
        <f t="array" ref="GD23">MAX(0,SUMPRODUCT(EX21:FB25,TransformKrnl5))/MAX($ED$4:$FE$31)</f>
        <v>0</v>
      </c>
      <c r="GE23" s="122">
        <f t="array" ref="GE23">MAX(0,SUMPRODUCT(EY21:FC25,TransformKrnl5))/MAX($ED$4:$FE$31)</f>
        <v>0</v>
      </c>
      <c r="GF23" s="122">
        <f t="array" ref="GF23">MAX(0,SUMPRODUCT(EZ21:FD25,TransformKrnl5))/MAX($ED$4:$FE$31)</f>
        <v>0</v>
      </c>
      <c r="GG23" s="122">
        <f t="array" ref="GG23">MAX(0,SUMPRODUCT(FA21:FE25,TransformKrnl5))/MAX($ED$4:$FE$31)</f>
        <v>0</v>
      </c>
      <c r="GH23" s="122">
        <f t="array" ref="GH23">MAX(0,SUMPRODUCT(FB21:FF25,TransformKrnl5))/MAX($ED$4:$FE$31)</f>
        <v>0</v>
      </c>
      <c r="GI23" s="122">
        <f t="array" ref="GI23">MAX(0,SUMPRODUCT(FC21:FG25,TransformKrnl5))/MAX($ED$4:$FE$31)</f>
        <v>0</v>
      </c>
    </row>
    <row r="24" spans="1:191" ht="31.05" customHeight="1" thickBot="1" x14ac:dyDescent="0.5">
      <c r="A24" s="128">
        <v>0</v>
      </c>
      <c r="B24" s="123">
        <v>0</v>
      </c>
      <c r="C24" s="124">
        <v>0</v>
      </c>
      <c r="D24" s="124">
        <v>0</v>
      </c>
      <c r="E24" s="124">
        <v>0</v>
      </c>
      <c r="F24" s="124">
        <v>0</v>
      </c>
      <c r="G24" s="124">
        <v>0</v>
      </c>
      <c r="H24" s="124">
        <v>0</v>
      </c>
      <c r="I24" s="124">
        <v>7.0588238537311498E-2</v>
      </c>
      <c r="J24" s="124">
        <v>0.48627454042434598</v>
      </c>
      <c r="K24" s="124">
        <v>0</v>
      </c>
      <c r="L24" s="124">
        <v>0</v>
      </c>
      <c r="M24" s="124">
        <v>0</v>
      </c>
      <c r="N24" s="124">
        <v>0</v>
      </c>
      <c r="O24" s="124">
        <v>0</v>
      </c>
      <c r="P24" s="124">
        <v>0</v>
      </c>
      <c r="Q24" s="124">
        <v>0</v>
      </c>
      <c r="R24" s="124">
        <v>0</v>
      </c>
      <c r="S24" s="124">
        <v>0</v>
      </c>
      <c r="T24" s="124">
        <v>0.32941177487373302</v>
      </c>
      <c r="U24" s="124">
        <v>0.99607849121093694</v>
      </c>
      <c r="V24" s="124">
        <v>0.99607849121093694</v>
      </c>
      <c r="W24" s="124">
        <v>0.65098041296005205</v>
      </c>
      <c r="X24" s="124">
        <v>0</v>
      </c>
      <c r="Y24" s="124">
        <v>0</v>
      </c>
      <c r="Z24" s="124">
        <v>0</v>
      </c>
      <c r="AA24" s="124">
        <v>0</v>
      </c>
      <c r="AB24" s="124">
        <v>0</v>
      </c>
      <c r="AC24" s="124">
        <v>0</v>
      </c>
      <c r="AD24" s="124">
        <v>0</v>
      </c>
      <c r="AE24" s="123">
        <v>0</v>
      </c>
      <c r="AF24" s="129">
        <v>0</v>
      </c>
      <c r="AO24" s="122">
        <f t="array" ref="AO24">MAX(0,SUMPRODUCT(A22:E26,TransformKrnl5)/TransformKrnl5_COUNT)</f>
        <v>0</v>
      </c>
      <c r="AP24" s="122">
        <f t="array" ref="AP24">MAX(0,SUMPRODUCT(B22:F26,TransformKrnl5)/TransformKrnl5_COUNT)</f>
        <v>0</v>
      </c>
      <c r="AQ24" s="122">
        <f t="array" ref="AQ24">MAX(0,SUMPRODUCT(C22:G26,TransformKrnl5)/TransformKrnl5_COUNT)</f>
        <v>0</v>
      </c>
      <c r="AR24" s="122">
        <f t="array" ref="AR24">MAX(0,SUMPRODUCT(D22:H26,TransformKrnl5)/TransformKrnl5_COUNT)</f>
        <v>0</v>
      </c>
      <c r="AS24" s="122">
        <f t="array" ref="AS24">MAX(0,SUMPRODUCT(E22:I26,TransformKrnl5)/TransformKrnl5_COUNT)</f>
        <v>0</v>
      </c>
      <c r="AT24" s="122">
        <f t="array" ref="AT24">MAX(0,SUMPRODUCT(F22:J26,TransformKrnl5)/TransformKrnl5_COUNT)</f>
        <v>0</v>
      </c>
      <c r="AU24" s="122">
        <f t="array" ref="AU24">MAX(0,SUMPRODUCT(G22:K26,TransformKrnl5)/TransformKrnl5_COUNT)</f>
        <v>0</v>
      </c>
      <c r="AV24" s="122">
        <f t="array" ref="AV24">MAX(0,SUMPRODUCT(H22:L26,TransformKrnl5)/TransformKrnl5_COUNT)</f>
        <v>0</v>
      </c>
      <c r="AW24" s="122">
        <f t="array" ref="AW24">MAX(0,SUMPRODUCT(I22:M26,TransformKrnl5)/TransformKrnl5_COUNT)</f>
        <v>0</v>
      </c>
      <c r="AX24" s="122">
        <f t="array" ref="AX24">MAX(0,SUMPRODUCT(J22:N26,TransformKrnl5)/TransformKrnl5_COUNT)</f>
        <v>0</v>
      </c>
      <c r="AY24" s="122">
        <f t="array" ref="AY24">MAX(0,SUMPRODUCT(K22:O26,TransformKrnl5)/TransformKrnl5_COUNT)</f>
        <v>0</v>
      </c>
      <c r="AZ24" s="122">
        <f t="array" ref="AZ24">MAX(0,SUMPRODUCT(L22:P26,TransformKrnl5)/TransformKrnl5_COUNT)</f>
        <v>0</v>
      </c>
      <c r="BA24" s="122">
        <f t="array" ref="BA24">MAX(0,SUMPRODUCT(M22:Q26,TransformKrnl5)/TransformKrnl5_COUNT)</f>
        <v>0</v>
      </c>
      <c r="BB24" s="122">
        <f t="array" ref="BB24">MAX(0,SUMPRODUCT(N22:R26,TransformKrnl5)/TransformKrnl5_COUNT)</f>
        <v>0</v>
      </c>
      <c r="BC24" s="122">
        <f t="array" ref="BC24">MAX(0,SUMPRODUCT(O22:S26,TransformKrnl5)/TransformKrnl5_COUNT)</f>
        <v>0</v>
      </c>
      <c r="BD24" s="122">
        <f t="array" ref="BD24">MAX(0,SUMPRODUCT(P22:T26,TransformKrnl5)/TransformKrnl5_COUNT)</f>
        <v>2.8065361678600308E-2</v>
      </c>
      <c r="BE24" s="122">
        <f t="array" ref="BE24">MAX(0,SUMPRODUCT(Q22:U26,TransformKrnl5)/TransformKrnl5_COUNT)</f>
        <v>6.5555559992790211E-2</v>
      </c>
      <c r="BF24" s="122">
        <f t="array" ref="BF24">MAX(0,SUMPRODUCT(R22:V26,TransformKrnl5)/TransformKrnl5_COUNT)</f>
        <v>7.2705886165301006E-2</v>
      </c>
      <c r="BG24" s="122">
        <f t="array" ref="BG24">MAX(0,SUMPRODUCT(S22:W26,TransformKrnl5)/TransformKrnl5_COUNT)</f>
        <v>3.3712418774763782E-2</v>
      </c>
      <c r="BH24" s="122">
        <f t="array" ref="BH24">MAX(0,SUMPRODUCT(T22:X26,TransformKrnl5)/TransformKrnl5_COUNT)</f>
        <v>0</v>
      </c>
      <c r="BI24" s="122">
        <f t="array" ref="BI24">MAX(0,SUMPRODUCT(U22:Y26,TransformKrnl5)/TransformKrnl5_COUNT)</f>
        <v>0</v>
      </c>
      <c r="BJ24" s="122">
        <f t="array" ref="BJ24">MAX(0,SUMPRODUCT(V22:Z26,TransformKrnl5)/TransformKrnl5_COUNT)</f>
        <v>0</v>
      </c>
      <c r="BK24" s="122">
        <f t="array" ref="BK24">MAX(0,SUMPRODUCT(W22:AA26,TransformKrnl5)/TransformKrnl5_COUNT)</f>
        <v>0</v>
      </c>
      <c r="BL24" s="122">
        <f t="array" ref="BL24">MAX(0,SUMPRODUCT(X22:AB26,TransformKrnl5)/TransformKrnl5_COUNT)</f>
        <v>0</v>
      </c>
      <c r="BM24" s="122">
        <f t="array" ref="BM24">MAX(0,SUMPRODUCT(Y22:AC26,TransformKrnl5)/TransformKrnl5_COUNT)</f>
        <v>0</v>
      </c>
      <c r="BN24" s="122">
        <f t="array" ref="BN24">MAX(0,SUMPRODUCT(Z22:AD26,TransformKrnl5)/TransformKrnl5_COUNT)</f>
        <v>0</v>
      </c>
      <c r="BO24" s="122">
        <f t="array" ref="BO24">MAX(0,SUMPRODUCT(AA22:AE26,TransformKrnl5)/TransformKrnl5_COUNT)</f>
        <v>0</v>
      </c>
      <c r="BP24" s="122">
        <f t="array" ref="BP24">MAX(0,SUMPRODUCT(AB22:AF26,TransformKrnl5)/TransformKrnl5_COUNT)</f>
        <v>0</v>
      </c>
      <c r="BZ24" s="4"/>
      <c r="CF24" s="2">
        <f>(scrCol1VAL_Gain-1000)/100</f>
        <v>1</v>
      </c>
      <c r="CG24" s="42">
        <f>(scrCol2VAL_Gain-1000)/100</f>
        <v>1</v>
      </c>
      <c r="CH24" s="43">
        <f>(scrCol3VAL_Gain-1000)/100</f>
        <v>1</v>
      </c>
      <c r="CI24" s="44">
        <f>(scrCol4VAL_Gain-1000)/100</f>
        <v>1</v>
      </c>
      <c r="CJ24" s="2">
        <f>(scrCol5VAL_Gain-1000)/100</f>
        <v>0</v>
      </c>
      <c r="CZ24" s="122">
        <f t="array" ref="CZ24">MAX(0,SUMPRODUCT(AM22:AQ26,TransformKrnl5))</f>
        <v>0</v>
      </c>
      <c r="DA24" s="122">
        <f t="array" ref="DA24">MAX(0,SUMPRODUCT(AN22:AR26,TransformKrnl5))</f>
        <v>0</v>
      </c>
      <c r="DB24" s="122">
        <f t="array" ref="DB24">MAX(0,SUMPRODUCT(AO22:AS26,TransformKrnl5))</f>
        <v>0</v>
      </c>
      <c r="DC24" s="122">
        <f t="array" ref="DC24">MAX(0,SUMPRODUCT(AP22:AT26,TransformKrnl5))</f>
        <v>0</v>
      </c>
      <c r="DD24" s="122">
        <f t="array" ref="DD24">MAX(0,SUMPRODUCT(AQ22:AU26,TransformKrnl5))</f>
        <v>0</v>
      </c>
      <c r="DE24" s="122">
        <f t="array" ref="DE24">MAX(0,SUMPRODUCT(AR22:AV26,TransformKrnl5))</f>
        <v>0</v>
      </c>
      <c r="DF24" s="122">
        <f t="array" ref="DF24">MAX(0,SUMPRODUCT(AS22:AW26,TransformKrnl5))</f>
        <v>0</v>
      </c>
      <c r="DG24" s="122">
        <f t="array" ref="DG24">MAX(0,SUMPRODUCT(AT22:AX26,TransformKrnl5))</f>
        <v>0</v>
      </c>
      <c r="DH24" s="122">
        <f t="array" ref="DH24">MAX(0,SUMPRODUCT(AU22:AY26,TransformKrnl5))</f>
        <v>0</v>
      </c>
      <c r="DI24" s="122">
        <f t="array" ref="DI24">MAX(0,SUMPRODUCT(AV22:AZ26,TransformKrnl5))</f>
        <v>0</v>
      </c>
      <c r="DJ24" s="122">
        <f t="array" ref="DJ24">MAX(0,SUMPRODUCT(AW22:BA26,TransformKrnl5))</f>
        <v>0</v>
      </c>
      <c r="DK24" s="122">
        <f t="array" ref="DK24">MAX(0,SUMPRODUCT(AX22:BB26,TransformKrnl5))</f>
        <v>3.8779957426918774E-4</v>
      </c>
      <c r="DL24" s="122">
        <f t="array" ref="DL24">MAX(0,SUMPRODUCT(AY22:BC26,TransformKrnl5))</f>
        <v>5.4793030685848561E-3</v>
      </c>
      <c r="DM24" s="122">
        <f t="array" ref="DM24">MAX(0,SUMPRODUCT(AZ22:BD26,TransformKrnl5))</f>
        <v>3.1437910141216344E-2</v>
      </c>
      <c r="DN24" s="122">
        <f t="array" ref="DN24">MAX(0,SUMPRODUCT(BA22:BE26,TransformKrnl5))</f>
        <v>0.10003704282972538</v>
      </c>
      <c r="DO24" s="122">
        <f t="array" ref="DO24">MAX(0,SUMPRODUCT(BB22:BF26,TransformKrnl5))</f>
        <v>0.19635948929521757</v>
      </c>
      <c r="DP24" s="122">
        <f t="array" ref="DP24">MAX(0,SUMPRODUCT(BC22:BG26,TransformKrnl5))</f>
        <v>0.24662637786732766</v>
      </c>
      <c r="DQ24" s="122">
        <f t="array" ref="DQ24">MAX(0,SUMPRODUCT(BD22:BH26,TransformKrnl5))</f>
        <v>0.19915469803743879</v>
      </c>
      <c r="DR24" s="122">
        <f t="array" ref="DR24">MAX(0,SUMPRODUCT(BE22:BI26,TransformKrnl5))</f>
        <v>0.10229848265647883</v>
      </c>
      <c r="DS24" s="122">
        <f t="array" ref="DS24">MAX(0,SUMPRODUCT(BF22:BJ26,TransformKrnl5))</f>
        <v>3.0309370789262963E-2</v>
      </c>
      <c r="DT24" s="122">
        <f t="array" ref="DT24">MAX(0,SUMPRODUCT(BG22:BK26,TransformKrnl5))</f>
        <v>9.6514185269673861E-4</v>
      </c>
      <c r="DU24" s="122">
        <f t="array" ref="DU24">MAX(0,SUMPRODUCT(BH22:BL26,TransformKrnl5))</f>
        <v>0</v>
      </c>
      <c r="DV24" s="122">
        <f t="array" ref="DV24">MAX(0,SUMPRODUCT(BI22:BM26,TransformKrnl5))</f>
        <v>0</v>
      </c>
      <c r="DW24" s="122">
        <f t="array" ref="DW24">MAX(0,SUMPRODUCT(BJ22:BN26,TransformKrnl5))</f>
        <v>0</v>
      </c>
      <c r="DX24" s="122">
        <f t="array" ref="DX24">MAX(0,SUMPRODUCT(BK22:BO26,TransformKrnl5))</f>
        <v>0</v>
      </c>
      <c r="DY24" s="122">
        <f t="array" ref="DY24">MAX(0,SUMPRODUCT(BL22:BP26,TransformKrnl5))</f>
        <v>0</v>
      </c>
      <c r="DZ24" s="122">
        <f t="array" ref="DZ24">MAX(0,SUMPRODUCT(BM22:BQ26,TransformKrnl5))</f>
        <v>0</v>
      </c>
      <c r="EA24" s="122">
        <f t="array" ref="EA24">MAX(0,SUMPRODUCT(BN22:BR26,TransformKrnl5))</f>
        <v>0</v>
      </c>
      <c r="ED24" s="122">
        <f t="array" ref="ED24">MAX(0,SUMPRODUCT(CX22:DB26,TransformKrnl5))/TransformKrnl5_COUNT</f>
        <v>0</v>
      </c>
      <c r="EE24" s="122">
        <f t="array" ref="EE24">MAX(0,SUMPRODUCT(CY22:DC26,TransformKrnl5))/TransformKrnl5_COUNT</f>
        <v>0</v>
      </c>
      <c r="EF24" s="122">
        <f t="array" ref="EF24">MAX(0,SUMPRODUCT(CZ22:DD26,TransformKrnl5))/TransformKrnl5_COUNT</f>
        <v>0</v>
      </c>
      <c r="EG24" s="122">
        <f t="array" ref="EG24">MAX(0,SUMPRODUCT(DA22:DE26,TransformKrnl5))/TransformKrnl5_COUNT</f>
        <v>0</v>
      </c>
      <c r="EH24" s="122">
        <f t="array" ref="EH24">MAX(0,SUMPRODUCT(DB22:DF26,TransformKrnl5))/TransformKrnl5_COUNT</f>
        <v>0</v>
      </c>
      <c r="EI24" s="122">
        <f t="array" ref="EI24">MAX(0,SUMPRODUCT(DC22:DG26,TransformKrnl5))/TransformKrnl5_COUNT</f>
        <v>0</v>
      </c>
      <c r="EJ24" s="122">
        <f t="array" ref="EJ24">MAX(0,SUMPRODUCT(DD22:DH26,TransformKrnl5))/TransformKrnl5_COUNT</f>
        <v>0</v>
      </c>
      <c r="EK24" s="122">
        <f t="array" ref="EK24">MAX(0,SUMPRODUCT(DE22:DI26,TransformKrnl5))/TransformKrnl5_COUNT</f>
        <v>0</v>
      </c>
      <c r="EL24" s="122">
        <f t="array" ref="EL24">MAX(0,SUMPRODUCT(DF22:DJ26,TransformKrnl5))/TransformKrnl5_COUNT</f>
        <v>3.3405956432775137E-7</v>
      </c>
      <c r="EM24" s="122">
        <f t="array" ref="EM24">MAX(0,SUMPRODUCT(DG22:DK26,TransformKrnl5))/TransformKrnl5_COUNT</f>
        <v>1.8322441340596561E-5</v>
      </c>
      <c r="EN24" s="122">
        <f t="array" ref="EN24">MAX(0,SUMPRODUCT(DH22:DL26,TransformKrnl5))/TransformKrnl5_COUNT</f>
        <v>1.9517793673332062E-4</v>
      </c>
      <c r="EO24" s="122">
        <f t="array" ref="EO24">MAX(0,SUMPRODUCT(DI22:DM26,TransformKrnl5))/TransformKrnl5_COUNT</f>
        <v>9.3237116113304948E-4</v>
      </c>
      <c r="EP24" s="122">
        <f t="array" ref="EP24">MAX(0,SUMPRODUCT(DJ22:DN26,TransformKrnl5))/TransformKrnl5_COUNT</f>
        <v>2.4598803381401034E-3</v>
      </c>
      <c r="EQ24" s="122">
        <f t="array" ref="EQ24">MAX(0,SUMPRODUCT(DK22:DO26,TransformKrnl5))/TransformKrnl5_COUNT</f>
        <v>3.3285877155208943E-3</v>
      </c>
      <c r="ER24" s="122">
        <f t="array" ref="ER24">MAX(0,SUMPRODUCT(DL22:DP26,TransformKrnl5))/TransformKrnl5_COUNT</f>
        <v>2.7397966211039682E-4</v>
      </c>
      <c r="ES24" s="122">
        <f t="array" ref="ES24">MAX(0,SUMPRODUCT(DM22:DQ26,TransformKrnl5))/TransformKrnl5_COUNT</f>
        <v>0</v>
      </c>
      <c r="ET24" s="122">
        <f t="array" ref="ET24">MAX(0,SUMPRODUCT(DN22:DR26,TransformKrnl5))/TransformKrnl5_COUNT</f>
        <v>0</v>
      </c>
      <c r="EU24" s="122">
        <f t="array" ref="EU24">MAX(0,SUMPRODUCT(DO22:DS26,TransformKrnl5))/TransformKrnl5_COUNT</f>
        <v>0</v>
      </c>
      <c r="EV24" s="122">
        <f t="array" ref="EV24">MAX(0,SUMPRODUCT(DP22:DT26,TransformKrnl5))/TransformKrnl5_COUNT</f>
        <v>0</v>
      </c>
      <c r="EW24" s="122">
        <f t="array" ref="EW24">MAX(0,SUMPRODUCT(DQ22:DU26,TransformKrnl5))/TransformKrnl5_COUNT</f>
        <v>0</v>
      </c>
      <c r="EX24" s="122">
        <f t="array" ref="EX24">MAX(0,SUMPRODUCT(DR22:DV26,TransformKrnl5))/TransformKrnl5_COUNT</f>
        <v>0</v>
      </c>
      <c r="EY24" s="122">
        <f t="array" ref="EY24">MAX(0,SUMPRODUCT(DS22:DW26,TransformKrnl5))/TransformKrnl5_COUNT</f>
        <v>0</v>
      </c>
      <c r="EZ24" s="122">
        <f t="array" ref="EZ24">MAX(0,SUMPRODUCT(DT22:DX26,TransformKrnl5))/TransformKrnl5_COUNT</f>
        <v>0</v>
      </c>
      <c r="FA24" s="122">
        <f t="array" ref="FA24">MAX(0,SUMPRODUCT(DU22:DY26,TransformKrnl5))/TransformKrnl5_COUNT</f>
        <v>0</v>
      </c>
      <c r="FB24" s="122">
        <f t="array" ref="FB24">MAX(0,SUMPRODUCT(DV22:DZ26,TransformKrnl5))/TransformKrnl5_COUNT</f>
        <v>0</v>
      </c>
      <c r="FC24" s="122">
        <f t="array" ref="FC24">MAX(0,SUMPRODUCT(DW22:EA26,TransformKrnl5))/TransformKrnl5_COUNT</f>
        <v>0</v>
      </c>
      <c r="FD24" s="122">
        <f t="array" ref="FD24">MAX(0,SUMPRODUCT(DX22:EB26,TransformKrnl5))/TransformKrnl5_COUNT</f>
        <v>0</v>
      </c>
      <c r="FE24" s="122">
        <f t="array" ref="FE24">MAX(0,SUMPRODUCT(DY22:EC26,TransformKrnl5))/TransformKrnl5_COUNT</f>
        <v>0</v>
      </c>
      <c r="FH24" s="122">
        <f t="array" ref="FH24">MAX(0,SUMPRODUCT(EB22:EF26,TransformKrnl5))/MAX($ED$4:$FE$31)</f>
        <v>0</v>
      </c>
      <c r="FI24" s="122">
        <f t="array" ref="FI24">MAX(0,SUMPRODUCT(EC22:EG26,TransformKrnl5))/MAX($ED$4:$FE$31)</f>
        <v>0</v>
      </c>
      <c r="FJ24" s="122">
        <f t="array" ref="FJ24">MAX(0,SUMPRODUCT(ED22:EH26,TransformKrnl5))/MAX($ED$4:$FE$31)</f>
        <v>0</v>
      </c>
      <c r="FK24" s="122">
        <f t="array" ref="FK24">MAX(0,SUMPRODUCT(EE22:EI26,TransformKrnl5))/MAX($ED$4:$FE$31)</f>
        <v>0</v>
      </c>
      <c r="FL24" s="122">
        <f t="array" ref="FL24">MAX(0,SUMPRODUCT(EF22:EJ26,TransformKrnl5))/MAX($ED$4:$FE$31)</f>
        <v>0</v>
      </c>
      <c r="FM24" s="122">
        <f t="array" ref="FM24">MAX(0,SUMPRODUCT(EG22:EK26,TransformKrnl5))/MAX($ED$4:$FE$31)</f>
        <v>0</v>
      </c>
      <c r="FN24" s="122">
        <f t="array" ref="FN24">MAX(0,SUMPRODUCT(EH22:EL26,TransformKrnl5))/MAX($ED$4:$FE$31)</f>
        <v>1.1645046348473905E-7</v>
      </c>
      <c r="FO24" s="122">
        <f t="array" ref="FO24">MAX(0,SUMPRODUCT(EI22:EM26,TransformKrnl5))/MAX($ED$4:$FE$31)</f>
        <v>0</v>
      </c>
      <c r="FP24" s="122">
        <f t="array" ref="FP24">MAX(0,SUMPRODUCT(EJ22:EN26,TransformKrnl5))/MAX($ED$4:$FE$31)</f>
        <v>0</v>
      </c>
      <c r="FQ24" s="122">
        <f t="array" ref="FQ24">MAX(0,SUMPRODUCT(EK22:EO26,TransformKrnl5))/MAX($ED$4:$FE$31)</f>
        <v>0</v>
      </c>
      <c r="FR24" s="122">
        <f t="array" ref="FR24">MAX(0,SUMPRODUCT(EL22:EP26,TransformKrnl5))/MAX($ED$4:$FE$31)</f>
        <v>0</v>
      </c>
      <c r="FS24" s="122">
        <f t="array" ref="FS24">MAX(0,SUMPRODUCT(EM22:EQ26,TransformKrnl5))/MAX($ED$4:$FE$31)</f>
        <v>0</v>
      </c>
      <c r="FT24" s="122">
        <f t="array" ref="FT24">MAX(0,SUMPRODUCT(EN22:ER26,TransformKrnl5))/MAX($ED$4:$FE$31)</f>
        <v>0</v>
      </c>
      <c r="FU24" s="122">
        <f t="array" ref="FU24">MAX(0,SUMPRODUCT(EO22:ES26,TransformKrnl5))/MAX($ED$4:$FE$31)</f>
        <v>0</v>
      </c>
      <c r="FV24" s="122">
        <f t="array" ref="FV24">MAX(0,SUMPRODUCT(EP22:ET26,TransformKrnl5))/MAX($ED$4:$FE$31)</f>
        <v>0</v>
      </c>
      <c r="FW24" s="122">
        <f t="array" ref="FW24">MAX(0,SUMPRODUCT(EQ22:EU26,TransformKrnl5))/MAX($ED$4:$FE$31)</f>
        <v>0</v>
      </c>
      <c r="FX24" s="122">
        <f t="array" ref="FX24">MAX(0,SUMPRODUCT(ER22:EV26,TransformKrnl5))/MAX($ED$4:$FE$31)</f>
        <v>0</v>
      </c>
      <c r="FY24" s="122">
        <f t="array" ref="FY24">MAX(0,SUMPRODUCT(ES22:EW26,TransformKrnl5))/MAX($ED$4:$FE$31)</f>
        <v>0</v>
      </c>
      <c r="FZ24" s="122">
        <f t="array" ref="FZ24">MAX(0,SUMPRODUCT(ET22:EX26,TransformKrnl5))/MAX($ED$4:$FE$31)</f>
        <v>0</v>
      </c>
      <c r="GA24" s="122">
        <f t="array" ref="GA24">MAX(0,SUMPRODUCT(EU22:EY26,TransformKrnl5))/MAX($ED$4:$FE$31)</f>
        <v>0</v>
      </c>
      <c r="GB24" s="122">
        <f t="array" ref="GB24">MAX(0,SUMPRODUCT(EV22:EZ26,TransformKrnl5))/MAX($ED$4:$FE$31)</f>
        <v>0</v>
      </c>
      <c r="GC24" s="122">
        <f t="array" ref="GC24">MAX(0,SUMPRODUCT(EW22:FA26,TransformKrnl5))/MAX($ED$4:$FE$31)</f>
        <v>0</v>
      </c>
      <c r="GD24" s="122">
        <f t="array" ref="GD24">MAX(0,SUMPRODUCT(EX22:FB26,TransformKrnl5))/MAX($ED$4:$FE$31)</f>
        <v>0</v>
      </c>
      <c r="GE24" s="122">
        <f t="array" ref="GE24">MAX(0,SUMPRODUCT(EY22:FC26,TransformKrnl5))/MAX($ED$4:$FE$31)</f>
        <v>0</v>
      </c>
      <c r="GF24" s="122">
        <f t="array" ref="GF24">MAX(0,SUMPRODUCT(EZ22:FD26,TransformKrnl5))/MAX($ED$4:$FE$31)</f>
        <v>0</v>
      </c>
      <c r="GG24" s="122">
        <f t="array" ref="GG24">MAX(0,SUMPRODUCT(FA22:FE26,TransformKrnl5))/MAX($ED$4:$FE$31)</f>
        <v>0</v>
      </c>
      <c r="GH24" s="122">
        <f t="array" ref="GH24">MAX(0,SUMPRODUCT(FB22:FF26,TransformKrnl5))/MAX($ED$4:$FE$31)</f>
        <v>0</v>
      </c>
      <c r="GI24" s="122">
        <f t="array" ref="GI24">MAX(0,SUMPRODUCT(FC22:FG26,TransformKrnl5))/MAX($ED$4:$FE$31)</f>
        <v>0</v>
      </c>
    </row>
    <row r="25" spans="1:191" ht="31.05" customHeight="1" thickTop="1" x14ac:dyDescent="0.45">
      <c r="A25" s="128">
        <v>0</v>
      </c>
      <c r="B25" s="123">
        <v>0</v>
      </c>
      <c r="C25" s="124">
        <v>0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4">
        <v>0</v>
      </c>
      <c r="P25" s="124">
        <v>0</v>
      </c>
      <c r="Q25" s="124">
        <v>0</v>
      </c>
      <c r="R25" s="124">
        <v>0</v>
      </c>
      <c r="S25" s="124">
        <v>0</v>
      </c>
      <c r="T25" s="124">
        <v>0.54509806632995605</v>
      </c>
      <c r="U25" s="124">
        <v>0.99607849121093694</v>
      </c>
      <c r="V25" s="124">
        <v>0.93333339691162098</v>
      </c>
      <c r="W25" s="124">
        <v>0.223529428243637</v>
      </c>
      <c r="X25" s="124">
        <v>0</v>
      </c>
      <c r="Y25" s="124">
        <v>0</v>
      </c>
      <c r="Z25" s="124">
        <v>0</v>
      </c>
      <c r="AA25" s="124">
        <v>0</v>
      </c>
      <c r="AB25" s="124">
        <v>0</v>
      </c>
      <c r="AC25" s="124">
        <v>0</v>
      </c>
      <c r="AD25" s="124">
        <v>0</v>
      </c>
      <c r="AE25" s="123">
        <v>0</v>
      </c>
      <c r="AF25" s="129">
        <v>0</v>
      </c>
      <c r="AO25" s="122">
        <f t="array" ref="AO25">MAX(0,SUMPRODUCT(A23:E27,TransformKrnl5)/TransformKrnl5_COUNT)</f>
        <v>0</v>
      </c>
      <c r="AP25" s="122">
        <f t="array" ref="AP25">MAX(0,SUMPRODUCT(B23:F27,TransformKrnl5)/TransformKrnl5_COUNT)</f>
        <v>0</v>
      </c>
      <c r="AQ25" s="122">
        <f t="array" ref="AQ25">MAX(0,SUMPRODUCT(C23:G27,TransformKrnl5)/TransformKrnl5_COUNT)</f>
        <v>0</v>
      </c>
      <c r="AR25" s="122">
        <f t="array" ref="AR25">MAX(0,SUMPRODUCT(D23:H27,TransformKrnl5)/TransformKrnl5_COUNT)</f>
        <v>0</v>
      </c>
      <c r="AS25" s="122">
        <f t="array" ref="AS25">MAX(0,SUMPRODUCT(E23:I27,TransformKrnl5)/TransformKrnl5_COUNT)</f>
        <v>0</v>
      </c>
      <c r="AT25" s="122">
        <f t="array" ref="AT25">MAX(0,SUMPRODUCT(F23:J27,TransformKrnl5)/TransformKrnl5_COUNT)</f>
        <v>0</v>
      </c>
      <c r="AU25" s="122">
        <f t="array" ref="AU25">MAX(0,SUMPRODUCT(G23:K27,TransformKrnl5)/TransformKrnl5_COUNT)</f>
        <v>0</v>
      </c>
      <c r="AV25" s="122">
        <f t="array" ref="AV25">MAX(0,SUMPRODUCT(H23:L27,TransformKrnl5)/TransformKrnl5_COUNT)</f>
        <v>0</v>
      </c>
      <c r="AW25" s="122">
        <f t="array" ref="AW25">MAX(0,SUMPRODUCT(I23:M27,TransformKrnl5)/TransformKrnl5_COUNT)</f>
        <v>0</v>
      </c>
      <c r="AX25" s="122">
        <f t="array" ref="AX25">MAX(0,SUMPRODUCT(J23:N27,TransformKrnl5)/TransformKrnl5_COUNT)</f>
        <v>0</v>
      </c>
      <c r="AY25" s="122">
        <f t="array" ref="AY25">MAX(0,SUMPRODUCT(K23:O27,TransformKrnl5)/TransformKrnl5_COUNT)</f>
        <v>0</v>
      </c>
      <c r="AZ25" s="122">
        <f t="array" ref="AZ25">MAX(0,SUMPRODUCT(L23:P27,TransformKrnl5)/TransformKrnl5_COUNT)</f>
        <v>0</v>
      </c>
      <c r="BA25" s="122">
        <f t="array" ref="BA25">MAX(0,SUMPRODUCT(M23:Q27,TransformKrnl5)/TransformKrnl5_COUNT)</f>
        <v>0</v>
      </c>
      <c r="BB25" s="122">
        <f t="array" ref="BB25">MAX(0,SUMPRODUCT(N23:R27,TransformKrnl5)/TransformKrnl5_COUNT)</f>
        <v>0</v>
      </c>
      <c r="BC25" s="122">
        <f t="array" ref="BC25">MAX(0,SUMPRODUCT(O23:S27,TransformKrnl5)/TransformKrnl5_COUNT)</f>
        <v>9.0718960762023893E-3</v>
      </c>
      <c r="BD25" s="122">
        <f t="array" ref="BD25">MAX(0,SUMPRODUCT(P23:T27,TransformKrnl5)/TransformKrnl5_COUNT)</f>
        <v>4.3843140304088576E-2</v>
      </c>
      <c r="BE25" s="122">
        <f t="array" ref="BE25">MAX(0,SUMPRODUCT(Q23:U27,TransformKrnl5)/TransformKrnl5_COUNT)</f>
        <v>8.4862750768661496E-2</v>
      </c>
      <c r="BF25" s="122">
        <f t="array" ref="BF25">MAX(0,SUMPRODUCT(R23:V27,TransformKrnl5)/TransformKrnl5_COUNT)</f>
        <v>7.6183011333147671E-2</v>
      </c>
      <c r="BG25" s="122">
        <f t="array" ref="BG25">MAX(0,SUMPRODUCT(S23:W27,TransformKrnl5)/TransformKrnl5_COUNT)</f>
        <v>1.623529493808749E-2</v>
      </c>
      <c r="BH25" s="122">
        <f t="array" ref="BH25">MAX(0,SUMPRODUCT(T23:X27,TransformKrnl5)/TransformKrnl5_COUNT)</f>
        <v>0</v>
      </c>
      <c r="BI25" s="122">
        <f t="array" ref="BI25">MAX(0,SUMPRODUCT(U23:Y27,TransformKrnl5)/TransformKrnl5_COUNT)</f>
        <v>0</v>
      </c>
      <c r="BJ25" s="122">
        <f t="array" ref="BJ25">MAX(0,SUMPRODUCT(V23:Z27,TransformKrnl5)/TransformKrnl5_COUNT)</f>
        <v>0</v>
      </c>
      <c r="BK25" s="122">
        <f t="array" ref="BK25">MAX(0,SUMPRODUCT(W23:AA27,TransformKrnl5)/TransformKrnl5_COUNT)</f>
        <v>0</v>
      </c>
      <c r="BL25" s="122">
        <f t="array" ref="BL25">MAX(0,SUMPRODUCT(X23:AB27,TransformKrnl5)/TransformKrnl5_COUNT)</f>
        <v>0</v>
      </c>
      <c r="BM25" s="122">
        <f t="array" ref="BM25">MAX(0,SUMPRODUCT(Y23:AC27,TransformKrnl5)/TransformKrnl5_COUNT)</f>
        <v>0</v>
      </c>
      <c r="BN25" s="122">
        <f t="array" ref="BN25">MAX(0,SUMPRODUCT(Z23:AD27,TransformKrnl5)/TransformKrnl5_COUNT)</f>
        <v>0</v>
      </c>
      <c r="BO25" s="122">
        <f t="array" ref="BO25">MAX(0,SUMPRODUCT(AA23:AE27,TransformKrnl5)/TransformKrnl5_COUNT)</f>
        <v>0</v>
      </c>
      <c r="BP25" s="122">
        <f t="array" ref="BP25">MAX(0,SUMPRODUCT(AB23:AF27,TransformKrnl5)/TransformKrnl5_COUNT)</f>
        <v>0</v>
      </c>
      <c r="BZ25" s="4"/>
      <c r="CA25" s="121" t="s">
        <v>20</v>
      </c>
      <c r="CB25" s="2">
        <f>AVERAGE(TransformKrnl5)</f>
        <v>6.3282712403633917E-17</v>
      </c>
      <c r="CF25" s="8">
        <v>1100</v>
      </c>
      <c r="CG25" s="8">
        <v>1100</v>
      </c>
      <c r="CH25" s="8">
        <v>1100</v>
      </c>
      <c r="CI25" s="8">
        <v>1100</v>
      </c>
      <c r="CJ25" s="8">
        <v>1000</v>
      </c>
      <c r="CM25" s="2">
        <f>AVERAGE(TransformKrnl3)</f>
        <v>0</v>
      </c>
      <c r="CN25" s="120" t="s">
        <v>18</v>
      </c>
      <c r="CZ25" s="122">
        <f t="array" ref="CZ25">MAX(0,SUMPRODUCT(AM23:AQ27,TransformKrnl5))</f>
        <v>0</v>
      </c>
      <c r="DA25" s="122">
        <f t="array" ref="DA25">MAX(0,SUMPRODUCT(AN23:AR27,TransformKrnl5))</f>
        <v>0</v>
      </c>
      <c r="DB25" s="122">
        <f t="array" ref="DB25">MAX(0,SUMPRODUCT(AO23:AS27,TransformKrnl5))</f>
        <v>0</v>
      </c>
      <c r="DC25" s="122">
        <f t="array" ref="DC25">MAX(0,SUMPRODUCT(AP23:AT27,TransformKrnl5))</f>
        <v>0</v>
      </c>
      <c r="DD25" s="122">
        <f t="array" ref="DD25">MAX(0,SUMPRODUCT(AQ23:AU27,TransformKrnl5))</f>
        <v>0</v>
      </c>
      <c r="DE25" s="122">
        <f t="array" ref="DE25">MAX(0,SUMPRODUCT(AR23:AV27,TransformKrnl5))</f>
        <v>0</v>
      </c>
      <c r="DF25" s="122">
        <f t="array" ref="DF25">MAX(0,SUMPRODUCT(AS23:AW27,TransformKrnl5))</f>
        <v>0</v>
      </c>
      <c r="DG25" s="122">
        <f t="array" ref="DG25">MAX(0,SUMPRODUCT(AT23:AX27,TransformKrnl5))</f>
        <v>0</v>
      </c>
      <c r="DH25" s="122">
        <f t="array" ref="DH25">MAX(0,SUMPRODUCT(AU23:AY27,TransformKrnl5))</f>
        <v>0</v>
      </c>
      <c r="DI25" s="122">
        <f t="array" ref="DI25">MAX(0,SUMPRODUCT(AV23:AZ27,TransformKrnl5))</f>
        <v>0</v>
      </c>
      <c r="DJ25" s="122">
        <f t="array" ref="DJ25">MAX(0,SUMPRODUCT(AW23:BA27,TransformKrnl5))</f>
        <v>2.1786493145757219E-5</v>
      </c>
      <c r="DK25" s="122">
        <f t="array" ref="DK25">MAX(0,SUMPRODUCT(AX23:BB27,TransformKrnl5))</f>
        <v>1.459695084227454E-3</v>
      </c>
      <c r="DL25" s="122">
        <f t="array" ref="DL25">MAX(0,SUMPRODUCT(AY23:BC27,TransformKrnl5))</f>
        <v>1.2864924594759925E-2</v>
      </c>
      <c r="DM25" s="122">
        <f t="array" ref="DM25">MAX(0,SUMPRODUCT(AZ23:BD27,TransformKrnl5))</f>
        <v>5.1172116589215014E-2</v>
      </c>
      <c r="DN25" s="122">
        <f t="array" ref="DN25">MAX(0,SUMPRODUCT(BA23:BE27,TransformKrnl5))</f>
        <v>0.11629412493771965</v>
      </c>
      <c r="DO25" s="122">
        <f t="array" ref="DO25">MAX(0,SUMPRODUCT(BB23:BF27,TransformKrnl5))</f>
        <v>0.15933225405712906</v>
      </c>
      <c r="DP25" s="122">
        <f t="array" ref="DP25">MAX(0,SUMPRODUCT(BC23:BG27,TransformKrnl5))</f>
        <v>0.12489216591748908</v>
      </c>
      <c r="DQ25" s="122">
        <f t="array" ref="DQ25">MAX(0,SUMPRODUCT(BD23:BH27,TransformKrnl5))</f>
        <v>3.972767432530707E-2</v>
      </c>
      <c r="DR25" s="122">
        <f t="array" ref="DR25">MAX(0,SUMPRODUCT(BE23:BI27,TransformKrnl5))</f>
        <v>0</v>
      </c>
      <c r="DS25" s="122">
        <f t="array" ref="DS25">MAX(0,SUMPRODUCT(BF23:BJ27,TransformKrnl5))</f>
        <v>0</v>
      </c>
      <c r="DT25" s="122">
        <f t="array" ref="DT25">MAX(0,SUMPRODUCT(BG23:BK27,TransformKrnl5))</f>
        <v>0</v>
      </c>
      <c r="DU25" s="122">
        <f t="array" ref="DU25">MAX(0,SUMPRODUCT(BH23:BL27,TransformKrnl5))</f>
        <v>0</v>
      </c>
      <c r="DV25" s="122">
        <f t="array" ref="DV25">MAX(0,SUMPRODUCT(BI23:BM27,TransformKrnl5))</f>
        <v>0</v>
      </c>
      <c r="DW25" s="122">
        <f t="array" ref="DW25">MAX(0,SUMPRODUCT(BJ23:BN27,TransformKrnl5))</f>
        <v>0</v>
      </c>
      <c r="DX25" s="122">
        <f t="array" ref="DX25">MAX(0,SUMPRODUCT(BK23:BO27,TransformKrnl5))</f>
        <v>0</v>
      </c>
      <c r="DY25" s="122">
        <f t="array" ref="DY25">MAX(0,SUMPRODUCT(BL23:BP27,TransformKrnl5))</f>
        <v>0</v>
      </c>
      <c r="DZ25" s="122">
        <f t="array" ref="DZ25">MAX(0,SUMPRODUCT(BM23:BQ27,TransformKrnl5))</f>
        <v>0</v>
      </c>
      <c r="EA25" s="122">
        <f t="array" ref="EA25">MAX(0,SUMPRODUCT(BN23:BR27,TransformKrnl5))</f>
        <v>0</v>
      </c>
      <c r="ED25" s="122">
        <f t="array" ref="ED25">MAX(0,SUMPRODUCT(CX23:DB27,TransformKrnl5))/TransformKrnl5_COUNT</f>
        <v>0</v>
      </c>
      <c r="EE25" s="122">
        <f t="array" ref="EE25">MAX(0,SUMPRODUCT(CY23:DC27,TransformKrnl5))/TransformKrnl5_COUNT</f>
        <v>0</v>
      </c>
      <c r="EF25" s="122">
        <f t="array" ref="EF25">MAX(0,SUMPRODUCT(CZ23:DD27,TransformKrnl5))/TransformKrnl5_COUNT</f>
        <v>0</v>
      </c>
      <c r="EG25" s="122">
        <f t="array" ref="EG25">MAX(0,SUMPRODUCT(DA23:DE27,TransformKrnl5))/TransformKrnl5_COUNT</f>
        <v>0</v>
      </c>
      <c r="EH25" s="122">
        <f t="array" ref="EH25">MAX(0,SUMPRODUCT(DB23:DF27,TransformKrnl5))/TransformKrnl5_COUNT</f>
        <v>0</v>
      </c>
      <c r="EI25" s="122">
        <f t="array" ref="EI25">MAX(0,SUMPRODUCT(DC23:DG27,TransformKrnl5))/TransformKrnl5_COUNT</f>
        <v>0</v>
      </c>
      <c r="EJ25" s="122">
        <f t="array" ref="EJ25">MAX(0,SUMPRODUCT(DD23:DH27,TransformKrnl5))/TransformKrnl5_COUNT</f>
        <v>0</v>
      </c>
      <c r="EK25" s="122">
        <f t="array" ref="EK25">MAX(0,SUMPRODUCT(DE23:DI27,TransformKrnl5))/TransformKrnl5_COUNT</f>
        <v>0</v>
      </c>
      <c r="EL25" s="122">
        <f t="array" ref="EL25">MAX(0,SUMPRODUCT(DF23:DJ27,TransformKrnl5))/TransformKrnl5_COUNT</f>
        <v>2.8322441503405495E-7</v>
      </c>
      <c r="EM25" s="122">
        <f t="array" ref="EM25">MAX(0,SUMPRODUCT(DG23:DK27,TransformKrnl5))/TransformKrnl5_COUNT</f>
        <v>9.4299209476620901E-6</v>
      </c>
      <c r="EN25" s="122">
        <f t="array" ref="EN25">MAX(0,SUMPRODUCT(DH23:DL27,TransformKrnl5))/TransformKrnl5_COUNT</f>
        <v>6.1063913469789103E-5</v>
      </c>
      <c r="EO25" s="122">
        <f t="array" ref="EO25">MAX(0,SUMPRODUCT(DI23:DM27,TransformKrnl5))/TransformKrnl5_COUNT</f>
        <v>5.1172851536560683E-5</v>
      </c>
      <c r="EP25" s="122">
        <f t="array" ref="EP25">MAX(0,SUMPRODUCT(DJ23:DN27,TransformKrnl5))/TransformKrnl5_COUNT</f>
        <v>0</v>
      </c>
      <c r="EQ25" s="122">
        <f t="array" ref="EQ25">MAX(0,SUMPRODUCT(DK23:DO27,TransformKrnl5))/TransformKrnl5_COUNT</f>
        <v>0</v>
      </c>
      <c r="ER25" s="122">
        <f t="array" ref="ER25">MAX(0,SUMPRODUCT(DL23:DP27,TransformKrnl5))/TransformKrnl5_COUNT</f>
        <v>0</v>
      </c>
      <c r="ES25" s="122">
        <f t="array" ref="ES25">MAX(0,SUMPRODUCT(DM23:DQ27,TransformKrnl5))/TransformKrnl5_COUNT</f>
        <v>0</v>
      </c>
      <c r="ET25" s="122">
        <f t="array" ref="ET25">MAX(0,SUMPRODUCT(DN23:DR27,TransformKrnl5))/TransformKrnl5_COUNT</f>
        <v>0</v>
      </c>
      <c r="EU25" s="122">
        <f t="array" ref="EU25">MAX(0,SUMPRODUCT(DO23:DS27,TransformKrnl5))/TransformKrnl5_COUNT</f>
        <v>0</v>
      </c>
      <c r="EV25" s="122">
        <f t="array" ref="EV25">MAX(0,SUMPRODUCT(DP23:DT27,TransformKrnl5))/TransformKrnl5_COUNT</f>
        <v>0</v>
      </c>
      <c r="EW25" s="122">
        <f t="array" ref="EW25">MAX(0,SUMPRODUCT(DQ23:DU27,TransformKrnl5))/TransformKrnl5_COUNT</f>
        <v>0</v>
      </c>
      <c r="EX25" s="122">
        <f t="array" ref="EX25">MAX(0,SUMPRODUCT(DR23:DV27,TransformKrnl5))/TransformKrnl5_COUNT</f>
        <v>0</v>
      </c>
      <c r="EY25" s="122">
        <f t="array" ref="EY25">MAX(0,SUMPRODUCT(DS23:DW27,TransformKrnl5))/TransformKrnl5_COUNT</f>
        <v>0</v>
      </c>
      <c r="EZ25" s="122">
        <f t="array" ref="EZ25">MAX(0,SUMPRODUCT(DT23:DX27,TransformKrnl5))/TransformKrnl5_COUNT</f>
        <v>0</v>
      </c>
      <c r="FA25" s="122">
        <f t="array" ref="FA25">MAX(0,SUMPRODUCT(DU23:DY27,TransformKrnl5))/TransformKrnl5_COUNT</f>
        <v>0</v>
      </c>
      <c r="FB25" s="122">
        <f t="array" ref="FB25">MAX(0,SUMPRODUCT(DV23:DZ27,TransformKrnl5))/TransformKrnl5_COUNT</f>
        <v>0</v>
      </c>
      <c r="FC25" s="122">
        <f t="array" ref="FC25">MAX(0,SUMPRODUCT(DW23:EA27,TransformKrnl5))/TransformKrnl5_COUNT</f>
        <v>0</v>
      </c>
      <c r="FD25" s="122">
        <f t="array" ref="FD25">MAX(0,SUMPRODUCT(DX23:EB27,TransformKrnl5))/TransformKrnl5_COUNT</f>
        <v>0</v>
      </c>
      <c r="FE25" s="122">
        <f t="array" ref="FE25">MAX(0,SUMPRODUCT(DY23:EC27,TransformKrnl5))/TransformKrnl5_COUNT</f>
        <v>0</v>
      </c>
      <c r="FH25" s="122">
        <f t="array" ref="FH25">MAX(0,SUMPRODUCT(EB23:EF27,TransformKrnl5))/MAX($ED$4:$FE$31)</f>
        <v>0</v>
      </c>
      <c r="FI25" s="122">
        <f t="array" ref="FI25">MAX(0,SUMPRODUCT(EC23:EG27,TransformKrnl5))/MAX($ED$4:$FE$31)</f>
        <v>0</v>
      </c>
      <c r="FJ25" s="122">
        <f t="array" ref="FJ25">MAX(0,SUMPRODUCT(ED23:EH27,TransformKrnl5))/MAX($ED$4:$FE$31)</f>
        <v>0</v>
      </c>
      <c r="FK25" s="122">
        <f t="array" ref="FK25">MAX(0,SUMPRODUCT(EE23:EI27,TransformKrnl5))/MAX($ED$4:$FE$31)</f>
        <v>0</v>
      </c>
      <c r="FL25" s="122">
        <f t="array" ref="FL25">MAX(0,SUMPRODUCT(EF23:EJ27,TransformKrnl5))/MAX($ED$4:$FE$31)</f>
        <v>0</v>
      </c>
      <c r="FM25" s="122">
        <f t="array" ref="FM25">MAX(0,SUMPRODUCT(EG23:EK27,TransformKrnl5))/MAX($ED$4:$FE$31)</f>
        <v>0</v>
      </c>
      <c r="FN25" s="122">
        <f t="array" ref="FN25">MAX(0,SUMPRODUCT(EH23:EL27,TransformKrnl5))/MAX($ED$4:$FE$31)</f>
        <v>0</v>
      </c>
      <c r="FO25" s="122">
        <f t="array" ref="FO25">MAX(0,SUMPRODUCT(EI23:EM27,TransformKrnl5))/MAX($ED$4:$FE$31)</f>
        <v>0</v>
      </c>
      <c r="FP25" s="122">
        <f t="array" ref="FP25">MAX(0,SUMPRODUCT(EJ23:EN27,TransformKrnl5))/MAX($ED$4:$FE$31)</f>
        <v>0</v>
      </c>
      <c r="FQ25" s="122">
        <f t="array" ref="FQ25">MAX(0,SUMPRODUCT(EK23:EO27,TransformKrnl5))/MAX($ED$4:$FE$31)</f>
        <v>0</v>
      </c>
      <c r="FR25" s="122">
        <f t="array" ref="FR25">MAX(0,SUMPRODUCT(EL23:EP27,TransformKrnl5))/MAX($ED$4:$FE$31)</f>
        <v>0</v>
      </c>
      <c r="FS25" s="122">
        <f t="array" ref="FS25">MAX(0,SUMPRODUCT(EM23:EQ27,TransformKrnl5))/MAX($ED$4:$FE$31)</f>
        <v>0</v>
      </c>
      <c r="FT25" s="122">
        <f t="array" ref="FT25">MAX(0,SUMPRODUCT(EN23:ER27,TransformKrnl5))/MAX($ED$4:$FE$31)</f>
        <v>0</v>
      </c>
      <c r="FU25" s="122">
        <f t="array" ref="FU25">MAX(0,SUMPRODUCT(EO23:ES27,TransformKrnl5))/MAX($ED$4:$FE$31)</f>
        <v>0</v>
      </c>
      <c r="FV25" s="122">
        <f t="array" ref="FV25">MAX(0,SUMPRODUCT(EP23:ET27,TransformKrnl5))/MAX($ED$4:$FE$31)</f>
        <v>0</v>
      </c>
      <c r="FW25" s="122">
        <f t="array" ref="FW25">MAX(0,SUMPRODUCT(EQ23:EU27,TransformKrnl5))/MAX($ED$4:$FE$31)</f>
        <v>0</v>
      </c>
      <c r="FX25" s="122">
        <f t="array" ref="FX25">MAX(0,SUMPRODUCT(ER23:EV27,TransformKrnl5))/MAX($ED$4:$FE$31)</f>
        <v>0</v>
      </c>
      <c r="FY25" s="122">
        <f t="array" ref="FY25">MAX(0,SUMPRODUCT(ES23:EW27,TransformKrnl5))/MAX($ED$4:$FE$31)</f>
        <v>0</v>
      </c>
      <c r="FZ25" s="122">
        <f t="array" ref="FZ25">MAX(0,SUMPRODUCT(ET23:EX27,TransformKrnl5))/MAX($ED$4:$FE$31)</f>
        <v>0</v>
      </c>
      <c r="GA25" s="122">
        <f t="array" ref="GA25">MAX(0,SUMPRODUCT(EU23:EY27,TransformKrnl5))/MAX($ED$4:$FE$31)</f>
        <v>0</v>
      </c>
      <c r="GB25" s="122">
        <f t="array" ref="GB25">MAX(0,SUMPRODUCT(EV23:EZ27,TransformKrnl5))/MAX($ED$4:$FE$31)</f>
        <v>0</v>
      </c>
      <c r="GC25" s="122">
        <f t="array" ref="GC25">MAX(0,SUMPRODUCT(EW23:FA27,TransformKrnl5))/MAX($ED$4:$FE$31)</f>
        <v>0</v>
      </c>
      <c r="GD25" s="122">
        <f t="array" ref="GD25">MAX(0,SUMPRODUCT(EX23:FB27,TransformKrnl5))/MAX($ED$4:$FE$31)</f>
        <v>0</v>
      </c>
      <c r="GE25" s="122">
        <f t="array" ref="GE25">MAX(0,SUMPRODUCT(EY23:FC27,TransformKrnl5))/MAX($ED$4:$FE$31)</f>
        <v>0</v>
      </c>
      <c r="GF25" s="122">
        <f t="array" ref="GF25">MAX(0,SUMPRODUCT(EZ23:FD27,TransformKrnl5))/MAX($ED$4:$FE$31)</f>
        <v>0</v>
      </c>
      <c r="GG25" s="122">
        <f t="array" ref="GG25">MAX(0,SUMPRODUCT(FA23:FE27,TransformKrnl5))/MAX($ED$4:$FE$31)</f>
        <v>0</v>
      </c>
      <c r="GH25" s="122">
        <f t="array" ref="GH25">MAX(0,SUMPRODUCT(FB23:FF27,TransformKrnl5))/MAX($ED$4:$FE$31)</f>
        <v>0</v>
      </c>
      <c r="GI25" s="122">
        <f t="array" ref="GI25">MAX(0,SUMPRODUCT(FC23:FG27,TransformKrnl5))/MAX($ED$4:$FE$31)</f>
        <v>0</v>
      </c>
    </row>
    <row r="26" spans="1:191" ht="31.05" customHeight="1" x14ac:dyDescent="0.45">
      <c r="A26" s="128">
        <v>0</v>
      </c>
      <c r="B26" s="123">
        <v>0</v>
      </c>
      <c r="C26" s="124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24">
        <v>0</v>
      </c>
      <c r="P26" s="124">
        <v>0</v>
      </c>
      <c r="Q26" s="124">
        <v>0</v>
      </c>
      <c r="R26" s="124">
        <v>0</v>
      </c>
      <c r="S26" s="124">
        <v>0.82352948188781705</v>
      </c>
      <c r="T26" s="124">
        <v>0.98039221763610795</v>
      </c>
      <c r="U26" s="124">
        <v>0.99607849121093694</v>
      </c>
      <c r="V26" s="124">
        <v>0.65882354974746704</v>
      </c>
      <c r="W26" s="124">
        <v>0</v>
      </c>
      <c r="X26" s="124">
        <v>0</v>
      </c>
      <c r="Y26" s="124">
        <v>0</v>
      </c>
      <c r="Z26" s="124">
        <v>0</v>
      </c>
      <c r="AA26" s="124">
        <v>0</v>
      </c>
      <c r="AB26" s="124">
        <v>0</v>
      </c>
      <c r="AC26" s="124">
        <v>0</v>
      </c>
      <c r="AD26" s="124">
        <v>0</v>
      </c>
      <c r="AE26" s="123">
        <v>0</v>
      </c>
      <c r="AF26" s="129">
        <v>0</v>
      </c>
      <c r="AO26" s="122">
        <f t="array" ref="AO26">MAX(0,SUMPRODUCT(A24:E28,TransformKrnl5)/TransformKrnl5_COUNT)</f>
        <v>0</v>
      </c>
      <c r="AP26" s="122">
        <f t="array" ref="AP26">MAX(0,SUMPRODUCT(B24:F28,TransformKrnl5)/TransformKrnl5_COUNT)</f>
        <v>0</v>
      </c>
      <c r="AQ26" s="122">
        <f t="array" ref="AQ26">MAX(0,SUMPRODUCT(C24:G28,TransformKrnl5)/TransformKrnl5_COUNT)</f>
        <v>0</v>
      </c>
      <c r="AR26" s="122">
        <f t="array" ref="AR26">MAX(0,SUMPRODUCT(D24:H28,TransformKrnl5)/TransformKrnl5_COUNT)</f>
        <v>0</v>
      </c>
      <c r="AS26" s="122">
        <f t="array" ref="AS26">MAX(0,SUMPRODUCT(E24:I28,TransformKrnl5)/TransformKrnl5_COUNT)</f>
        <v>0</v>
      </c>
      <c r="AT26" s="122">
        <f t="array" ref="AT26">MAX(0,SUMPRODUCT(F24:J28,TransformKrnl5)/TransformKrnl5_COUNT)</f>
        <v>0</v>
      </c>
      <c r="AU26" s="122">
        <f t="array" ref="AU26">MAX(0,SUMPRODUCT(G24:K28,TransformKrnl5)/TransformKrnl5_COUNT)</f>
        <v>0</v>
      </c>
      <c r="AV26" s="122">
        <f t="array" ref="AV26">MAX(0,SUMPRODUCT(H24:L28,TransformKrnl5)/TransformKrnl5_COUNT)</f>
        <v>0</v>
      </c>
      <c r="AW26" s="122">
        <f t="array" ref="AW26">MAX(0,SUMPRODUCT(I24:M28,TransformKrnl5)/TransformKrnl5_COUNT)</f>
        <v>0</v>
      </c>
      <c r="AX26" s="122">
        <f t="array" ref="AX26">MAX(0,SUMPRODUCT(J24:N28,TransformKrnl5)/TransformKrnl5_COUNT)</f>
        <v>0</v>
      </c>
      <c r="AY26" s="122">
        <f t="array" ref="AY26">MAX(0,SUMPRODUCT(K24:O28,TransformKrnl5)/TransformKrnl5_COUNT)</f>
        <v>0</v>
      </c>
      <c r="AZ26" s="122">
        <f t="array" ref="AZ26">MAX(0,SUMPRODUCT(L24:P28,TransformKrnl5)/TransformKrnl5_COUNT)</f>
        <v>0</v>
      </c>
      <c r="BA26" s="122">
        <f t="array" ref="BA26">MAX(0,SUMPRODUCT(M24:Q28,TransformKrnl5)/TransformKrnl5_COUNT)</f>
        <v>0</v>
      </c>
      <c r="BB26" s="122">
        <f t="array" ref="BB26">MAX(0,SUMPRODUCT(N24:R28,TransformKrnl5)/TransformKrnl5_COUNT)</f>
        <v>2.3267974456151266E-3</v>
      </c>
      <c r="BC26" s="122">
        <f t="array" ref="BC26">MAX(0,SUMPRODUCT(O24:S28,TransformKrnl5)/TransformKrnl5_COUNT)</f>
        <v>1.903268059094744E-2</v>
      </c>
      <c r="BD26" s="122">
        <f t="array" ref="BD26">MAX(0,SUMPRODUCT(P24:T28,TransformKrnl5)/TransformKrnl5_COUNT)</f>
        <v>5.8470591505368492E-2</v>
      </c>
      <c r="BE26" s="122">
        <f t="array" ref="BE26">MAX(0,SUMPRODUCT(Q24:U28,TransformKrnl5)/TransformKrnl5_COUNT)</f>
        <v>8.5503273407618152E-2</v>
      </c>
      <c r="BF26" s="122">
        <f t="array" ref="BF26">MAX(0,SUMPRODUCT(R24:V28,TransformKrnl5)/TransformKrnl5_COUNT)</f>
        <v>4.9843140741189271E-2</v>
      </c>
      <c r="BG26" s="122">
        <f t="array" ref="BG26">MAX(0,SUMPRODUCT(S24:W28,TransformKrnl5)/TransformKrnl5_COUNT)</f>
        <v>0</v>
      </c>
      <c r="BH26" s="122">
        <f t="array" ref="BH26">MAX(0,SUMPRODUCT(T24:X28,TransformKrnl5)/TransformKrnl5_COUNT)</f>
        <v>0</v>
      </c>
      <c r="BI26" s="122">
        <f t="array" ref="BI26">MAX(0,SUMPRODUCT(U24:Y28,TransformKrnl5)/TransformKrnl5_COUNT)</f>
        <v>0</v>
      </c>
      <c r="BJ26" s="122">
        <f t="array" ref="BJ26">MAX(0,SUMPRODUCT(V24:Z28,TransformKrnl5)/TransformKrnl5_COUNT)</f>
        <v>0</v>
      </c>
      <c r="BK26" s="122">
        <f t="array" ref="BK26">MAX(0,SUMPRODUCT(W24:AA28,TransformKrnl5)/TransformKrnl5_COUNT)</f>
        <v>0</v>
      </c>
      <c r="BL26" s="122">
        <f t="array" ref="BL26">MAX(0,SUMPRODUCT(X24:AB28,TransformKrnl5)/TransformKrnl5_COUNT)</f>
        <v>0</v>
      </c>
      <c r="BM26" s="122">
        <f t="array" ref="BM26">MAX(0,SUMPRODUCT(Y24:AC28,TransformKrnl5)/TransformKrnl5_COUNT)</f>
        <v>0</v>
      </c>
      <c r="BN26" s="122">
        <f t="array" ref="BN26">MAX(0,SUMPRODUCT(Z24:AD28,TransformKrnl5)/TransformKrnl5_COUNT)</f>
        <v>0</v>
      </c>
      <c r="BO26" s="122">
        <f t="array" ref="BO26">MAX(0,SUMPRODUCT(AA24:AE28,TransformKrnl5)/TransformKrnl5_COUNT)</f>
        <v>0</v>
      </c>
      <c r="BP26" s="122">
        <f t="array" ref="BP26">MAX(0,SUMPRODUCT(AB24:AF28,TransformKrnl5)/TransformKrnl5_COUNT)</f>
        <v>0</v>
      </c>
      <c r="BZ26" s="4"/>
      <c r="CF26" s="9"/>
      <c r="CG26" s="9"/>
      <c r="CH26" s="9"/>
      <c r="CI26" s="9"/>
      <c r="CJ26" s="9"/>
      <c r="CZ26" s="122">
        <f t="array" ref="CZ26">MAX(0,SUMPRODUCT(AM24:AQ28,TransformKrnl5))</f>
        <v>0</v>
      </c>
      <c r="DA26" s="122">
        <f t="array" ref="DA26">MAX(0,SUMPRODUCT(AN24:AR28,TransformKrnl5))</f>
        <v>0</v>
      </c>
      <c r="DB26" s="122">
        <f t="array" ref="DB26">MAX(0,SUMPRODUCT(AO24:AS28,TransformKrnl5))</f>
        <v>0</v>
      </c>
      <c r="DC26" s="122">
        <f t="array" ref="DC26">MAX(0,SUMPRODUCT(AP24:AT28,TransformKrnl5))</f>
        <v>0</v>
      </c>
      <c r="DD26" s="122">
        <f t="array" ref="DD26">MAX(0,SUMPRODUCT(AQ24:AU28,TransformKrnl5))</f>
        <v>0</v>
      </c>
      <c r="DE26" s="122">
        <f t="array" ref="DE26">MAX(0,SUMPRODUCT(AR24:AV28,TransformKrnl5))</f>
        <v>0</v>
      </c>
      <c r="DF26" s="122">
        <f t="array" ref="DF26">MAX(0,SUMPRODUCT(AS24:AW28,TransformKrnl5))</f>
        <v>0</v>
      </c>
      <c r="DG26" s="122">
        <f t="array" ref="DG26">MAX(0,SUMPRODUCT(AT24:AX28,TransformKrnl5))</f>
        <v>0</v>
      </c>
      <c r="DH26" s="122">
        <f t="array" ref="DH26">MAX(0,SUMPRODUCT(AU24:AY28,TransformKrnl5))</f>
        <v>0</v>
      </c>
      <c r="DI26" s="122">
        <f t="array" ref="DI26">MAX(0,SUMPRODUCT(AV24:AZ28,TransformKrnl5))</f>
        <v>0</v>
      </c>
      <c r="DJ26" s="122">
        <f t="array" ref="DJ26">MAX(0,SUMPRODUCT(AW24:BA28,TransformKrnl5))</f>
        <v>3.9215688076284104E-5</v>
      </c>
      <c r="DK26" s="122">
        <f t="array" ref="DK26">MAX(0,SUMPRODUCT(AX24:BB28,TransformKrnl5))</f>
        <v>1.818082920379106E-3</v>
      </c>
      <c r="DL26" s="122">
        <f t="array" ref="DL26">MAX(0,SUMPRODUCT(AY24:BC28,TransformKrnl5))</f>
        <v>1.2351852754751824E-2</v>
      </c>
      <c r="DM26" s="122">
        <f t="array" ref="DM26">MAX(0,SUMPRODUCT(AZ24:BD28,TransformKrnl5))</f>
        <v>3.1491287607285659E-2</v>
      </c>
      <c r="DN26" s="122">
        <f t="array" ref="DN26">MAX(0,SUMPRODUCT(BA24:BE28,TransformKrnl5))</f>
        <v>2.4546842411574305E-2</v>
      </c>
      <c r="DO26" s="122">
        <f t="array" ref="DO26">MAX(0,SUMPRODUCT(BB24:BF28,TransformKrnl5))</f>
        <v>0</v>
      </c>
      <c r="DP26" s="122">
        <f t="array" ref="DP26">MAX(0,SUMPRODUCT(BC24:BG28,TransformKrnl5))</f>
        <v>0</v>
      </c>
      <c r="DQ26" s="122">
        <f t="array" ref="DQ26">MAX(0,SUMPRODUCT(BD24:BH28,TransformKrnl5))</f>
        <v>0</v>
      </c>
      <c r="DR26" s="122">
        <f t="array" ref="DR26">MAX(0,SUMPRODUCT(BE24:BI28,TransformKrnl5))</f>
        <v>0</v>
      </c>
      <c r="DS26" s="122">
        <f t="array" ref="DS26">MAX(0,SUMPRODUCT(BF24:BJ28,TransformKrnl5))</f>
        <v>0</v>
      </c>
      <c r="DT26" s="122">
        <f t="array" ref="DT26">MAX(0,SUMPRODUCT(BG24:BK28,TransformKrnl5))</f>
        <v>0</v>
      </c>
      <c r="DU26" s="122">
        <f t="array" ref="DU26">MAX(0,SUMPRODUCT(BH24:BL28,TransformKrnl5))</f>
        <v>0</v>
      </c>
      <c r="DV26" s="122">
        <f t="array" ref="DV26">MAX(0,SUMPRODUCT(BI24:BM28,TransformKrnl5))</f>
        <v>0</v>
      </c>
      <c r="DW26" s="122">
        <f t="array" ref="DW26">MAX(0,SUMPRODUCT(BJ24:BN28,TransformKrnl5))</f>
        <v>0</v>
      </c>
      <c r="DX26" s="122">
        <f t="array" ref="DX26">MAX(0,SUMPRODUCT(BK24:BO28,TransformKrnl5))</f>
        <v>0</v>
      </c>
      <c r="DY26" s="122">
        <f t="array" ref="DY26">MAX(0,SUMPRODUCT(BL24:BP28,TransformKrnl5))</f>
        <v>0</v>
      </c>
      <c r="DZ26" s="122">
        <f t="array" ref="DZ26">MAX(0,SUMPRODUCT(BM24:BQ28,TransformKrnl5))</f>
        <v>0</v>
      </c>
      <c r="EA26" s="122">
        <f t="array" ref="EA26">MAX(0,SUMPRODUCT(BN24:BR28,TransformKrnl5))</f>
        <v>0</v>
      </c>
      <c r="ED26" s="122">
        <f t="array" ref="ED26">MAX(0,SUMPRODUCT(CX24:DB28,TransformKrnl5))/TransformKrnl5_COUNT</f>
        <v>0</v>
      </c>
      <c r="EE26" s="122">
        <f t="array" ref="EE26">MAX(0,SUMPRODUCT(CY24:DC28,TransformKrnl5))/TransformKrnl5_COUNT</f>
        <v>0</v>
      </c>
      <c r="EF26" s="122">
        <f t="array" ref="EF26">MAX(0,SUMPRODUCT(CZ24:DD28,TransformKrnl5))/TransformKrnl5_COUNT</f>
        <v>0</v>
      </c>
      <c r="EG26" s="122">
        <f t="array" ref="EG26">MAX(0,SUMPRODUCT(DA24:DE28,TransformKrnl5))/TransformKrnl5_COUNT</f>
        <v>0</v>
      </c>
      <c r="EH26" s="122">
        <f t="array" ref="EH26">MAX(0,SUMPRODUCT(DB24:DF28,TransformKrnl5))/TransformKrnl5_COUNT</f>
        <v>0</v>
      </c>
      <c r="EI26" s="122">
        <f t="array" ref="EI26">MAX(0,SUMPRODUCT(DC24:DG28,TransformKrnl5))/TransformKrnl5_COUNT</f>
        <v>0</v>
      </c>
      <c r="EJ26" s="122">
        <f t="array" ref="EJ26">MAX(0,SUMPRODUCT(DD24:DH28,TransformKrnl5))/TransformKrnl5_COUNT</f>
        <v>0</v>
      </c>
      <c r="EK26" s="122">
        <f t="array" ref="EK26">MAX(0,SUMPRODUCT(DE24:DI28,TransformKrnl5))/TransformKrnl5_COUNT</f>
        <v>0</v>
      </c>
      <c r="EL26" s="122">
        <f t="array" ref="EL26">MAX(0,SUMPRODUCT(DF24:DJ28,TransformKrnl5))/TransformKrnl5_COUNT</f>
        <v>3.6310835706965628E-9</v>
      </c>
      <c r="EM26" s="122">
        <f t="array" ref="EM26">MAX(0,SUMPRODUCT(DG24:DK28,TransformKrnl5))/TransformKrnl5_COUNT</f>
        <v>0</v>
      </c>
      <c r="EN26" s="122">
        <f t="array" ref="EN26">MAX(0,SUMPRODUCT(DH24:DL28,TransformKrnl5))/TransformKrnl5_COUNT</f>
        <v>0</v>
      </c>
      <c r="EO26" s="122">
        <f t="array" ref="EO26">MAX(0,SUMPRODUCT(DI24:DM28,TransformKrnl5))/TransformKrnl5_COUNT</f>
        <v>0</v>
      </c>
      <c r="EP26" s="122">
        <f t="array" ref="EP26">MAX(0,SUMPRODUCT(DJ24:DN28,TransformKrnl5))/TransformKrnl5_COUNT</f>
        <v>0</v>
      </c>
      <c r="EQ26" s="122">
        <f t="array" ref="EQ26">MAX(0,SUMPRODUCT(DK24:DO28,TransformKrnl5))/TransformKrnl5_COUNT</f>
        <v>0</v>
      </c>
      <c r="ER26" s="122">
        <f t="array" ref="ER26">MAX(0,SUMPRODUCT(DL24:DP28,TransformKrnl5))/TransformKrnl5_COUNT</f>
        <v>0</v>
      </c>
      <c r="ES26" s="122">
        <f t="array" ref="ES26">MAX(0,SUMPRODUCT(DM24:DQ28,TransformKrnl5))/TransformKrnl5_COUNT</f>
        <v>0</v>
      </c>
      <c r="ET26" s="122">
        <f t="array" ref="ET26">MAX(0,SUMPRODUCT(DN24:DR28,TransformKrnl5))/TransformKrnl5_COUNT</f>
        <v>0</v>
      </c>
      <c r="EU26" s="122">
        <f t="array" ref="EU26">MAX(0,SUMPRODUCT(DO24:DS28,TransformKrnl5))/TransformKrnl5_COUNT</f>
        <v>0</v>
      </c>
      <c r="EV26" s="122">
        <f t="array" ref="EV26">MAX(0,SUMPRODUCT(DP24:DT28,TransformKrnl5))/TransformKrnl5_COUNT</f>
        <v>0</v>
      </c>
      <c r="EW26" s="122">
        <f t="array" ref="EW26">MAX(0,SUMPRODUCT(DQ24:DU28,TransformKrnl5))/TransformKrnl5_COUNT</f>
        <v>0</v>
      </c>
      <c r="EX26" s="122">
        <f t="array" ref="EX26">MAX(0,SUMPRODUCT(DR24:DV28,TransformKrnl5))/TransformKrnl5_COUNT</f>
        <v>0</v>
      </c>
      <c r="EY26" s="122">
        <f t="array" ref="EY26">MAX(0,SUMPRODUCT(DS24:DW28,TransformKrnl5))/TransformKrnl5_COUNT</f>
        <v>0</v>
      </c>
      <c r="EZ26" s="122">
        <f t="array" ref="EZ26">MAX(0,SUMPRODUCT(DT24:DX28,TransformKrnl5))/TransformKrnl5_COUNT</f>
        <v>0</v>
      </c>
      <c r="FA26" s="122">
        <f t="array" ref="FA26">MAX(0,SUMPRODUCT(DU24:DY28,TransformKrnl5))/TransformKrnl5_COUNT</f>
        <v>0</v>
      </c>
      <c r="FB26" s="122">
        <f t="array" ref="FB26">MAX(0,SUMPRODUCT(DV24:DZ28,TransformKrnl5))/TransformKrnl5_COUNT</f>
        <v>0</v>
      </c>
      <c r="FC26" s="122">
        <f t="array" ref="FC26">MAX(0,SUMPRODUCT(DW24:EA28,TransformKrnl5))/TransformKrnl5_COUNT</f>
        <v>0</v>
      </c>
      <c r="FD26" s="122">
        <f t="array" ref="FD26">MAX(0,SUMPRODUCT(DX24:EB28,TransformKrnl5))/TransformKrnl5_COUNT</f>
        <v>0</v>
      </c>
      <c r="FE26" s="122">
        <f t="array" ref="FE26">MAX(0,SUMPRODUCT(DY24:EC28,TransformKrnl5))/TransformKrnl5_COUNT</f>
        <v>0</v>
      </c>
      <c r="FH26" s="122">
        <f t="array" ref="FH26">MAX(0,SUMPRODUCT(EB24:EF28,TransformKrnl5))/MAX($ED$4:$FE$31)</f>
        <v>0</v>
      </c>
      <c r="FI26" s="122">
        <f t="array" ref="FI26">MAX(0,SUMPRODUCT(EC24:EG28,TransformKrnl5))/MAX($ED$4:$FE$31)</f>
        <v>0</v>
      </c>
      <c r="FJ26" s="122">
        <f t="array" ref="FJ26">MAX(0,SUMPRODUCT(ED24:EH28,TransformKrnl5))/MAX($ED$4:$FE$31)</f>
        <v>0</v>
      </c>
      <c r="FK26" s="122">
        <f t="array" ref="FK26">MAX(0,SUMPRODUCT(EE24:EI28,TransformKrnl5))/MAX($ED$4:$FE$31)</f>
        <v>0</v>
      </c>
      <c r="FL26" s="122">
        <f t="array" ref="FL26">MAX(0,SUMPRODUCT(EF24:EJ28,TransformKrnl5))/MAX($ED$4:$FE$31)</f>
        <v>0</v>
      </c>
      <c r="FM26" s="122">
        <f t="array" ref="FM26">MAX(0,SUMPRODUCT(EG24:EK28,TransformKrnl5))/MAX($ED$4:$FE$31)</f>
        <v>0</v>
      </c>
      <c r="FN26" s="122">
        <f t="array" ref="FN26">MAX(0,SUMPRODUCT(EH24:EL28,TransformKrnl5))/MAX($ED$4:$FE$31)</f>
        <v>0</v>
      </c>
      <c r="FO26" s="122">
        <f t="array" ref="FO26">MAX(0,SUMPRODUCT(EI24:EM28,TransformKrnl5))/MAX($ED$4:$FE$31)</f>
        <v>0</v>
      </c>
      <c r="FP26" s="122">
        <f t="array" ref="FP26">MAX(0,SUMPRODUCT(EJ24:EN28,TransformKrnl5))/MAX($ED$4:$FE$31)</f>
        <v>0</v>
      </c>
      <c r="FQ26" s="122">
        <f t="array" ref="FQ26">MAX(0,SUMPRODUCT(EK24:EO28,TransformKrnl5))/MAX($ED$4:$FE$31)</f>
        <v>0</v>
      </c>
      <c r="FR26" s="122">
        <f t="array" ref="FR26">MAX(0,SUMPRODUCT(EL24:EP28,TransformKrnl5))/MAX($ED$4:$FE$31)</f>
        <v>0</v>
      </c>
      <c r="FS26" s="122">
        <f t="array" ref="FS26">MAX(0,SUMPRODUCT(EM24:EQ28,TransformKrnl5))/MAX($ED$4:$FE$31)</f>
        <v>0</v>
      </c>
      <c r="FT26" s="122">
        <f t="array" ref="FT26">MAX(0,SUMPRODUCT(EN24:ER28,TransformKrnl5))/MAX($ED$4:$FE$31)</f>
        <v>0</v>
      </c>
      <c r="FU26" s="122">
        <f t="array" ref="FU26">MAX(0,SUMPRODUCT(EO24:ES28,TransformKrnl5))/MAX($ED$4:$FE$31)</f>
        <v>0</v>
      </c>
      <c r="FV26" s="122">
        <f t="array" ref="FV26">MAX(0,SUMPRODUCT(EP24:ET28,TransformKrnl5))/MAX($ED$4:$FE$31)</f>
        <v>0</v>
      </c>
      <c r="FW26" s="122">
        <f t="array" ref="FW26">MAX(0,SUMPRODUCT(EQ24:EU28,TransformKrnl5))/MAX($ED$4:$FE$31)</f>
        <v>0</v>
      </c>
      <c r="FX26" s="122">
        <f t="array" ref="FX26">MAX(0,SUMPRODUCT(ER24:EV28,TransformKrnl5))/MAX($ED$4:$FE$31)</f>
        <v>0</v>
      </c>
      <c r="FY26" s="122">
        <f t="array" ref="FY26">MAX(0,SUMPRODUCT(ES24:EW28,TransformKrnl5))/MAX($ED$4:$FE$31)</f>
        <v>0</v>
      </c>
      <c r="FZ26" s="122">
        <f t="array" ref="FZ26">MAX(0,SUMPRODUCT(ET24:EX28,TransformKrnl5))/MAX($ED$4:$FE$31)</f>
        <v>0</v>
      </c>
      <c r="GA26" s="122">
        <f t="array" ref="GA26">MAX(0,SUMPRODUCT(EU24:EY28,TransformKrnl5))/MAX($ED$4:$FE$31)</f>
        <v>0</v>
      </c>
      <c r="GB26" s="122">
        <f t="array" ref="GB26">MAX(0,SUMPRODUCT(EV24:EZ28,TransformKrnl5))/MAX($ED$4:$FE$31)</f>
        <v>0</v>
      </c>
      <c r="GC26" s="122">
        <f t="array" ref="GC26">MAX(0,SUMPRODUCT(EW24:FA28,TransformKrnl5))/MAX($ED$4:$FE$31)</f>
        <v>0</v>
      </c>
      <c r="GD26" s="122">
        <f t="array" ref="GD26">MAX(0,SUMPRODUCT(EX24:FB28,TransformKrnl5))/MAX($ED$4:$FE$31)</f>
        <v>0</v>
      </c>
      <c r="GE26" s="122">
        <f t="array" ref="GE26">MAX(0,SUMPRODUCT(EY24:FC28,TransformKrnl5))/MAX($ED$4:$FE$31)</f>
        <v>0</v>
      </c>
      <c r="GF26" s="122">
        <f t="array" ref="GF26">MAX(0,SUMPRODUCT(EZ24:FD28,TransformKrnl5))/MAX($ED$4:$FE$31)</f>
        <v>0</v>
      </c>
      <c r="GG26" s="122">
        <f t="array" ref="GG26">MAX(0,SUMPRODUCT(FA24:FE28,TransformKrnl5))/MAX($ED$4:$FE$31)</f>
        <v>0</v>
      </c>
      <c r="GH26" s="122">
        <f t="array" ref="GH26">MAX(0,SUMPRODUCT(FB24:FF28,TransformKrnl5))/MAX($ED$4:$FE$31)</f>
        <v>0</v>
      </c>
      <c r="GI26" s="122">
        <f t="array" ref="GI26">MAX(0,SUMPRODUCT(FC24:FG28,TransformKrnl5))/MAX($ED$4:$FE$31)</f>
        <v>0</v>
      </c>
    </row>
    <row r="27" spans="1:191" ht="31.05" customHeight="1" x14ac:dyDescent="0.45">
      <c r="A27" s="128">
        <v>0</v>
      </c>
      <c r="B27" s="123">
        <v>0</v>
      </c>
      <c r="C27" s="124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4">
        <v>0</v>
      </c>
      <c r="P27" s="124">
        <v>0</v>
      </c>
      <c r="Q27" s="124">
        <v>0</v>
      </c>
      <c r="R27" s="124">
        <v>0</v>
      </c>
      <c r="S27" s="124">
        <v>0.94901967048644997</v>
      </c>
      <c r="T27" s="124">
        <v>0.99607849121093694</v>
      </c>
      <c r="U27" s="124">
        <v>0.93725496530532804</v>
      </c>
      <c r="V27" s="124">
        <v>0.223529428243637</v>
      </c>
      <c r="W27" s="124">
        <v>0</v>
      </c>
      <c r="X27" s="124">
        <v>0</v>
      </c>
      <c r="Y27" s="124">
        <v>0</v>
      </c>
      <c r="Z27" s="124">
        <v>0</v>
      </c>
      <c r="AA27" s="124">
        <v>0</v>
      </c>
      <c r="AB27" s="124">
        <v>0</v>
      </c>
      <c r="AC27" s="124">
        <v>0</v>
      </c>
      <c r="AD27" s="124">
        <v>0</v>
      </c>
      <c r="AE27" s="123">
        <v>0</v>
      </c>
      <c r="AF27" s="129">
        <v>0</v>
      </c>
      <c r="AO27" s="122">
        <f t="array" ref="AO27">MAX(0,SUMPRODUCT(A25:E29,TransformKrnl5)/TransformKrnl5_COUNT)</f>
        <v>0</v>
      </c>
      <c r="AP27" s="122">
        <f t="array" ref="AP27">MAX(0,SUMPRODUCT(B25:F29,TransformKrnl5)/TransformKrnl5_COUNT)</f>
        <v>0</v>
      </c>
      <c r="AQ27" s="122">
        <f t="array" ref="AQ27">MAX(0,SUMPRODUCT(C25:G29,TransformKrnl5)/TransformKrnl5_COUNT)</f>
        <v>0</v>
      </c>
      <c r="AR27" s="122">
        <f t="array" ref="AR27">MAX(0,SUMPRODUCT(D25:H29,TransformKrnl5)/TransformKrnl5_COUNT)</f>
        <v>0</v>
      </c>
      <c r="AS27" s="122">
        <f t="array" ref="AS27">MAX(0,SUMPRODUCT(E25:I29,TransformKrnl5)/TransformKrnl5_COUNT)</f>
        <v>0</v>
      </c>
      <c r="AT27" s="122">
        <f t="array" ref="AT27">MAX(0,SUMPRODUCT(F25:J29,TransformKrnl5)/TransformKrnl5_COUNT)</f>
        <v>0</v>
      </c>
      <c r="AU27" s="122">
        <f t="array" ref="AU27">MAX(0,SUMPRODUCT(G25:K29,TransformKrnl5)/TransformKrnl5_COUNT)</f>
        <v>0</v>
      </c>
      <c r="AV27" s="122">
        <f t="array" ref="AV27">MAX(0,SUMPRODUCT(H25:L29,TransformKrnl5)/TransformKrnl5_COUNT)</f>
        <v>0</v>
      </c>
      <c r="AW27" s="122">
        <f t="array" ref="AW27">MAX(0,SUMPRODUCT(I25:M29,TransformKrnl5)/TransformKrnl5_COUNT)</f>
        <v>0</v>
      </c>
      <c r="AX27" s="122">
        <f t="array" ref="AX27">MAX(0,SUMPRODUCT(J25:N29,TransformKrnl5)/TransformKrnl5_COUNT)</f>
        <v>0</v>
      </c>
      <c r="AY27" s="122">
        <f t="array" ref="AY27">MAX(0,SUMPRODUCT(K25:O29,TransformKrnl5)/TransformKrnl5_COUNT)</f>
        <v>0</v>
      </c>
      <c r="AZ27" s="122">
        <f t="array" ref="AZ27">MAX(0,SUMPRODUCT(L25:P29,TransformKrnl5)/TransformKrnl5_COUNT)</f>
        <v>0</v>
      </c>
      <c r="BA27" s="122">
        <f t="array" ref="BA27">MAX(0,SUMPRODUCT(M25:Q29,TransformKrnl5)/TransformKrnl5_COUNT)</f>
        <v>1.3071895887454332E-4</v>
      </c>
      <c r="BB27" s="122">
        <f t="array" ref="BB27">MAX(0,SUMPRODUCT(N25:R29,TransformKrnl5)/TransformKrnl5_COUNT)</f>
        <v>7.0718959470589884E-3</v>
      </c>
      <c r="BC27" s="122">
        <f t="array" ref="BC27">MAX(0,SUMPRODUCT(O25:S29,TransformKrnl5)/TransformKrnl5_COUNT)</f>
        <v>3.3947714840372373E-2</v>
      </c>
      <c r="BD27" s="122">
        <f t="array" ref="BD27">MAX(0,SUMPRODUCT(P25:T29,TransformKrnl5)/TransformKrnl5_COUNT)</f>
        <v>6.8039220223824137E-2</v>
      </c>
      <c r="BE27" s="122">
        <f t="array" ref="BE27">MAX(0,SUMPRODUCT(Q25:U29,TransformKrnl5)/TransformKrnl5_COUNT)</f>
        <v>6.0836604957779199E-2</v>
      </c>
      <c r="BF27" s="122">
        <f t="array" ref="BF27">MAX(0,SUMPRODUCT(R25:V29,TransformKrnl5)/TransformKrnl5_COUNT)</f>
        <v>0</v>
      </c>
      <c r="BG27" s="122">
        <f t="array" ref="BG27">MAX(0,SUMPRODUCT(S25:W29,TransformKrnl5)/TransformKrnl5_COUNT)</f>
        <v>0</v>
      </c>
      <c r="BH27" s="122">
        <f t="array" ref="BH27">MAX(0,SUMPRODUCT(T25:X29,TransformKrnl5)/TransformKrnl5_COUNT)</f>
        <v>0</v>
      </c>
      <c r="BI27" s="122">
        <f t="array" ref="BI27">MAX(0,SUMPRODUCT(U25:Y29,TransformKrnl5)/TransformKrnl5_COUNT)</f>
        <v>0</v>
      </c>
      <c r="BJ27" s="122">
        <f t="array" ref="BJ27">MAX(0,SUMPRODUCT(V25:Z29,TransformKrnl5)/TransformKrnl5_COUNT)</f>
        <v>0</v>
      </c>
      <c r="BK27" s="122">
        <f t="array" ref="BK27">MAX(0,SUMPRODUCT(W25:AA29,TransformKrnl5)/TransformKrnl5_COUNT)</f>
        <v>0</v>
      </c>
      <c r="BL27" s="122">
        <f t="array" ref="BL27">MAX(0,SUMPRODUCT(X25:AB29,TransformKrnl5)/TransformKrnl5_COUNT)</f>
        <v>0</v>
      </c>
      <c r="BM27" s="122">
        <f t="array" ref="BM27">MAX(0,SUMPRODUCT(Y25:AC29,TransformKrnl5)/TransformKrnl5_COUNT)</f>
        <v>0</v>
      </c>
      <c r="BN27" s="122">
        <f t="array" ref="BN27">MAX(0,SUMPRODUCT(Z25:AD29,TransformKrnl5)/TransformKrnl5_COUNT)</f>
        <v>0</v>
      </c>
      <c r="BO27" s="122">
        <f t="array" ref="BO27">MAX(0,SUMPRODUCT(AA25:AE29,TransformKrnl5)/TransformKrnl5_COUNT)</f>
        <v>0</v>
      </c>
      <c r="BP27" s="122">
        <f t="array" ref="BP27">MAX(0,SUMPRODUCT(AB25:AF29,TransformKrnl5)/TransformKrnl5_COUNT)</f>
        <v>0</v>
      </c>
      <c r="BZ27" s="4"/>
      <c r="CF27" s="9"/>
      <c r="CG27" s="9"/>
      <c r="CH27" s="9"/>
      <c r="CI27" s="9"/>
      <c r="CJ27" s="9"/>
      <c r="CZ27" s="122">
        <f t="array" ref="CZ27">MAX(0,SUMPRODUCT(AM25:AQ29,TransformKrnl5))</f>
        <v>0</v>
      </c>
      <c r="DA27" s="122">
        <f t="array" ref="DA27">MAX(0,SUMPRODUCT(AN25:AR29,TransformKrnl5))</f>
        <v>0</v>
      </c>
      <c r="DB27" s="122">
        <f t="array" ref="DB27">MAX(0,SUMPRODUCT(AO25:AS29,TransformKrnl5))</f>
        <v>0</v>
      </c>
      <c r="DC27" s="122">
        <f t="array" ref="DC27">MAX(0,SUMPRODUCT(AP25:AT29,TransformKrnl5))</f>
        <v>0</v>
      </c>
      <c r="DD27" s="122">
        <f t="array" ref="DD27">MAX(0,SUMPRODUCT(AQ25:AU29,TransformKrnl5))</f>
        <v>0</v>
      </c>
      <c r="DE27" s="122">
        <f t="array" ref="DE27">MAX(0,SUMPRODUCT(AR25:AV29,TransformKrnl5))</f>
        <v>0</v>
      </c>
      <c r="DF27" s="122">
        <f t="array" ref="DF27">MAX(0,SUMPRODUCT(AS25:AW29,TransformKrnl5))</f>
        <v>0</v>
      </c>
      <c r="DG27" s="122">
        <f t="array" ref="DG27">MAX(0,SUMPRODUCT(AT25:AX29,TransformKrnl5))</f>
        <v>0</v>
      </c>
      <c r="DH27" s="122">
        <f t="array" ref="DH27">MAX(0,SUMPRODUCT(AU25:AY29,TransformKrnl5))</f>
        <v>0</v>
      </c>
      <c r="DI27" s="122">
        <f t="array" ref="DI27">MAX(0,SUMPRODUCT(AV25:AZ29,TransformKrnl5))</f>
        <v>0</v>
      </c>
      <c r="DJ27" s="122">
        <f t="array" ref="DJ27">MAX(0,SUMPRODUCT(AW25:BA29,TransformKrnl5))</f>
        <v>2.287581821696619E-5</v>
      </c>
      <c r="DK27" s="122">
        <f t="array" ref="DK27">MAX(0,SUMPRODUCT(AX25:BB29,TransformKrnl5))</f>
        <v>5.2941182007392156E-4</v>
      </c>
      <c r="DL27" s="122">
        <f t="array" ref="DL27">MAX(0,SUMPRODUCT(AY25:BC29,TransformKrnl5))</f>
        <v>4.9019623133871005E-4</v>
      </c>
      <c r="DM27" s="122">
        <f t="array" ref="DM27">MAX(0,SUMPRODUCT(AZ25:BD29,TransformKrnl5))</f>
        <v>0</v>
      </c>
      <c r="DN27" s="122">
        <f t="array" ref="DN27">MAX(0,SUMPRODUCT(BA25:BE29,TransformKrnl5))</f>
        <v>0</v>
      </c>
      <c r="DO27" s="122">
        <f t="array" ref="DO27">MAX(0,SUMPRODUCT(BB25:BF29,TransformKrnl5))</f>
        <v>0</v>
      </c>
      <c r="DP27" s="122">
        <f t="array" ref="DP27">MAX(0,SUMPRODUCT(BC25:BG29,TransformKrnl5))</f>
        <v>0</v>
      </c>
      <c r="DQ27" s="122">
        <f t="array" ref="DQ27">MAX(0,SUMPRODUCT(BD25:BH29,TransformKrnl5))</f>
        <v>0</v>
      </c>
      <c r="DR27" s="122">
        <f t="array" ref="DR27">MAX(0,SUMPRODUCT(BE25:BI29,TransformKrnl5))</f>
        <v>0</v>
      </c>
      <c r="DS27" s="122">
        <f t="array" ref="DS27">MAX(0,SUMPRODUCT(BF25:BJ29,TransformKrnl5))</f>
        <v>0</v>
      </c>
      <c r="DT27" s="122">
        <f t="array" ref="DT27">MAX(0,SUMPRODUCT(BG25:BK29,TransformKrnl5))</f>
        <v>0</v>
      </c>
      <c r="DU27" s="122">
        <f t="array" ref="DU27">MAX(0,SUMPRODUCT(BH25:BL29,TransformKrnl5))</f>
        <v>0</v>
      </c>
      <c r="DV27" s="122">
        <f t="array" ref="DV27">MAX(0,SUMPRODUCT(BI25:BM29,TransformKrnl5))</f>
        <v>0</v>
      </c>
      <c r="DW27" s="122">
        <f t="array" ref="DW27">MAX(0,SUMPRODUCT(BJ25:BN29,TransformKrnl5))</f>
        <v>0</v>
      </c>
      <c r="DX27" s="122">
        <f t="array" ref="DX27">MAX(0,SUMPRODUCT(BK25:BO29,TransformKrnl5))</f>
        <v>0</v>
      </c>
      <c r="DY27" s="122">
        <f t="array" ref="DY27">MAX(0,SUMPRODUCT(BL25:BP29,TransformKrnl5))</f>
        <v>0</v>
      </c>
      <c r="DZ27" s="122">
        <f t="array" ref="DZ27">MAX(0,SUMPRODUCT(BM25:BQ29,TransformKrnl5))</f>
        <v>0</v>
      </c>
      <c r="EA27" s="122">
        <f t="array" ref="EA27">MAX(0,SUMPRODUCT(BN25:BR29,TransformKrnl5))</f>
        <v>0</v>
      </c>
      <c r="ED27" s="122">
        <f t="array" ref="ED27">MAX(0,SUMPRODUCT(CX25:DB29,TransformKrnl5))/TransformKrnl5_COUNT</f>
        <v>0</v>
      </c>
      <c r="EE27" s="122">
        <f t="array" ref="EE27">MAX(0,SUMPRODUCT(CY25:DC29,TransformKrnl5))/TransformKrnl5_COUNT</f>
        <v>0</v>
      </c>
      <c r="EF27" s="122">
        <f t="array" ref="EF27">MAX(0,SUMPRODUCT(CZ25:DD29,TransformKrnl5))/TransformKrnl5_COUNT</f>
        <v>0</v>
      </c>
      <c r="EG27" s="122">
        <f t="array" ref="EG27">MAX(0,SUMPRODUCT(DA25:DE29,TransformKrnl5))/TransformKrnl5_COUNT</f>
        <v>0</v>
      </c>
      <c r="EH27" s="122">
        <f t="array" ref="EH27">MAX(0,SUMPRODUCT(DB25:DF29,TransformKrnl5))/TransformKrnl5_COUNT</f>
        <v>0</v>
      </c>
      <c r="EI27" s="122">
        <f t="array" ref="EI27">MAX(0,SUMPRODUCT(DC25:DG29,TransformKrnl5))/TransformKrnl5_COUNT</f>
        <v>0</v>
      </c>
      <c r="EJ27" s="122">
        <f t="array" ref="EJ27">MAX(0,SUMPRODUCT(DD25:DH29,TransformKrnl5))/TransformKrnl5_COUNT</f>
        <v>0</v>
      </c>
      <c r="EK27" s="122">
        <f t="array" ref="EK27">MAX(0,SUMPRODUCT(DE25:DI29,TransformKrnl5))/TransformKrnl5_COUNT</f>
        <v>0</v>
      </c>
      <c r="EL27" s="122">
        <f t="array" ref="EL27">MAX(0,SUMPRODUCT(DF25:DJ29,TransformKrnl5))/TransformKrnl5_COUNT</f>
        <v>0</v>
      </c>
      <c r="EM27" s="122">
        <f t="array" ref="EM27">MAX(0,SUMPRODUCT(DG25:DK29,TransformKrnl5))/TransformKrnl5_COUNT</f>
        <v>0</v>
      </c>
      <c r="EN27" s="122">
        <f t="array" ref="EN27">MAX(0,SUMPRODUCT(DH25:DL29,TransformKrnl5))/TransformKrnl5_COUNT</f>
        <v>0</v>
      </c>
      <c r="EO27" s="122">
        <f t="array" ref="EO27">MAX(0,SUMPRODUCT(DI25:DM29,TransformKrnl5))/TransformKrnl5_COUNT</f>
        <v>0</v>
      </c>
      <c r="EP27" s="122">
        <f t="array" ref="EP27">MAX(0,SUMPRODUCT(DJ25:DN29,TransformKrnl5))/TransformKrnl5_COUNT</f>
        <v>0</v>
      </c>
      <c r="EQ27" s="122">
        <f t="array" ref="EQ27">MAX(0,SUMPRODUCT(DK25:DO29,TransformKrnl5))/TransformKrnl5_COUNT</f>
        <v>0</v>
      </c>
      <c r="ER27" s="122">
        <f t="array" ref="ER27">MAX(0,SUMPRODUCT(DL25:DP29,TransformKrnl5))/TransformKrnl5_COUNT</f>
        <v>0</v>
      </c>
      <c r="ES27" s="122">
        <f t="array" ref="ES27">MAX(0,SUMPRODUCT(DM25:DQ29,TransformKrnl5))/TransformKrnl5_COUNT</f>
        <v>0</v>
      </c>
      <c r="ET27" s="122">
        <f t="array" ref="ET27">MAX(0,SUMPRODUCT(DN25:DR29,TransformKrnl5))/TransformKrnl5_COUNT</f>
        <v>0</v>
      </c>
      <c r="EU27" s="122">
        <f t="array" ref="EU27">MAX(0,SUMPRODUCT(DO25:DS29,TransformKrnl5))/TransformKrnl5_COUNT</f>
        <v>0</v>
      </c>
      <c r="EV27" s="122">
        <f t="array" ref="EV27">MAX(0,SUMPRODUCT(DP25:DT29,TransformKrnl5))/TransformKrnl5_COUNT</f>
        <v>0</v>
      </c>
      <c r="EW27" s="122">
        <f t="array" ref="EW27">MAX(0,SUMPRODUCT(DQ25:DU29,TransformKrnl5))/TransformKrnl5_COUNT</f>
        <v>0</v>
      </c>
      <c r="EX27" s="122">
        <f t="array" ref="EX27">MAX(0,SUMPRODUCT(DR25:DV29,TransformKrnl5))/TransformKrnl5_COUNT</f>
        <v>0</v>
      </c>
      <c r="EY27" s="122">
        <f t="array" ref="EY27">MAX(0,SUMPRODUCT(DS25:DW29,TransformKrnl5))/TransformKrnl5_COUNT</f>
        <v>0</v>
      </c>
      <c r="EZ27" s="122">
        <f t="array" ref="EZ27">MAX(0,SUMPRODUCT(DT25:DX29,TransformKrnl5))/TransformKrnl5_COUNT</f>
        <v>0</v>
      </c>
      <c r="FA27" s="122">
        <f t="array" ref="FA27">MAX(0,SUMPRODUCT(DU25:DY29,TransformKrnl5))/TransformKrnl5_COUNT</f>
        <v>0</v>
      </c>
      <c r="FB27" s="122">
        <f t="array" ref="FB27">MAX(0,SUMPRODUCT(DV25:DZ29,TransformKrnl5))/TransformKrnl5_COUNT</f>
        <v>0</v>
      </c>
      <c r="FC27" s="122">
        <f t="array" ref="FC27">MAX(0,SUMPRODUCT(DW25:EA29,TransformKrnl5))/TransformKrnl5_COUNT</f>
        <v>0</v>
      </c>
      <c r="FD27" s="122">
        <f t="array" ref="FD27">MAX(0,SUMPRODUCT(DX25:EB29,TransformKrnl5))/TransformKrnl5_COUNT</f>
        <v>0</v>
      </c>
      <c r="FE27" s="122">
        <f t="array" ref="FE27">MAX(0,SUMPRODUCT(DY25:EC29,TransformKrnl5))/TransformKrnl5_COUNT</f>
        <v>0</v>
      </c>
      <c r="FH27" s="122">
        <f t="array" ref="FH27">MAX(0,SUMPRODUCT(EB25:EF29,TransformKrnl5))/MAX($ED$4:$FE$31)</f>
        <v>0</v>
      </c>
      <c r="FI27" s="122">
        <f t="array" ref="FI27">MAX(0,SUMPRODUCT(EC25:EG29,TransformKrnl5))/MAX($ED$4:$FE$31)</f>
        <v>0</v>
      </c>
      <c r="FJ27" s="122">
        <f t="array" ref="FJ27">MAX(0,SUMPRODUCT(ED25:EH29,TransformKrnl5))/MAX($ED$4:$FE$31)</f>
        <v>0</v>
      </c>
      <c r="FK27" s="122">
        <f t="array" ref="FK27">MAX(0,SUMPRODUCT(EE25:EI29,TransformKrnl5))/MAX($ED$4:$FE$31)</f>
        <v>0</v>
      </c>
      <c r="FL27" s="122">
        <f t="array" ref="FL27">MAX(0,SUMPRODUCT(EF25:EJ29,TransformKrnl5))/MAX($ED$4:$FE$31)</f>
        <v>0</v>
      </c>
      <c r="FM27" s="122">
        <f t="array" ref="FM27">MAX(0,SUMPRODUCT(EG25:EK29,TransformKrnl5))/MAX($ED$4:$FE$31)</f>
        <v>0</v>
      </c>
      <c r="FN27" s="122">
        <f t="array" ref="FN27">MAX(0,SUMPRODUCT(EH25:EL29,TransformKrnl5))/MAX($ED$4:$FE$31)</f>
        <v>0</v>
      </c>
      <c r="FO27" s="122">
        <f t="array" ref="FO27">MAX(0,SUMPRODUCT(EI25:EM29,TransformKrnl5))/MAX($ED$4:$FE$31)</f>
        <v>0</v>
      </c>
      <c r="FP27" s="122">
        <f t="array" ref="FP27">MAX(0,SUMPRODUCT(EJ25:EN29,TransformKrnl5))/MAX($ED$4:$FE$31)</f>
        <v>0</v>
      </c>
      <c r="FQ27" s="122">
        <f t="array" ref="FQ27">MAX(0,SUMPRODUCT(EK25:EO29,TransformKrnl5))/MAX($ED$4:$FE$31)</f>
        <v>0</v>
      </c>
      <c r="FR27" s="122">
        <f t="array" ref="FR27">MAX(0,SUMPRODUCT(EL25:EP29,TransformKrnl5))/MAX($ED$4:$FE$31)</f>
        <v>0</v>
      </c>
      <c r="FS27" s="122">
        <f t="array" ref="FS27">MAX(0,SUMPRODUCT(EM25:EQ29,TransformKrnl5))/MAX($ED$4:$FE$31)</f>
        <v>0</v>
      </c>
      <c r="FT27" s="122">
        <f t="array" ref="FT27">MAX(0,SUMPRODUCT(EN25:ER29,TransformKrnl5))/MAX($ED$4:$FE$31)</f>
        <v>0</v>
      </c>
      <c r="FU27" s="122">
        <f t="array" ref="FU27">MAX(0,SUMPRODUCT(EO25:ES29,TransformKrnl5))/MAX($ED$4:$FE$31)</f>
        <v>0</v>
      </c>
      <c r="FV27" s="122">
        <f t="array" ref="FV27">MAX(0,SUMPRODUCT(EP25:ET29,TransformKrnl5))/MAX($ED$4:$FE$31)</f>
        <v>0</v>
      </c>
      <c r="FW27" s="122">
        <f t="array" ref="FW27">MAX(0,SUMPRODUCT(EQ25:EU29,TransformKrnl5))/MAX($ED$4:$FE$31)</f>
        <v>0</v>
      </c>
      <c r="FX27" s="122">
        <f t="array" ref="FX27">MAX(0,SUMPRODUCT(ER25:EV29,TransformKrnl5))/MAX($ED$4:$FE$31)</f>
        <v>0</v>
      </c>
      <c r="FY27" s="122">
        <f t="array" ref="FY27">MAX(0,SUMPRODUCT(ES25:EW29,TransformKrnl5))/MAX($ED$4:$FE$31)</f>
        <v>0</v>
      </c>
      <c r="FZ27" s="122">
        <f t="array" ref="FZ27">MAX(0,SUMPRODUCT(ET25:EX29,TransformKrnl5))/MAX($ED$4:$FE$31)</f>
        <v>0</v>
      </c>
      <c r="GA27" s="122">
        <f t="array" ref="GA27">MAX(0,SUMPRODUCT(EU25:EY29,TransformKrnl5))/MAX($ED$4:$FE$31)</f>
        <v>0</v>
      </c>
      <c r="GB27" s="122">
        <f t="array" ref="GB27">MAX(0,SUMPRODUCT(EV25:EZ29,TransformKrnl5))/MAX($ED$4:$FE$31)</f>
        <v>0</v>
      </c>
      <c r="GC27" s="122">
        <f t="array" ref="GC27">MAX(0,SUMPRODUCT(EW25:FA29,TransformKrnl5))/MAX($ED$4:$FE$31)</f>
        <v>0</v>
      </c>
      <c r="GD27" s="122">
        <f t="array" ref="GD27">MAX(0,SUMPRODUCT(EX25:FB29,TransformKrnl5))/MAX($ED$4:$FE$31)</f>
        <v>0</v>
      </c>
      <c r="GE27" s="122">
        <f t="array" ref="GE27">MAX(0,SUMPRODUCT(EY25:FC29,TransformKrnl5))/MAX($ED$4:$FE$31)</f>
        <v>0</v>
      </c>
      <c r="GF27" s="122">
        <f t="array" ref="GF27">MAX(0,SUMPRODUCT(EZ25:FD29,TransformKrnl5))/MAX($ED$4:$FE$31)</f>
        <v>0</v>
      </c>
      <c r="GG27" s="122">
        <f t="array" ref="GG27">MAX(0,SUMPRODUCT(FA25:FE29,TransformKrnl5))/MAX($ED$4:$FE$31)</f>
        <v>0</v>
      </c>
      <c r="GH27" s="122">
        <f t="array" ref="GH27">MAX(0,SUMPRODUCT(FB25:FF29,TransformKrnl5))/MAX($ED$4:$FE$31)</f>
        <v>0</v>
      </c>
      <c r="GI27" s="122">
        <f t="array" ref="GI27">MAX(0,SUMPRODUCT(FC25:FG29,TransformKrnl5))/MAX($ED$4:$FE$31)</f>
        <v>0</v>
      </c>
    </row>
    <row r="28" spans="1:191" ht="31.05" customHeight="1" x14ac:dyDescent="0.45">
      <c r="A28" s="128">
        <v>0</v>
      </c>
      <c r="B28" s="123">
        <v>0</v>
      </c>
      <c r="C28" s="124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4">
        <v>0</v>
      </c>
      <c r="P28" s="124">
        <v>0</v>
      </c>
      <c r="Q28" s="124">
        <v>0</v>
      </c>
      <c r="R28" s="124">
        <v>0.34901961684226901</v>
      </c>
      <c r="S28" s="124">
        <v>0.98431378602981501</v>
      </c>
      <c r="T28" s="124">
        <v>0.94509810209274203</v>
      </c>
      <c r="U28" s="124">
        <v>0.33725491166114802</v>
      </c>
      <c r="V28" s="124">
        <v>0</v>
      </c>
      <c r="W28" s="124">
        <v>0</v>
      </c>
      <c r="X28" s="124">
        <v>0</v>
      </c>
      <c r="Y28" s="124">
        <v>0</v>
      </c>
      <c r="Z28" s="124">
        <v>0</v>
      </c>
      <c r="AA28" s="124">
        <v>0</v>
      </c>
      <c r="AB28" s="124">
        <v>0</v>
      </c>
      <c r="AC28" s="124">
        <v>0</v>
      </c>
      <c r="AD28" s="124">
        <v>0</v>
      </c>
      <c r="AE28" s="123">
        <v>0</v>
      </c>
      <c r="AF28" s="129">
        <v>0</v>
      </c>
      <c r="AO28" s="122">
        <f t="array" ref="AO28">MAX(0,SUMPRODUCT(A26:E30,TransformKrnl5)/TransformKrnl5_COUNT)</f>
        <v>0</v>
      </c>
      <c r="AP28" s="122">
        <f t="array" ref="AP28">MAX(0,SUMPRODUCT(B26:F30,TransformKrnl5)/TransformKrnl5_COUNT)</f>
        <v>0</v>
      </c>
      <c r="AQ28" s="122">
        <f t="array" ref="AQ28">MAX(0,SUMPRODUCT(C26:G30,TransformKrnl5)/TransformKrnl5_COUNT)</f>
        <v>0</v>
      </c>
      <c r="AR28" s="122">
        <f t="array" ref="AR28">MAX(0,SUMPRODUCT(D26:H30,TransformKrnl5)/TransformKrnl5_COUNT)</f>
        <v>0</v>
      </c>
      <c r="AS28" s="122">
        <f t="array" ref="AS28">MAX(0,SUMPRODUCT(E26:I30,TransformKrnl5)/TransformKrnl5_COUNT)</f>
        <v>0</v>
      </c>
      <c r="AT28" s="122">
        <f t="array" ref="AT28">MAX(0,SUMPRODUCT(F26:J30,TransformKrnl5)/TransformKrnl5_COUNT)</f>
        <v>0</v>
      </c>
      <c r="AU28" s="122">
        <f t="array" ref="AU28">MAX(0,SUMPRODUCT(G26:K30,TransformKrnl5)/TransformKrnl5_COUNT)</f>
        <v>0</v>
      </c>
      <c r="AV28" s="122">
        <f t="array" ref="AV28">MAX(0,SUMPRODUCT(H26:L30,TransformKrnl5)/TransformKrnl5_COUNT)</f>
        <v>0</v>
      </c>
      <c r="AW28" s="122">
        <f t="array" ref="AW28">MAX(0,SUMPRODUCT(I26:M30,TransformKrnl5)/TransformKrnl5_COUNT)</f>
        <v>0</v>
      </c>
      <c r="AX28" s="122">
        <f t="array" ref="AX28">MAX(0,SUMPRODUCT(J26:N30,TransformKrnl5)/TransformKrnl5_COUNT)</f>
        <v>0</v>
      </c>
      <c r="AY28" s="122">
        <f t="array" ref="AY28">MAX(0,SUMPRODUCT(K26:O30,TransformKrnl5)/TransformKrnl5_COUNT)</f>
        <v>0</v>
      </c>
      <c r="AZ28" s="122">
        <f t="array" ref="AZ28">MAX(0,SUMPRODUCT(L26:P30,TransformKrnl5)/TransformKrnl5_COUNT)</f>
        <v>0</v>
      </c>
      <c r="BA28" s="122">
        <f t="array" ref="BA28">MAX(0,SUMPRODUCT(M26:Q30,TransformKrnl5)/TransformKrnl5_COUNT)</f>
        <v>1.6993464902043297E-4</v>
      </c>
      <c r="BB28" s="122">
        <f t="array" ref="BB28">MAX(0,SUMPRODUCT(N26:R30,TransformKrnl5)/TransformKrnl5_COUNT)</f>
        <v>6.4313730349143247E-3</v>
      </c>
      <c r="BC28" s="122">
        <f t="array" ref="BC28">MAX(0,SUMPRODUCT(O26:S30,TransformKrnl5)/TransformKrnl5_COUNT)</f>
        <v>2.0392158341904446E-2</v>
      </c>
      <c r="BD28" s="122">
        <f t="array" ref="BD28">MAX(0,SUMPRODUCT(P26:T30,TransformKrnl5)/TransformKrnl5_COUNT)</f>
        <v>1.2849673901994985E-2</v>
      </c>
      <c r="BE28" s="122">
        <f t="array" ref="BE28">MAX(0,SUMPRODUCT(Q26:U30,TransformKrnl5)/TransformKrnl5_COUNT)</f>
        <v>0</v>
      </c>
      <c r="BF28" s="122">
        <f t="array" ref="BF28">MAX(0,SUMPRODUCT(R26:V30,TransformKrnl5)/TransformKrnl5_COUNT)</f>
        <v>0</v>
      </c>
      <c r="BG28" s="122">
        <f t="array" ref="BG28">MAX(0,SUMPRODUCT(S26:W30,TransformKrnl5)/TransformKrnl5_COUNT)</f>
        <v>0</v>
      </c>
      <c r="BH28" s="122">
        <f t="array" ref="BH28">MAX(0,SUMPRODUCT(T26:X30,TransformKrnl5)/TransformKrnl5_COUNT)</f>
        <v>0</v>
      </c>
      <c r="BI28" s="122">
        <f t="array" ref="BI28">MAX(0,SUMPRODUCT(U26:Y30,TransformKrnl5)/TransformKrnl5_COUNT)</f>
        <v>0</v>
      </c>
      <c r="BJ28" s="122">
        <f t="array" ref="BJ28">MAX(0,SUMPRODUCT(V26:Z30,TransformKrnl5)/TransformKrnl5_COUNT)</f>
        <v>0</v>
      </c>
      <c r="BK28" s="122">
        <f t="array" ref="BK28">MAX(0,SUMPRODUCT(W26:AA30,TransformKrnl5)/TransformKrnl5_COUNT)</f>
        <v>0</v>
      </c>
      <c r="BL28" s="122">
        <f t="array" ref="BL28">MAX(0,SUMPRODUCT(X26:AB30,TransformKrnl5)/TransformKrnl5_COUNT)</f>
        <v>0</v>
      </c>
      <c r="BM28" s="122">
        <f t="array" ref="BM28">MAX(0,SUMPRODUCT(Y26:AC30,TransformKrnl5)/TransformKrnl5_COUNT)</f>
        <v>0</v>
      </c>
      <c r="BN28" s="122">
        <f t="array" ref="BN28">MAX(0,SUMPRODUCT(Z26:AD30,TransformKrnl5)/TransformKrnl5_COUNT)</f>
        <v>0</v>
      </c>
      <c r="BO28" s="122">
        <f t="array" ref="BO28">MAX(0,SUMPRODUCT(AA26:AE30,TransformKrnl5)/TransformKrnl5_COUNT)</f>
        <v>0</v>
      </c>
      <c r="BP28" s="122">
        <f t="array" ref="BP28">MAX(0,SUMPRODUCT(AB26:AF30,TransformKrnl5)/TransformKrnl5_COUNT)</f>
        <v>0</v>
      </c>
      <c r="BZ28" s="4"/>
      <c r="CF28" s="9"/>
      <c r="CG28" s="9"/>
      <c r="CH28" s="9"/>
      <c r="CI28" s="9"/>
      <c r="CJ28" s="9"/>
      <c r="CZ28" s="122">
        <f t="array" ref="CZ28">MAX(0,SUMPRODUCT(AM26:AQ30,TransformKrnl5))</f>
        <v>0</v>
      </c>
      <c r="DA28" s="122">
        <f t="array" ref="DA28">MAX(0,SUMPRODUCT(AN26:AR30,TransformKrnl5))</f>
        <v>0</v>
      </c>
      <c r="DB28" s="122">
        <f t="array" ref="DB28">MAX(0,SUMPRODUCT(AO26:AS30,TransformKrnl5))</f>
        <v>0</v>
      </c>
      <c r="DC28" s="122">
        <f t="array" ref="DC28">MAX(0,SUMPRODUCT(AP26:AT30,TransformKrnl5))</f>
        <v>0</v>
      </c>
      <c r="DD28" s="122">
        <f t="array" ref="DD28">MAX(0,SUMPRODUCT(AQ26:AU30,TransformKrnl5))</f>
        <v>0</v>
      </c>
      <c r="DE28" s="122">
        <f t="array" ref="DE28">MAX(0,SUMPRODUCT(AR26:AV30,TransformKrnl5))</f>
        <v>0</v>
      </c>
      <c r="DF28" s="122">
        <f t="array" ref="DF28">MAX(0,SUMPRODUCT(AS26:AW30,TransformKrnl5))</f>
        <v>0</v>
      </c>
      <c r="DG28" s="122">
        <f t="array" ref="DG28">MAX(0,SUMPRODUCT(AT26:AX30,TransformKrnl5))</f>
        <v>0</v>
      </c>
      <c r="DH28" s="122">
        <f t="array" ref="DH28">MAX(0,SUMPRODUCT(AU26:AY30,TransformKrnl5))</f>
        <v>0</v>
      </c>
      <c r="DI28" s="122">
        <f t="array" ref="DI28">MAX(0,SUMPRODUCT(AV26:AZ30,TransformKrnl5))</f>
        <v>0</v>
      </c>
      <c r="DJ28" s="122">
        <f t="array" ref="DJ28">MAX(0,SUMPRODUCT(AW26:BA30,TransformKrnl5))</f>
        <v>0</v>
      </c>
      <c r="DK28" s="122">
        <f t="array" ref="DK28">MAX(0,SUMPRODUCT(AX26:BB30,TransformKrnl5))</f>
        <v>0</v>
      </c>
      <c r="DL28" s="122">
        <f t="array" ref="DL28">MAX(0,SUMPRODUCT(AY26:BC30,TransformKrnl5))</f>
        <v>0</v>
      </c>
      <c r="DM28" s="122">
        <f t="array" ref="DM28">MAX(0,SUMPRODUCT(AZ26:BD30,TransformKrnl5))</f>
        <v>0</v>
      </c>
      <c r="DN28" s="122">
        <f t="array" ref="DN28">MAX(0,SUMPRODUCT(BA26:BE30,TransformKrnl5))</f>
        <v>0</v>
      </c>
      <c r="DO28" s="122">
        <f t="array" ref="DO28">MAX(0,SUMPRODUCT(BB26:BF30,TransformKrnl5))</f>
        <v>0</v>
      </c>
      <c r="DP28" s="122">
        <f t="array" ref="DP28">MAX(0,SUMPRODUCT(BC26:BG30,TransformKrnl5))</f>
        <v>0</v>
      </c>
      <c r="DQ28" s="122">
        <f t="array" ref="DQ28">MAX(0,SUMPRODUCT(BD26:BH30,TransformKrnl5))</f>
        <v>0</v>
      </c>
      <c r="DR28" s="122">
        <f t="array" ref="DR28">MAX(0,SUMPRODUCT(BE26:BI30,TransformKrnl5))</f>
        <v>0</v>
      </c>
      <c r="DS28" s="122">
        <f t="array" ref="DS28">MAX(0,SUMPRODUCT(BF26:BJ30,TransformKrnl5))</f>
        <v>0</v>
      </c>
      <c r="DT28" s="122">
        <f t="array" ref="DT28">MAX(0,SUMPRODUCT(BG26:BK30,TransformKrnl5))</f>
        <v>0</v>
      </c>
      <c r="DU28" s="122">
        <f t="array" ref="DU28">MAX(0,SUMPRODUCT(BH26:BL30,TransformKrnl5))</f>
        <v>0</v>
      </c>
      <c r="DV28" s="122">
        <f t="array" ref="DV28">MAX(0,SUMPRODUCT(BI26:BM30,TransformKrnl5))</f>
        <v>0</v>
      </c>
      <c r="DW28" s="122">
        <f t="array" ref="DW28">MAX(0,SUMPRODUCT(BJ26:BN30,TransformKrnl5))</f>
        <v>0</v>
      </c>
      <c r="DX28" s="122">
        <f t="array" ref="DX28">MAX(0,SUMPRODUCT(BK26:BO30,TransformKrnl5))</f>
        <v>0</v>
      </c>
      <c r="DY28" s="122">
        <f t="array" ref="DY28">MAX(0,SUMPRODUCT(BL26:BP30,TransformKrnl5))</f>
        <v>0</v>
      </c>
      <c r="DZ28" s="122">
        <f t="array" ref="DZ28">MAX(0,SUMPRODUCT(BM26:BQ30,TransformKrnl5))</f>
        <v>0</v>
      </c>
      <c r="EA28" s="122">
        <f t="array" ref="EA28">MAX(0,SUMPRODUCT(BN26:BR30,TransformKrnl5))</f>
        <v>0</v>
      </c>
      <c r="ED28" s="122">
        <f t="array" ref="ED28">MAX(0,SUMPRODUCT(CX26:DB30,TransformKrnl5))/TransformKrnl5_COUNT</f>
        <v>0</v>
      </c>
      <c r="EE28" s="122">
        <f t="array" ref="EE28">MAX(0,SUMPRODUCT(CY26:DC30,TransformKrnl5))/TransformKrnl5_COUNT</f>
        <v>0</v>
      </c>
      <c r="EF28" s="122">
        <f t="array" ref="EF28">MAX(0,SUMPRODUCT(CZ26:DD30,TransformKrnl5))/TransformKrnl5_COUNT</f>
        <v>0</v>
      </c>
      <c r="EG28" s="122">
        <f t="array" ref="EG28">MAX(0,SUMPRODUCT(DA26:DE30,TransformKrnl5))/TransformKrnl5_COUNT</f>
        <v>0</v>
      </c>
      <c r="EH28" s="122">
        <f t="array" ref="EH28">MAX(0,SUMPRODUCT(DB26:DF30,TransformKrnl5))/TransformKrnl5_COUNT</f>
        <v>0</v>
      </c>
      <c r="EI28" s="122">
        <f t="array" ref="EI28">MAX(0,SUMPRODUCT(DC26:DG30,TransformKrnl5))/TransformKrnl5_COUNT</f>
        <v>0</v>
      </c>
      <c r="EJ28" s="122">
        <f t="array" ref="EJ28">MAX(0,SUMPRODUCT(DD26:DH30,TransformKrnl5))/TransformKrnl5_COUNT</f>
        <v>0</v>
      </c>
      <c r="EK28" s="122">
        <f t="array" ref="EK28">MAX(0,SUMPRODUCT(DE26:DI30,TransformKrnl5))/TransformKrnl5_COUNT</f>
        <v>0</v>
      </c>
      <c r="EL28" s="122">
        <f t="array" ref="EL28">MAX(0,SUMPRODUCT(DF26:DJ30,TransformKrnl5))/TransformKrnl5_COUNT</f>
        <v>0</v>
      </c>
      <c r="EM28" s="122">
        <f t="array" ref="EM28">MAX(0,SUMPRODUCT(DG26:DK30,TransformKrnl5))/TransformKrnl5_COUNT</f>
        <v>0</v>
      </c>
      <c r="EN28" s="122">
        <f t="array" ref="EN28">MAX(0,SUMPRODUCT(DH26:DL30,TransformKrnl5))/TransformKrnl5_COUNT</f>
        <v>0</v>
      </c>
      <c r="EO28" s="122">
        <f t="array" ref="EO28">MAX(0,SUMPRODUCT(DI26:DM30,TransformKrnl5))/TransformKrnl5_COUNT</f>
        <v>0</v>
      </c>
      <c r="EP28" s="122">
        <f t="array" ref="EP28">MAX(0,SUMPRODUCT(DJ26:DN30,TransformKrnl5))/TransformKrnl5_COUNT</f>
        <v>0</v>
      </c>
      <c r="EQ28" s="122">
        <f t="array" ref="EQ28">MAX(0,SUMPRODUCT(DK26:DO30,TransformKrnl5))/TransformKrnl5_COUNT</f>
        <v>0</v>
      </c>
      <c r="ER28" s="122">
        <f t="array" ref="ER28">MAX(0,SUMPRODUCT(DL26:DP30,TransformKrnl5))/TransformKrnl5_COUNT</f>
        <v>0</v>
      </c>
      <c r="ES28" s="122">
        <f t="array" ref="ES28">MAX(0,SUMPRODUCT(DM26:DQ30,TransformKrnl5))/TransformKrnl5_COUNT</f>
        <v>0</v>
      </c>
      <c r="ET28" s="122">
        <f t="array" ref="ET28">MAX(0,SUMPRODUCT(DN26:DR30,TransformKrnl5))/TransformKrnl5_COUNT</f>
        <v>0</v>
      </c>
      <c r="EU28" s="122">
        <f t="array" ref="EU28">MAX(0,SUMPRODUCT(DO26:DS30,TransformKrnl5))/TransformKrnl5_COUNT</f>
        <v>0</v>
      </c>
      <c r="EV28" s="122">
        <f t="array" ref="EV28">MAX(0,SUMPRODUCT(DP26:DT30,TransformKrnl5))/TransformKrnl5_COUNT</f>
        <v>0</v>
      </c>
      <c r="EW28" s="122">
        <f t="array" ref="EW28">MAX(0,SUMPRODUCT(DQ26:DU30,TransformKrnl5))/TransformKrnl5_COUNT</f>
        <v>0</v>
      </c>
      <c r="EX28" s="122">
        <f t="array" ref="EX28">MAX(0,SUMPRODUCT(DR26:DV30,TransformKrnl5))/TransformKrnl5_COUNT</f>
        <v>0</v>
      </c>
      <c r="EY28" s="122">
        <f t="array" ref="EY28">MAX(0,SUMPRODUCT(DS26:DW30,TransformKrnl5))/TransformKrnl5_COUNT</f>
        <v>0</v>
      </c>
      <c r="EZ28" s="122">
        <f t="array" ref="EZ28">MAX(0,SUMPRODUCT(DT26:DX30,TransformKrnl5))/TransformKrnl5_COUNT</f>
        <v>0</v>
      </c>
      <c r="FA28" s="122">
        <f t="array" ref="FA28">MAX(0,SUMPRODUCT(DU26:DY30,TransformKrnl5))/TransformKrnl5_COUNT</f>
        <v>0</v>
      </c>
      <c r="FB28" s="122">
        <f t="array" ref="FB28">MAX(0,SUMPRODUCT(DV26:DZ30,TransformKrnl5))/TransformKrnl5_COUNT</f>
        <v>0</v>
      </c>
      <c r="FC28" s="122">
        <f t="array" ref="FC28">MAX(0,SUMPRODUCT(DW26:EA30,TransformKrnl5))/TransformKrnl5_COUNT</f>
        <v>0</v>
      </c>
      <c r="FD28" s="122">
        <f t="array" ref="FD28">MAX(0,SUMPRODUCT(DX26:EB30,TransformKrnl5))/TransformKrnl5_COUNT</f>
        <v>0</v>
      </c>
      <c r="FE28" s="122">
        <f t="array" ref="FE28">MAX(0,SUMPRODUCT(DY26:EC30,TransformKrnl5))/TransformKrnl5_COUNT</f>
        <v>0</v>
      </c>
      <c r="FH28" s="122">
        <f t="array" ref="FH28">MAX(0,SUMPRODUCT(EB26:EF30,TransformKrnl5))/MAX($ED$4:$FE$31)</f>
        <v>0</v>
      </c>
      <c r="FI28" s="122">
        <f t="array" ref="FI28">MAX(0,SUMPRODUCT(EC26:EG30,TransformKrnl5))/MAX($ED$4:$FE$31)</f>
        <v>0</v>
      </c>
      <c r="FJ28" s="122">
        <f t="array" ref="FJ28">MAX(0,SUMPRODUCT(ED26:EH30,TransformKrnl5))/MAX($ED$4:$FE$31)</f>
        <v>0</v>
      </c>
      <c r="FK28" s="122">
        <f t="array" ref="FK28">MAX(0,SUMPRODUCT(EE26:EI30,TransformKrnl5))/MAX($ED$4:$FE$31)</f>
        <v>0</v>
      </c>
      <c r="FL28" s="122">
        <f t="array" ref="FL28">MAX(0,SUMPRODUCT(EF26:EJ30,TransformKrnl5))/MAX($ED$4:$FE$31)</f>
        <v>0</v>
      </c>
      <c r="FM28" s="122">
        <f t="array" ref="FM28">MAX(0,SUMPRODUCT(EG26:EK30,TransformKrnl5))/MAX($ED$4:$FE$31)</f>
        <v>0</v>
      </c>
      <c r="FN28" s="122">
        <f t="array" ref="FN28">MAX(0,SUMPRODUCT(EH26:EL30,TransformKrnl5))/MAX($ED$4:$FE$31)</f>
        <v>0</v>
      </c>
      <c r="FO28" s="122">
        <f t="array" ref="FO28">MAX(0,SUMPRODUCT(EI26:EM30,TransformKrnl5))/MAX($ED$4:$FE$31)</f>
        <v>0</v>
      </c>
      <c r="FP28" s="122">
        <f t="array" ref="FP28">MAX(0,SUMPRODUCT(EJ26:EN30,TransformKrnl5))/MAX($ED$4:$FE$31)</f>
        <v>0</v>
      </c>
      <c r="FQ28" s="122">
        <f t="array" ref="FQ28">MAX(0,SUMPRODUCT(EK26:EO30,TransformKrnl5))/MAX($ED$4:$FE$31)</f>
        <v>0</v>
      </c>
      <c r="FR28" s="122">
        <f t="array" ref="FR28">MAX(0,SUMPRODUCT(EL26:EP30,TransformKrnl5))/MAX($ED$4:$FE$31)</f>
        <v>0</v>
      </c>
      <c r="FS28" s="122">
        <f t="array" ref="FS28">MAX(0,SUMPRODUCT(EM26:EQ30,TransformKrnl5))/MAX($ED$4:$FE$31)</f>
        <v>0</v>
      </c>
      <c r="FT28" s="122">
        <f t="array" ref="FT28">MAX(0,SUMPRODUCT(EN26:ER30,TransformKrnl5))/MAX($ED$4:$FE$31)</f>
        <v>0</v>
      </c>
      <c r="FU28" s="122">
        <f t="array" ref="FU28">MAX(0,SUMPRODUCT(EO26:ES30,TransformKrnl5))/MAX($ED$4:$FE$31)</f>
        <v>0</v>
      </c>
      <c r="FV28" s="122">
        <f t="array" ref="FV28">MAX(0,SUMPRODUCT(EP26:ET30,TransformKrnl5))/MAX($ED$4:$FE$31)</f>
        <v>0</v>
      </c>
      <c r="FW28" s="122">
        <f t="array" ref="FW28">MAX(0,SUMPRODUCT(EQ26:EU30,TransformKrnl5))/MAX($ED$4:$FE$31)</f>
        <v>0</v>
      </c>
      <c r="FX28" s="122">
        <f t="array" ref="FX28">MAX(0,SUMPRODUCT(ER26:EV30,TransformKrnl5))/MAX($ED$4:$FE$31)</f>
        <v>0</v>
      </c>
      <c r="FY28" s="122">
        <f t="array" ref="FY28">MAX(0,SUMPRODUCT(ES26:EW30,TransformKrnl5))/MAX($ED$4:$FE$31)</f>
        <v>0</v>
      </c>
      <c r="FZ28" s="122">
        <f t="array" ref="FZ28">MAX(0,SUMPRODUCT(ET26:EX30,TransformKrnl5))/MAX($ED$4:$FE$31)</f>
        <v>0</v>
      </c>
      <c r="GA28" s="122">
        <f t="array" ref="GA28">MAX(0,SUMPRODUCT(EU26:EY30,TransformKrnl5))/MAX($ED$4:$FE$31)</f>
        <v>0</v>
      </c>
      <c r="GB28" s="122">
        <f t="array" ref="GB28">MAX(0,SUMPRODUCT(EV26:EZ30,TransformKrnl5))/MAX($ED$4:$FE$31)</f>
        <v>0</v>
      </c>
      <c r="GC28" s="122">
        <f t="array" ref="GC28">MAX(0,SUMPRODUCT(EW26:FA30,TransformKrnl5))/MAX($ED$4:$FE$31)</f>
        <v>0</v>
      </c>
      <c r="GD28" s="122">
        <f t="array" ref="GD28">MAX(0,SUMPRODUCT(EX26:FB30,TransformKrnl5))/MAX($ED$4:$FE$31)</f>
        <v>0</v>
      </c>
      <c r="GE28" s="122">
        <f t="array" ref="GE28">MAX(0,SUMPRODUCT(EY26:FC30,TransformKrnl5))/MAX($ED$4:$FE$31)</f>
        <v>0</v>
      </c>
      <c r="GF28" s="122">
        <f t="array" ref="GF28">MAX(0,SUMPRODUCT(EZ26:FD30,TransformKrnl5))/MAX($ED$4:$FE$31)</f>
        <v>0</v>
      </c>
      <c r="GG28" s="122">
        <f t="array" ref="GG28">MAX(0,SUMPRODUCT(FA26:FE30,TransformKrnl5))/MAX($ED$4:$FE$31)</f>
        <v>0</v>
      </c>
      <c r="GH28" s="122">
        <f t="array" ref="GH28">MAX(0,SUMPRODUCT(FB26:FF30,TransformKrnl5))/MAX($ED$4:$FE$31)</f>
        <v>0</v>
      </c>
      <c r="GI28" s="122">
        <f t="array" ref="GI28">MAX(0,SUMPRODUCT(FC26:FG30,TransformKrnl5))/MAX($ED$4:$FE$31)</f>
        <v>0</v>
      </c>
    </row>
    <row r="29" spans="1:191" ht="31.05" customHeight="1" x14ac:dyDescent="0.45">
      <c r="A29" s="128">
        <v>0</v>
      </c>
      <c r="B29" s="123">
        <v>0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24">
        <v>0</v>
      </c>
      <c r="P29" s="124">
        <v>0</v>
      </c>
      <c r="Q29" s="124">
        <v>1.9607843831181498E-2</v>
      </c>
      <c r="R29" s="124">
        <v>0.80784320831298795</v>
      </c>
      <c r="S29" s="124">
        <v>0.96470594406127896</v>
      </c>
      <c r="T29" s="124">
        <v>0.61568629741668701</v>
      </c>
      <c r="U29" s="124">
        <v>0</v>
      </c>
      <c r="V29" s="124">
        <v>0</v>
      </c>
      <c r="W29" s="124">
        <v>0</v>
      </c>
      <c r="X29" s="124">
        <v>0</v>
      </c>
      <c r="Y29" s="124">
        <v>0</v>
      </c>
      <c r="Z29" s="124">
        <v>0</v>
      </c>
      <c r="AA29" s="124">
        <v>0</v>
      </c>
      <c r="AB29" s="124">
        <v>0</v>
      </c>
      <c r="AC29" s="124">
        <v>0</v>
      </c>
      <c r="AD29" s="124">
        <v>0</v>
      </c>
      <c r="AE29" s="123">
        <v>0</v>
      </c>
      <c r="AF29" s="129">
        <v>0</v>
      </c>
      <c r="AO29" s="122">
        <f t="array" ref="AO29">MAX(0,SUMPRODUCT(A27:E31,TransformKrnl5)/TransformKrnl5_COUNT)</f>
        <v>0</v>
      </c>
      <c r="AP29" s="122">
        <f t="array" ref="AP29">MAX(0,SUMPRODUCT(B27:F31,TransformKrnl5)/TransformKrnl5_COUNT)</f>
        <v>0</v>
      </c>
      <c r="AQ29" s="122">
        <f t="array" ref="AQ29">MAX(0,SUMPRODUCT(C27:G31,TransformKrnl5)/TransformKrnl5_COUNT)</f>
        <v>0</v>
      </c>
      <c r="AR29" s="122">
        <f t="array" ref="AR29">MAX(0,SUMPRODUCT(D27:H31,TransformKrnl5)/TransformKrnl5_COUNT)</f>
        <v>0</v>
      </c>
      <c r="AS29" s="122">
        <f t="array" ref="AS29">MAX(0,SUMPRODUCT(E27:I31,TransformKrnl5)/TransformKrnl5_COUNT)</f>
        <v>0</v>
      </c>
      <c r="AT29" s="122">
        <f t="array" ref="AT29">MAX(0,SUMPRODUCT(F27:J31,TransformKrnl5)/TransformKrnl5_COUNT)</f>
        <v>0</v>
      </c>
      <c r="AU29" s="122">
        <f t="array" ref="AU29">MAX(0,SUMPRODUCT(G27:K31,TransformKrnl5)/TransformKrnl5_COUNT)</f>
        <v>0</v>
      </c>
      <c r="AV29" s="122">
        <f t="array" ref="AV29">MAX(0,SUMPRODUCT(H27:L31,TransformKrnl5)/TransformKrnl5_COUNT)</f>
        <v>0</v>
      </c>
      <c r="AW29" s="122">
        <f t="array" ref="AW29">MAX(0,SUMPRODUCT(I27:M31,TransformKrnl5)/TransformKrnl5_COUNT)</f>
        <v>0</v>
      </c>
      <c r="AX29" s="122">
        <f t="array" ref="AX29">MAX(0,SUMPRODUCT(J27:N31,TransformKrnl5)/TransformKrnl5_COUNT)</f>
        <v>0</v>
      </c>
      <c r="AY29" s="122">
        <f t="array" ref="AY29">MAX(0,SUMPRODUCT(K27:O31,TransformKrnl5)/TransformKrnl5_COUNT)</f>
        <v>0</v>
      </c>
      <c r="AZ29" s="122">
        <f t="array" ref="AZ29">MAX(0,SUMPRODUCT(L27:P31,TransformKrnl5)/TransformKrnl5_COUNT)</f>
        <v>0</v>
      </c>
      <c r="BA29" s="122">
        <f t="array" ref="BA29">MAX(0,SUMPRODUCT(M27:Q31,TransformKrnl5)/TransformKrnl5_COUNT)</f>
        <v>5.2287584791580655E-5</v>
      </c>
      <c r="BB29" s="122">
        <f t="array" ref="BB29">MAX(0,SUMPRODUCT(N27:R31,TransformKrnl5)/TransformKrnl5_COUNT)</f>
        <v>5.7516348858674242E-4</v>
      </c>
      <c r="BC29" s="122">
        <f t="array" ref="BC29">MAX(0,SUMPRODUCT(O27:S31,TransformKrnl5)/TransformKrnl5_COUNT)</f>
        <v>0</v>
      </c>
      <c r="BD29" s="122">
        <f t="array" ref="BD29">MAX(0,SUMPRODUCT(P27:T31,TransformKrnl5)/TransformKrnl5_COUNT)</f>
        <v>0</v>
      </c>
      <c r="BE29" s="122">
        <f t="array" ref="BE29">MAX(0,SUMPRODUCT(Q27:U31,TransformKrnl5)/TransformKrnl5_COUNT)</f>
        <v>0</v>
      </c>
      <c r="BF29" s="122">
        <f t="array" ref="BF29">MAX(0,SUMPRODUCT(R27:V31,TransformKrnl5)/TransformKrnl5_COUNT)</f>
        <v>0</v>
      </c>
      <c r="BG29" s="122">
        <f t="array" ref="BG29">MAX(0,SUMPRODUCT(S27:W31,TransformKrnl5)/TransformKrnl5_COUNT)</f>
        <v>0</v>
      </c>
      <c r="BH29" s="122">
        <f t="array" ref="BH29">MAX(0,SUMPRODUCT(T27:X31,TransformKrnl5)/TransformKrnl5_COUNT)</f>
        <v>0</v>
      </c>
      <c r="BI29" s="122">
        <f t="array" ref="BI29">MAX(0,SUMPRODUCT(U27:Y31,TransformKrnl5)/TransformKrnl5_COUNT)</f>
        <v>0</v>
      </c>
      <c r="BJ29" s="122">
        <f t="array" ref="BJ29">MAX(0,SUMPRODUCT(V27:Z31,TransformKrnl5)/TransformKrnl5_COUNT)</f>
        <v>0</v>
      </c>
      <c r="BK29" s="122">
        <f t="array" ref="BK29">MAX(0,SUMPRODUCT(W27:AA31,TransformKrnl5)/TransformKrnl5_COUNT)</f>
        <v>0</v>
      </c>
      <c r="BL29" s="122">
        <f t="array" ref="BL29">MAX(0,SUMPRODUCT(X27:AB31,TransformKrnl5)/TransformKrnl5_COUNT)</f>
        <v>0</v>
      </c>
      <c r="BM29" s="122">
        <f t="array" ref="BM29">MAX(0,SUMPRODUCT(Y27:AC31,TransformKrnl5)/TransformKrnl5_COUNT)</f>
        <v>0</v>
      </c>
      <c r="BN29" s="122">
        <f t="array" ref="BN29">MAX(0,SUMPRODUCT(Z27:AD31,TransformKrnl5)/TransformKrnl5_COUNT)</f>
        <v>0</v>
      </c>
      <c r="BO29" s="122">
        <f t="array" ref="BO29">MAX(0,SUMPRODUCT(AA27:AE31,TransformKrnl5)/TransformKrnl5_COUNT)</f>
        <v>0</v>
      </c>
      <c r="BP29" s="122">
        <f t="array" ref="BP29">MAX(0,SUMPRODUCT(AB27:AF31,TransformKrnl5)/TransformKrnl5_COUNT)</f>
        <v>0</v>
      </c>
      <c r="BZ29" s="4"/>
      <c r="CF29" s="9"/>
      <c r="CG29" s="9"/>
      <c r="CH29" s="9"/>
      <c r="CI29" s="9"/>
      <c r="CJ29" s="9"/>
      <c r="CZ29" s="122">
        <f t="array" ref="CZ29">MAX(0,SUMPRODUCT(AM27:AQ31,TransformKrnl5))</f>
        <v>0</v>
      </c>
      <c r="DA29" s="122">
        <f t="array" ref="DA29">MAX(0,SUMPRODUCT(AN27:AR31,TransformKrnl5))</f>
        <v>0</v>
      </c>
      <c r="DB29" s="122">
        <f t="array" ref="DB29">MAX(0,SUMPRODUCT(AO27:AS31,TransformKrnl5))</f>
        <v>0</v>
      </c>
      <c r="DC29" s="122">
        <f t="array" ref="DC29">MAX(0,SUMPRODUCT(AP27:AT31,TransformKrnl5))</f>
        <v>0</v>
      </c>
      <c r="DD29" s="122">
        <f t="array" ref="DD29">MAX(0,SUMPRODUCT(AQ27:AU31,TransformKrnl5))</f>
        <v>0</v>
      </c>
      <c r="DE29" s="122">
        <f t="array" ref="DE29">MAX(0,SUMPRODUCT(AR27:AV31,TransformKrnl5))</f>
        <v>0</v>
      </c>
      <c r="DF29" s="122">
        <f t="array" ref="DF29">MAX(0,SUMPRODUCT(AS27:AW31,TransformKrnl5))</f>
        <v>0</v>
      </c>
      <c r="DG29" s="122">
        <f t="array" ref="DG29">MAX(0,SUMPRODUCT(AT27:AX31,TransformKrnl5))</f>
        <v>0</v>
      </c>
      <c r="DH29" s="122">
        <f t="array" ref="DH29">MAX(0,SUMPRODUCT(AU27:AY31,TransformKrnl5))</f>
        <v>0</v>
      </c>
      <c r="DI29" s="122">
        <f t="array" ref="DI29">MAX(0,SUMPRODUCT(AV27:AZ31,TransformKrnl5))</f>
        <v>0</v>
      </c>
      <c r="DJ29" s="122">
        <f t="array" ref="DJ29">MAX(0,SUMPRODUCT(AW27:BA31,TransformKrnl5))</f>
        <v>0</v>
      </c>
      <c r="DK29" s="122">
        <f t="array" ref="DK29">MAX(0,SUMPRODUCT(AX27:BB31,TransformKrnl5))</f>
        <v>0</v>
      </c>
      <c r="DL29" s="122">
        <f t="array" ref="DL29">MAX(0,SUMPRODUCT(AY27:BC31,TransformKrnl5))</f>
        <v>0</v>
      </c>
      <c r="DM29" s="122">
        <f t="array" ref="DM29">MAX(0,SUMPRODUCT(AZ27:BD31,TransformKrnl5))</f>
        <v>0</v>
      </c>
      <c r="DN29" s="122">
        <f t="array" ref="DN29">MAX(0,SUMPRODUCT(BA27:BE31,TransformKrnl5))</f>
        <v>0</v>
      </c>
      <c r="DO29" s="122">
        <f t="array" ref="DO29">MAX(0,SUMPRODUCT(BB27:BF31,TransformKrnl5))</f>
        <v>0</v>
      </c>
      <c r="DP29" s="122">
        <f t="array" ref="DP29">MAX(0,SUMPRODUCT(BC27:BG31,TransformKrnl5))</f>
        <v>0</v>
      </c>
      <c r="DQ29" s="122">
        <f t="array" ref="DQ29">MAX(0,SUMPRODUCT(BD27:BH31,TransformKrnl5))</f>
        <v>0</v>
      </c>
      <c r="DR29" s="122">
        <f t="array" ref="DR29">MAX(0,SUMPRODUCT(BE27:BI31,TransformKrnl5))</f>
        <v>0</v>
      </c>
      <c r="DS29" s="122">
        <f t="array" ref="DS29">MAX(0,SUMPRODUCT(BF27:BJ31,TransformKrnl5))</f>
        <v>0</v>
      </c>
      <c r="DT29" s="122">
        <f t="array" ref="DT29">MAX(0,SUMPRODUCT(BG27:BK31,TransformKrnl5))</f>
        <v>0</v>
      </c>
      <c r="DU29" s="122">
        <f t="array" ref="DU29">MAX(0,SUMPRODUCT(BH27:BL31,TransformKrnl5))</f>
        <v>0</v>
      </c>
      <c r="DV29" s="122">
        <f t="array" ref="DV29">MAX(0,SUMPRODUCT(BI27:BM31,TransformKrnl5))</f>
        <v>0</v>
      </c>
      <c r="DW29" s="122">
        <f t="array" ref="DW29">MAX(0,SUMPRODUCT(BJ27:BN31,TransformKrnl5))</f>
        <v>0</v>
      </c>
      <c r="DX29" s="122">
        <f t="array" ref="DX29">MAX(0,SUMPRODUCT(BK27:BO31,TransformKrnl5))</f>
        <v>0</v>
      </c>
      <c r="DY29" s="122">
        <f t="array" ref="DY29">MAX(0,SUMPRODUCT(BL27:BP31,TransformKrnl5))</f>
        <v>0</v>
      </c>
      <c r="DZ29" s="122">
        <f t="array" ref="DZ29">MAX(0,SUMPRODUCT(BM27:BQ31,TransformKrnl5))</f>
        <v>0</v>
      </c>
      <c r="EA29" s="122">
        <f t="array" ref="EA29">MAX(0,SUMPRODUCT(BN27:BR31,TransformKrnl5))</f>
        <v>0</v>
      </c>
      <c r="ED29" s="122">
        <f t="array" ref="ED29">MAX(0,SUMPRODUCT(CX27:DB31,TransformKrnl5))/TransformKrnl5_COUNT</f>
        <v>0</v>
      </c>
      <c r="EE29" s="122">
        <f t="array" ref="EE29">MAX(0,SUMPRODUCT(CY27:DC31,TransformKrnl5))/TransformKrnl5_COUNT</f>
        <v>0</v>
      </c>
      <c r="EF29" s="122">
        <f t="array" ref="EF29">MAX(0,SUMPRODUCT(CZ27:DD31,TransformKrnl5))/TransformKrnl5_COUNT</f>
        <v>0</v>
      </c>
      <c r="EG29" s="122">
        <f t="array" ref="EG29">MAX(0,SUMPRODUCT(DA27:DE31,TransformKrnl5))/TransformKrnl5_COUNT</f>
        <v>0</v>
      </c>
      <c r="EH29" s="122">
        <f t="array" ref="EH29">MAX(0,SUMPRODUCT(DB27:DF31,TransformKrnl5))/TransformKrnl5_COUNT</f>
        <v>0</v>
      </c>
      <c r="EI29" s="122">
        <f t="array" ref="EI29">MAX(0,SUMPRODUCT(DC27:DG31,TransformKrnl5))/TransformKrnl5_COUNT</f>
        <v>0</v>
      </c>
      <c r="EJ29" s="122">
        <f t="array" ref="EJ29">MAX(0,SUMPRODUCT(DD27:DH31,TransformKrnl5))/TransformKrnl5_COUNT</f>
        <v>0</v>
      </c>
      <c r="EK29" s="122">
        <f t="array" ref="EK29">MAX(0,SUMPRODUCT(DE27:DI31,TransformKrnl5))/TransformKrnl5_COUNT</f>
        <v>0</v>
      </c>
      <c r="EL29" s="122">
        <f t="array" ref="EL29">MAX(0,SUMPRODUCT(DF27:DJ31,TransformKrnl5))/TransformKrnl5_COUNT</f>
        <v>0</v>
      </c>
      <c r="EM29" s="122">
        <f t="array" ref="EM29">MAX(0,SUMPRODUCT(DG27:DK31,TransformKrnl5))/TransformKrnl5_COUNT</f>
        <v>0</v>
      </c>
      <c r="EN29" s="122">
        <f t="array" ref="EN29">MAX(0,SUMPRODUCT(DH27:DL31,TransformKrnl5))/TransformKrnl5_COUNT</f>
        <v>0</v>
      </c>
      <c r="EO29" s="122">
        <f t="array" ref="EO29">MAX(0,SUMPRODUCT(DI27:DM31,TransformKrnl5))/TransformKrnl5_COUNT</f>
        <v>0</v>
      </c>
      <c r="EP29" s="122">
        <f t="array" ref="EP29">MAX(0,SUMPRODUCT(DJ27:DN31,TransformKrnl5))/TransformKrnl5_COUNT</f>
        <v>0</v>
      </c>
      <c r="EQ29" s="122">
        <f t="array" ref="EQ29">MAX(0,SUMPRODUCT(DK27:DO31,TransformKrnl5))/TransformKrnl5_COUNT</f>
        <v>0</v>
      </c>
      <c r="ER29" s="122">
        <f t="array" ref="ER29">MAX(0,SUMPRODUCT(DL27:DP31,TransformKrnl5))/TransformKrnl5_COUNT</f>
        <v>0</v>
      </c>
      <c r="ES29" s="122">
        <f t="array" ref="ES29">MAX(0,SUMPRODUCT(DM27:DQ31,TransformKrnl5))/TransformKrnl5_COUNT</f>
        <v>0</v>
      </c>
      <c r="ET29" s="122">
        <f t="array" ref="ET29">MAX(0,SUMPRODUCT(DN27:DR31,TransformKrnl5))/TransformKrnl5_COUNT</f>
        <v>0</v>
      </c>
      <c r="EU29" s="122">
        <f t="array" ref="EU29">MAX(0,SUMPRODUCT(DO27:DS31,TransformKrnl5))/TransformKrnl5_COUNT</f>
        <v>0</v>
      </c>
      <c r="EV29" s="122">
        <f t="array" ref="EV29">MAX(0,SUMPRODUCT(DP27:DT31,TransformKrnl5))/TransformKrnl5_COUNT</f>
        <v>0</v>
      </c>
      <c r="EW29" s="122">
        <f t="array" ref="EW29">MAX(0,SUMPRODUCT(DQ27:DU31,TransformKrnl5))/TransformKrnl5_COUNT</f>
        <v>0</v>
      </c>
      <c r="EX29" s="122">
        <f t="array" ref="EX29">MAX(0,SUMPRODUCT(DR27:DV31,TransformKrnl5))/TransformKrnl5_COUNT</f>
        <v>0</v>
      </c>
      <c r="EY29" s="122">
        <f t="array" ref="EY29">MAX(0,SUMPRODUCT(DS27:DW31,TransformKrnl5))/TransformKrnl5_COUNT</f>
        <v>0</v>
      </c>
      <c r="EZ29" s="122">
        <f t="array" ref="EZ29">MAX(0,SUMPRODUCT(DT27:DX31,TransformKrnl5))/TransformKrnl5_COUNT</f>
        <v>0</v>
      </c>
      <c r="FA29" s="122">
        <f t="array" ref="FA29">MAX(0,SUMPRODUCT(DU27:DY31,TransformKrnl5))/TransformKrnl5_COUNT</f>
        <v>0</v>
      </c>
      <c r="FB29" s="122">
        <f t="array" ref="FB29">MAX(0,SUMPRODUCT(DV27:DZ31,TransformKrnl5))/TransformKrnl5_COUNT</f>
        <v>0</v>
      </c>
      <c r="FC29" s="122">
        <f t="array" ref="FC29">MAX(0,SUMPRODUCT(DW27:EA31,TransformKrnl5))/TransformKrnl5_COUNT</f>
        <v>0</v>
      </c>
      <c r="FD29" s="122">
        <f t="array" ref="FD29">MAX(0,SUMPRODUCT(DX27:EB31,TransformKrnl5))/TransformKrnl5_COUNT</f>
        <v>0</v>
      </c>
      <c r="FE29" s="122">
        <f t="array" ref="FE29">MAX(0,SUMPRODUCT(DY27:EC31,TransformKrnl5))/TransformKrnl5_COUNT</f>
        <v>0</v>
      </c>
      <c r="FH29" s="122">
        <f t="array" ref="FH29">MAX(0,SUMPRODUCT(EB27:EF31,TransformKrnl5))/MAX($ED$4:$FE$31)</f>
        <v>0</v>
      </c>
      <c r="FI29" s="122">
        <f t="array" ref="FI29">MAX(0,SUMPRODUCT(EC27:EG31,TransformKrnl5))/MAX($ED$4:$FE$31)</f>
        <v>0</v>
      </c>
      <c r="FJ29" s="122">
        <f t="array" ref="FJ29">MAX(0,SUMPRODUCT(ED27:EH31,TransformKrnl5))/MAX($ED$4:$FE$31)</f>
        <v>0</v>
      </c>
      <c r="FK29" s="122">
        <f t="array" ref="FK29">MAX(0,SUMPRODUCT(EE27:EI31,TransformKrnl5))/MAX($ED$4:$FE$31)</f>
        <v>0</v>
      </c>
      <c r="FL29" s="122">
        <f t="array" ref="FL29">MAX(0,SUMPRODUCT(EF27:EJ31,TransformKrnl5))/MAX($ED$4:$FE$31)</f>
        <v>0</v>
      </c>
      <c r="FM29" s="122">
        <f t="array" ref="FM29">MAX(0,SUMPRODUCT(EG27:EK31,TransformKrnl5))/MAX($ED$4:$FE$31)</f>
        <v>0</v>
      </c>
      <c r="FN29" s="122">
        <f t="array" ref="FN29">MAX(0,SUMPRODUCT(EH27:EL31,TransformKrnl5))/MAX($ED$4:$FE$31)</f>
        <v>0</v>
      </c>
      <c r="FO29" s="122">
        <f t="array" ref="FO29">MAX(0,SUMPRODUCT(EI27:EM31,TransformKrnl5))/MAX($ED$4:$FE$31)</f>
        <v>0</v>
      </c>
      <c r="FP29" s="122">
        <f t="array" ref="FP29">MAX(0,SUMPRODUCT(EJ27:EN31,TransformKrnl5))/MAX($ED$4:$FE$31)</f>
        <v>0</v>
      </c>
      <c r="FQ29" s="122">
        <f t="array" ref="FQ29">MAX(0,SUMPRODUCT(EK27:EO31,TransformKrnl5))/MAX($ED$4:$FE$31)</f>
        <v>0</v>
      </c>
      <c r="FR29" s="122">
        <f t="array" ref="FR29">MAX(0,SUMPRODUCT(EL27:EP31,TransformKrnl5))/MAX($ED$4:$FE$31)</f>
        <v>0</v>
      </c>
      <c r="FS29" s="122">
        <f t="array" ref="FS29">MAX(0,SUMPRODUCT(EM27:EQ31,TransformKrnl5))/MAX($ED$4:$FE$31)</f>
        <v>0</v>
      </c>
      <c r="FT29" s="122">
        <f t="array" ref="FT29">MAX(0,SUMPRODUCT(EN27:ER31,TransformKrnl5))/MAX($ED$4:$FE$31)</f>
        <v>0</v>
      </c>
      <c r="FU29" s="122">
        <f t="array" ref="FU29">MAX(0,SUMPRODUCT(EO27:ES31,TransformKrnl5))/MAX($ED$4:$FE$31)</f>
        <v>0</v>
      </c>
      <c r="FV29" s="122">
        <f t="array" ref="FV29">MAX(0,SUMPRODUCT(EP27:ET31,TransformKrnl5))/MAX($ED$4:$FE$31)</f>
        <v>0</v>
      </c>
      <c r="FW29" s="122">
        <f t="array" ref="FW29">MAX(0,SUMPRODUCT(EQ27:EU31,TransformKrnl5))/MAX($ED$4:$FE$31)</f>
        <v>0</v>
      </c>
      <c r="FX29" s="122">
        <f t="array" ref="FX29">MAX(0,SUMPRODUCT(ER27:EV31,TransformKrnl5))/MAX($ED$4:$FE$31)</f>
        <v>0</v>
      </c>
      <c r="FY29" s="122">
        <f t="array" ref="FY29">MAX(0,SUMPRODUCT(ES27:EW31,TransformKrnl5))/MAX($ED$4:$FE$31)</f>
        <v>0</v>
      </c>
      <c r="FZ29" s="122">
        <f t="array" ref="FZ29">MAX(0,SUMPRODUCT(ET27:EX31,TransformKrnl5))/MAX($ED$4:$FE$31)</f>
        <v>0</v>
      </c>
      <c r="GA29" s="122">
        <f t="array" ref="GA29">MAX(0,SUMPRODUCT(EU27:EY31,TransformKrnl5))/MAX($ED$4:$FE$31)</f>
        <v>0</v>
      </c>
      <c r="GB29" s="122">
        <f t="array" ref="GB29">MAX(0,SUMPRODUCT(EV27:EZ31,TransformKrnl5))/MAX($ED$4:$FE$31)</f>
        <v>0</v>
      </c>
      <c r="GC29" s="122">
        <f t="array" ref="GC29">MAX(0,SUMPRODUCT(EW27:FA31,TransformKrnl5))/MAX($ED$4:$FE$31)</f>
        <v>0</v>
      </c>
      <c r="GD29" s="122">
        <f t="array" ref="GD29">MAX(0,SUMPRODUCT(EX27:FB31,TransformKrnl5))/MAX($ED$4:$FE$31)</f>
        <v>0</v>
      </c>
      <c r="GE29" s="122">
        <f t="array" ref="GE29">MAX(0,SUMPRODUCT(EY27:FC31,TransformKrnl5))/MAX($ED$4:$FE$31)</f>
        <v>0</v>
      </c>
      <c r="GF29" s="122">
        <f t="array" ref="GF29">MAX(0,SUMPRODUCT(EZ27:FD31,TransformKrnl5))/MAX($ED$4:$FE$31)</f>
        <v>0</v>
      </c>
      <c r="GG29" s="122">
        <f t="array" ref="GG29">MAX(0,SUMPRODUCT(FA27:FE31,TransformKrnl5))/MAX($ED$4:$FE$31)</f>
        <v>0</v>
      </c>
      <c r="GH29" s="122">
        <f t="array" ref="GH29">MAX(0,SUMPRODUCT(FB27:FF31,TransformKrnl5))/MAX($ED$4:$FE$31)</f>
        <v>0</v>
      </c>
      <c r="GI29" s="122">
        <f t="array" ref="GI29">MAX(0,SUMPRODUCT(FC27:FG31,TransformKrnl5))/MAX($ED$4:$FE$31)</f>
        <v>0</v>
      </c>
    </row>
    <row r="30" spans="1:191" ht="31.05" customHeight="1" x14ac:dyDescent="0.45">
      <c r="A30" s="128">
        <v>0</v>
      </c>
      <c r="B30" s="123">
        <v>0</v>
      </c>
      <c r="C30" s="124">
        <v>0</v>
      </c>
      <c r="D30" s="124">
        <v>0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4">
        <v>0</v>
      </c>
      <c r="P30" s="124">
        <v>0</v>
      </c>
      <c r="Q30" s="124">
        <v>1.5686275437474199E-2</v>
      </c>
      <c r="R30" s="124">
        <v>0.458823561668395</v>
      </c>
      <c r="S30" s="124">
        <v>0.270588248968124</v>
      </c>
      <c r="T30" s="124">
        <v>0</v>
      </c>
      <c r="U30" s="124">
        <v>0</v>
      </c>
      <c r="V30" s="124">
        <v>0</v>
      </c>
      <c r="W30" s="124">
        <v>0</v>
      </c>
      <c r="X30" s="124">
        <v>0</v>
      </c>
      <c r="Y30" s="124">
        <v>0</v>
      </c>
      <c r="Z30" s="124">
        <v>0</v>
      </c>
      <c r="AA30" s="124">
        <v>0</v>
      </c>
      <c r="AB30" s="124">
        <v>0</v>
      </c>
      <c r="AC30" s="124">
        <v>0</v>
      </c>
      <c r="AD30" s="124">
        <v>0</v>
      </c>
      <c r="AE30" s="123">
        <v>0</v>
      </c>
      <c r="AF30" s="129">
        <v>0</v>
      </c>
      <c r="AO30" s="122">
        <f t="array" ref="AO30">MAX(0,SUMPRODUCT(A28:E32,TransformKrnl5)/TransformKrnl5_COUNT)</f>
        <v>0</v>
      </c>
      <c r="AP30" s="122">
        <f t="array" ref="AP30">MAX(0,SUMPRODUCT(B28:F32,TransformKrnl5)/TransformKrnl5_COUNT)</f>
        <v>0</v>
      </c>
      <c r="AQ30" s="122">
        <f t="array" ref="AQ30">MAX(0,SUMPRODUCT(C28:G32,TransformKrnl5)/TransformKrnl5_COUNT)</f>
        <v>0</v>
      </c>
      <c r="AR30" s="122">
        <f t="array" ref="AR30">MAX(0,SUMPRODUCT(D28:H32,TransformKrnl5)/TransformKrnl5_COUNT)</f>
        <v>0</v>
      </c>
      <c r="AS30" s="122">
        <f t="array" ref="AS30">MAX(0,SUMPRODUCT(E28:I32,TransformKrnl5)/TransformKrnl5_COUNT)</f>
        <v>0</v>
      </c>
      <c r="AT30" s="122">
        <f t="array" ref="AT30">MAX(0,SUMPRODUCT(F28:J32,TransformKrnl5)/TransformKrnl5_COUNT)</f>
        <v>0</v>
      </c>
      <c r="AU30" s="122">
        <f t="array" ref="AU30">MAX(0,SUMPRODUCT(G28:K32,TransformKrnl5)/TransformKrnl5_COUNT)</f>
        <v>0</v>
      </c>
      <c r="AV30" s="122">
        <f t="array" ref="AV30">MAX(0,SUMPRODUCT(H28:L32,TransformKrnl5)/TransformKrnl5_COUNT)</f>
        <v>0</v>
      </c>
      <c r="AW30" s="122">
        <f t="array" ref="AW30">MAX(0,SUMPRODUCT(I28:M32,TransformKrnl5)/TransformKrnl5_COUNT)</f>
        <v>0</v>
      </c>
      <c r="AX30" s="122">
        <f t="array" ref="AX30">MAX(0,SUMPRODUCT(J28:N32,TransformKrnl5)/TransformKrnl5_COUNT)</f>
        <v>0</v>
      </c>
      <c r="AY30" s="122">
        <f t="array" ref="AY30">MAX(0,SUMPRODUCT(K28:O32,TransformKrnl5)/TransformKrnl5_COUNT)</f>
        <v>0</v>
      </c>
      <c r="AZ30" s="122">
        <f t="array" ref="AZ30">MAX(0,SUMPRODUCT(L28:P32,TransformKrnl5)/TransformKrnl5_COUNT)</f>
        <v>0</v>
      </c>
      <c r="BA30" s="122">
        <f t="array" ref="BA30">MAX(0,SUMPRODUCT(M28:Q32,TransformKrnl5)/TransformKrnl5_COUNT)</f>
        <v>0</v>
      </c>
      <c r="BB30" s="122">
        <f t="array" ref="BB30">MAX(0,SUMPRODUCT(N28:R32,TransformKrnl5)/TransformKrnl5_COUNT)</f>
        <v>0</v>
      </c>
      <c r="BC30" s="122">
        <f t="array" ref="BC30">MAX(0,SUMPRODUCT(O28:S32,TransformKrnl5)/TransformKrnl5_COUNT)</f>
        <v>0</v>
      </c>
      <c r="BD30" s="122">
        <f t="array" ref="BD30">MAX(0,SUMPRODUCT(P28:T32,TransformKrnl5)/TransformKrnl5_COUNT)</f>
        <v>0</v>
      </c>
      <c r="BE30" s="122">
        <f t="array" ref="BE30">MAX(0,SUMPRODUCT(Q28:U32,TransformKrnl5)/TransformKrnl5_COUNT)</f>
        <v>0</v>
      </c>
      <c r="BF30" s="122">
        <f t="array" ref="BF30">MAX(0,SUMPRODUCT(R28:V32,TransformKrnl5)/TransformKrnl5_COUNT)</f>
        <v>0</v>
      </c>
      <c r="BG30" s="122">
        <f t="array" ref="BG30">MAX(0,SUMPRODUCT(S28:W32,TransformKrnl5)/TransformKrnl5_COUNT)</f>
        <v>0</v>
      </c>
      <c r="BH30" s="122">
        <f t="array" ref="BH30">MAX(0,SUMPRODUCT(T28:X32,TransformKrnl5)/TransformKrnl5_COUNT)</f>
        <v>0</v>
      </c>
      <c r="BI30" s="122">
        <f t="array" ref="BI30">MAX(0,SUMPRODUCT(U28:Y32,TransformKrnl5)/TransformKrnl5_COUNT)</f>
        <v>0</v>
      </c>
      <c r="BJ30" s="122">
        <f t="array" ref="BJ30">MAX(0,SUMPRODUCT(V28:Z32,TransformKrnl5)/TransformKrnl5_COUNT)</f>
        <v>0</v>
      </c>
      <c r="BK30" s="122">
        <f t="array" ref="BK30">MAX(0,SUMPRODUCT(W28:AA32,TransformKrnl5)/TransformKrnl5_COUNT)</f>
        <v>0</v>
      </c>
      <c r="BL30" s="122">
        <f t="array" ref="BL30">MAX(0,SUMPRODUCT(X28:AB32,TransformKrnl5)/TransformKrnl5_COUNT)</f>
        <v>0</v>
      </c>
      <c r="BM30" s="122">
        <f t="array" ref="BM30">MAX(0,SUMPRODUCT(Y28:AC32,TransformKrnl5)/TransformKrnl5_COUNT)</f>
        <v>0</v>
      </c>
      <c r="BN30" s="122">
        <f t="array" ref="BN30">MAX(0,SUMPRODUCT(Z28:AD32,TransformKrnl5)/TransformKrnl5_COUNT)</f>
        <v>0</v>
      </c>
      <c r="BO30" s="122">
        <f t="array" ref="BO30">MAX(0,SUMPRODUCT(AA28:AE32,TransformKrnl5)/TransformKrnl5_COUNT)</f>
        <v>0</v>
      </c>
      <c r="BP30" s="122">
        <f t="array" ref="BP30">MAX(0,SUMPRODUCT(AB28:AF32,TransformKrnl5)/TransformKrnl5_COUNT)</f>
        <v>0</v>
      </c>
      <c r="BZ30" s="4"/>
      <c r="CF30" s="9"/>
      <c r="CG30" s="9"/>
      <c r="CH30" s="9"/>
      <c r="CI30" s="9"/>
      <c r="CJ30" s="9"/>
      <c r="CZ30" s="122">
        <f t="array" ref="CZ30">MAX(0,SUMPRODUCT(AM28:AQ32,TransformKrnl5))</f>
        <v>0</v>
      </c>
      <c r="DA30" s="122">
        <f t="array" ref="DA30">MAX(0,SUMPRODUCT(AN28:AR32,TransformKrnl5))</f>
        <v>0</v>
      </c>
      <c r="DB30" s="122">
        <f t="array" ref="DB30">MAX(0,SUMPRODUCT(AO28:AS32,TransformKrnl5))</f>
        <v>0</v>
      </c>
      <c r="DC30" s="122">
        <f t="array" ref="DC30">MAX(0,SUMPRODUCT(AP28:AT32,TransformKrnl5))</f>
        <v>0</v>
      </c>
      <c r="DD30" s="122">
        <f t="array" ref="DD30">MAX(0,SUMPRODUCT(AQ28:AU32,TransformKrnl5))</f>
        <v>0</v>
      </c>
      <c r="DE30" s="122">
        <f t="array" ref="DE30">MAX(0,SUMPRODUCT(AR28:AV32,TransformKrnl5))</f>
        <v>0</v>
      </c>
      <c r="DF30" s="122">
        <f t="array" ref="DF30">MAX(0,SUMPRODUCT(AS28:AW32,TransformKrnl5))</f>
        <v>0</v>
      </c>
      <c r="DG30" s="122">
        <f t="array" ref="DG30">MAX(0,SUMPRODUCT(AT28:AX32,TransformKrnl5))</f>
        <v>0</v>
      </c>
      <c r="DH30" s="122">
        <f t="array" ref="DH30">MAX(0,SUMPRODUCT(AU28:AY32,TransformKrnl5))</f>
        <v>0</v>
      </c>
      <c r="DI30" s="122">
        <f t="array" ref="DI30">MAX(0,SUMPRODUCT(AV28:AZ32,TransformKrnl5))</f>
        <v>0</v>
      </c>
      <c r="DJ30" s="122">
        <f t="array" ref="DJ30">MAX(0,SUMPRODUCT(AW28:BA32,TransformKrnl5))</f>
        <v>0</v>
      </c>
      <c r="DK30" s="122">
        <f t="array" ref="DK30">MAX(0,SUMPRODUCT(AX28:BB32,TransformKrnl5))</f>
        <v>0</v>
      </c>
      <c r="DL30" s="122">
        <f t="array" ref="DL30">MAX(0,SUMPRODUCT(AY28:BC32,TransformKrnl5))</f>
        <v>0</v>
      </c>
      <c r="DM30" s="122">
        <f t="array" ref="DM30">MAX(0,SUMPRODUCT(AZ28:BD32,TransformKrnl5))</f>
        <v>0</v>
      </c>
      <c r="DN30" s="122">
        <f t="array" ref="DN30">MAX(0,SUMPRODUCT(BA28:BE32,TransformKrnl5))</f>
        <v>0</v>
      </c>
      <c r="DO30" s="122">
        <f t="array" ref="DO30">MAX(0,SUMPRODUCT(BB28:BF32,TransformKrnl5))</f>
        <v>0</v>
      </c>
      <c r="DP30" s="122">
        <f t="array" ref="DP30">MAX(0,SUMPRODUCT(BC28:BG32,TransformKrnl5))</f>
        <v>0</v>
      </c>
      <c r="DQ30" s="122">
        <f t="array" ref="DQ30">MAX(0,SUMPRODUCT(BD28:BH32,TransformKrnl5))</f>
        <v>0</v>
      </c>
      <c r="DR30" s="122">
        <f t="array" ref="DR30">MAX(0,SUMPRODUCT(BE28:BI32,TransformKrnl5))</f>
        <v>0</v>
      </c>
      <c r="DS30" s="122">
        <f t="array" ref="DS30">MAX(0,SUMPRODUCT(BF28:BJ32,TransformKrnl5))</f>
        <v>0</v>
      </c>
      <c r="DT30" s="122">
        <f t="array" ref="DT30">MAX(0,SUMPRODUCT(BG28:BK32,TransformKrnl5))</f>
        <v>0</v>
      </c>
      <c r="DU30" s="122">
        <f t="array" ref="DU30">MAX(0,SUMPRODUCT(BH28:BL32,TransformKrnl5))</f>
        <v>0</v>
      </c>
      <c r="DV30" s="122">
        <f t="array" ref="DV30">MAX(0,SUMPRODUCT(BI28:BM32,TransformKrnl5))</f>
        <v>0</v>
      </c>
      <c r="DW30" s="122">
        <f t="array" ref="DW30">MAX(0,SUMPRODUCT(BJ28:BN32,TransformKrnl5))</f>
        <v>0</v>
      </c>
      <c r="DX30" s="122">
        <f t="array" ref="DX30">MAX(0,SUMPRODUCT(BK28:BO32,TransformKrnl5))</f>
        <v>0</v>
      </c>
      <c r="DY30" s="122">
        <f t="array" ref="DY30">MAX(0,SUMPRODUCT(BL28:BP32,TransformKrnl5))</f>
        <v>0</v>
      </c>
      <c r="DZ30" s="122">
        <f t="array" ref="DZ30">MAX(0,SUMPRODUCT(BM28:BQ32,TransformKrnl5))</f>
        <v>0</v>
      </c>
      <c r="EA30" s="122">
        <f t="array" ref="EA30">MAX(0,SUMPRODUCT(BN28:BR32,TransformKrnl5))</f>
        <v>0</v>
      </c>
      <c r="ED30" s="122">
        <f t="array" ref="ED30">MAX(0,SUMPRODUCT(CX28:DB32,TransformKrnl5))/TransformKrnl5_COUNT</f>
        <v>0</v>
      </c>
      <c r="EE30" s="122">
        <f t="array" ref="EE30">MAX(0,SUMPRODUCT(CY28:DC32,TransformKrnl5))/TransformKrnl5_COUNT</f>
        <v>0</v>
      </c>
      <c r="EF30" s="122">
        <f t="array" ref="EF30">MAX(0,SUMPRODUCT(CZ28:DD32,TransformKrnl5))/TransformKrnl5_COUNT</f>
        <v>0</v>
      </c>
      <c r="EG30" s="122">
        <f t="array" ref="EG30">MAX(0,SUMPRODUCT(DA28:DE32,TransformKrnl5))/TransformKrnl5_COUNT</f>
        <v>0</v>
      </c>
      <c r="EH30" s="122">
        <f t="array" ref="EH30">MAX(0,SUMPRODUCT(DB28:DF32,TransformKrnl5))/TransformKrnl5_COUNT</f>
        <v>0</v>
      </c>
      <c r="EI30" s="122">
        <f t="array" ref="EI30">MAX(0,SUMPRODUCT(DC28:DG32,TransformKrnl5))/TransformKrnl5_COUNT</f>
        <v>0</v>
      </c>
      <c r="EJ30" s="122">
        <f t="array" ref="EJ30">MAX(0,SUMPRODUCT(DD28:DH32,TransformKrnl5))/TransformKrnl5_COUNT</f>
        <v>0</v>
      </c>
      <c r="EK30" s="122">
        <f t="array" ref="EK30">MAX(0,SUMPRODUCT(DE28:DI32,TransformKrnl5))/TransformKrnl5_COUNT</f>
        <v>0</v>
      </c>
      <c r="EL30" s="122">
        <f t="array" ref="EL30">MAX(0,SUMPRODUCT(DF28:DJ32,TransformKrnl5))/TransformKrnl5_COUNT</f>
        <v>0</v>
      </c>
      <c r="EM30" s="122">
        <f t="array" ref="EM30">MAX(0,SUMPRODUCT(DG28:DK32,TransformKrnl5))/TransformKrnl5_COUNT</f>
        <v>0</v>
      </c>
      <c r="EN30" s="122">
        <f t="array" ref="EN30">MAX(0,SUMPRODUCT(DH28:DL32,TransformKrnl5))/TransformKrnl5_COUNT</f>
        <v>0</v>
      </c>
      <c r="EO30" s="122">
        <f t="array" ref="EO30">MAX(0,SUMPRODUCT(DI28:DM32,TransformKrnl5))/TransformKrnl5_COUNT</f>
        <v>0</v>
      </c>
      <c r="EP30" s="122">
        <f t="array" ref="EP30">MAX(0,SUMPRODUCT(DJ28:DN32,TransformKrnl5))/TransformKrnl5_COUNT</f>
        <v>0</v>
      </c>
      <c r="EQ30" s="122">
        <f t="array" ref="EQ30">MAX(0,SUMPRODUCT(DK28:DO32,TransformKrnl5))/TransformKrnl5_COUNT</f>
        <v>0</v>
      </c>
      <c r="ER30" s="122">
        <f t="array" ref="ER30">MAX(0,SUMPRODUCT(DL28:DP32,TransformKrnl5))/TransformKrnl5_COUNT</f>
        <v>0</v>
      </c>
      <c r="ES30" s="122">
        <f t="array" ref="ES30">MAX(0,SUMPRODUCT(DM28:DQ32,TransformKrnl5))/TransformKrnl5_COUNT</f>
        <v>0</v>
      </c>
      <c r="ET30" s="122">
        <f t="array" ref="ET30">MAX(0,SUMPRODUCT(DN28:DR32,TransformKrnl5))/TransformKrnl5_COUNT</f>
        <v>0</v>
      </c>
      <c r="EU30" s="122">
        <f t="array" ref="EU30">MAX(0,SUMPRODUCT(DO28:DS32,TransformKrnl5))/TransformKrnl5_COUNT</f>
        <v>0</v>
      </c>
      <c r="EV30" s="122">
        <f t="array" ref="EV30">MAX(0,SUMPRODUCT(DP28:DT32,TransformKrnl5))/TransformKrnl5_COUNT</f>
        <v>0</v>
      </c>
      <c r="EW30" s="122">
        <f t="array" ref="EW30">MAX(0,SUMPRODUCT(DQ28:DU32,TransformKrnl5))/TransformKrnl5_COUNT</f>
        <v>0</v>
      </c>
      <c r="EX30" s="122">
        <f t="array" ref="EX30">MAX(0,SUMPRODUCT(DR28:DV32,TransformKrnl5))/TransformKrnl5_COUNT</f>
        <v>0</v>
      </c>
      <c r="EY30" s="122">
        <f t="array" ref="EY30">MAX(0,SUMPRODUCT(DS28:DW32,TransformKrnl5))/TransformKrnl5_COUNT</f>
        <v>0</v>
      </c>
      <c r="EZ30" s="122">
        <f t="array" ref="EZ30">MAX(0,SUMPRODUCT(DT28:DX32,TransformKrnl5))/TransformKrnl5_COUNT</f>
        <v>0</v>
      </c>
      <c r="FA30" s="122">
        <f t="array" ref="FA30">MAX(0,SUMPRODUCT(DU28:DY32,TransformKrnl5))/TransformKrnl5_COUNT</f>
        <v>0</v>
      </c>
      <c r="FB30" s="122">
        <f t="array" ref="FB30">MAX(0,SUMPRODUCT(DV28:DZ32,TransformKrnl5))/TransformKrnl5_COUNT</f>
        <v>0</v>
      </c>
      <c r="FC30" s="122">
        <f t="array" ref="FC30">MAX(0,SUMPRODUCT(DW28:EA32,TransformKrnl5))/TransformKrnl5_COUNT</f>
        <v>0</v>
      </c>
      <c r="FD30" s="122">
        <f t="array" ref="FD30">MAX(0,SUMPRODUCT(DX28:EB32,TransformKrnl5))/TransformKrnl5_COUNT</f>
        <v>0</v>
      </c>
      <c r="FE30" s="122">
        <f t="array" ref="FE30">MAX(0,SUMPRODUCT(DY28:EC32,TransformKrnl5))/TransformKrnl5_COUNT</f>
        <v>0</v>
      </c>
      <c r="FH30" s="122">
        <f t="array" ref="FH30">MAX(0,SUMPRODUCT(EB28:EF32,TransformKrnl5))/MAX($ED$4:$FE$31)</f>
        <v>0</v>
      </c>
      <c r="FI30" s="122">
        <f t="array" ref="FI30">MAX(0,SUMPRODUCT(EC28:EG32,TransformKrnl5))/MAX($ED$4:$FE$31)</f>
        <v>0</v>
      </c>
      <c r="FJ30" s="122">
        <f t="array" ref="FJ30">MAX(0,SUMPRODUCT(ED28:EH32,TransformKrnl5))/MAX($ED$4:$FE$31)</f>
        <v>0</v>
      </c>
      <c r="FK30" s="122">
        <f t="array" ref="FK30">MAX(0,SUMPRODUCT(EE28:EI32,TransformKrnl5))/MAX($ED$4:$FE$31)</f>
        <v>0</v>
      </c>
      <c r="FL30" s="122">
        <f t="array" ref="FL30">MAX(0,SUMPRODUCT(EF28:EJ32,TransformKrnl5))/MAX($ED$4:$FE$31)</f>
        <v>0</v>
      </c>
      <c r="FM30" s="122">
        <f t="array" ref="FM30">MAX(0,SUMPRODUCT(EG28:EK32,TransformKrnl5))/MAX($ED$4:$FE$31)</f>
        <v>0</v>
      </c>
      <c r="FN30" s="122">
        <f t="array" ref="FN30">MAX(0,SUMPRODUCT(EH28:EL32,TransformKrnl5))/MAX($ED$4:$FE$31)</f>
        <v>0</v>
      </c>
      <c r="FO30" s="122">
        <f t="array" ref="FO30">MAX(0,SUMPRODUCT(EI28:EM32,TransformKrnl5))/MAX($ED$4:$FE$31)</f>
        <v>0</v>
      </c>
      <c r="FP30" s="122">
        <f t="array" ref="FP30">MAX(0,SUMPRODUCT(EJ28:EN32,TransformKrnl5))/MAX($ED$4:$FE$31)</f>
        <v>0</v>
      </c>
      <c r="FQ30" s="122">
        <f t="array" ref="FQ30">MAX(0,SUMPRODUCT(EK28:EO32,TransformKrnl5))/MAX($ED$4:$FE$31)</f>
        <v>0</v>
      </c>
      <c r="FR30" s="122">
        <f t="array" ref="FR30">MAX(0,SUMPRODUCT(EL28:EP32,TransformKrnl5))/MAX($ED$4:$FE$31)</f>
        <v>0</v>
      </c>
      <c r="FS30" s="122">
        <f t="array" ref="FS30">MAX(0,SUMPRODUCT(EM28:EQ32,TransformKrnl5))/MAX($ED$4:$FE$31)</f>
        <v>0</v>
      </c>
      <c r="FT30" s="122">
        <f t="array" ref="FT30">MAX(0,SUMPRODUCT(EN28:ER32,TransformKrnl5))/MAX($ED$4:$FE$31)</f>
        <v>0</v>
      </c>
      <c r="FU30" s="122">
        <f t="array" ref="FU30">MAX(0,SUMPRODUCT(EO28:ES32,TransformKrnl5))/MAX($ED$4:$FE$31)</f>
        <v>0</v>
      </c>
      <c r="FV30" s="122">
        <f t="array" ref="FV30">MAX(0,SUMPRODUCT(EP28:ET32,TransformKrnl5))/MAX($ED$4:$FE$31)</f>
        <v>0</v>
      </c>
      <c r="FW30" s="122">
        <f t="array" ref="FW30">MAX(0,SUMPRODUCT(EQ28:EU32,TransformKrnl5))/MAX($ED$4:$FE$31)</f>
        <v>0</v>
      </c>
      <c r="FX30" s="122">
        <f t="array" ref="FX30">MAX(0,SUMPRODUCT(ER28:EV32,TransformKrnl5))/MAX($ED$4:$FE$31)</f>
        <v>0</v>
      </c>
      <c r="FY30" s="122">
        <f t="array" ref="FY30">MAX(0,SUMPRODUCT(ES28:EW32,TransformKrnl5))/MAX($ED$4:$FE$31)</f>
        <v>0</v>
      </c>
      <c r="FZ30" s="122">
        <f t="array" ref="FZ30">MAX(0,SUMPRODUCT(ET28:EX32,TransformKrnl5))/MAX($ED$4:$FE$31)</f>
        <v>0</v>
      </c>
      <c r="GA30" s="122">
        <f t="array" ref="GA30">MAX(0,SUMPRODUCT(EU28:EY32,TransformKrnl5))/MAX($ED$4:$FE$31)</f>
        <v>0</v>
      </c>
      <c r="GB30" s="122">
        <f t="array" ref="GB30">MAX(0,SUMPRODUCT(EV28:EZ32,TransformKrnl5))/MAX($ED$4:$FE$31)</f>
        <v>0</v>
      </c>
      <c r="GC30" s="122">
        <f t="array" ref="GC30">MAX(0,SUMPRODUCT(EW28:FA32,TransformKrnl5))/MAX($ED$4:$FE$31)</f>
        <v>0</v>
      </c>
      <c r="GD30" s="122">
        <f t="array" ref="GD30">MAX(0,SUMPRODUCT(EX28:FB32,TransformKrnl5))/MAX($ED$4:$FE$31)</f>
        <v>0</v>
      </c>
      <c r="GE30" s="122">
        <f t="array" ref="GE30">MAX(0,SUMPRODUCT(EY28:FC32,TransformKrnl5))/MAX($ED$4:$FE$31)</f>
        <v>0</v>
      </c>
      <c r="GF30" s="122">
        <f t="array" ref="GF30">MAX(0,SUMPRODUCT(EZ28:FD32,TransformKrnl5))/MAX($ED$4:$FE$31)</f>
        <v>0</v>
      </c>
      <c r="GG30" s="122">
        <f t="array" ref="GG30">MAX(0,SUMPRODUCT(FA28:FE32,TransformKrnl5))/MAX($ED$4:$FE$31)</f>
        <v>0</v>
      </c>
      <c r="GH30" s="122">
        <f t="array" ref="GH30">MAX(0,SUMPRODUCT(FB28:FF32,TransformKrnl5))/MAX($ED$4:$FE$31)</f>
        <v>0</v>
      </c>
      <c r="GI30" s="122">
        <f t="array" ref="GI30">MAX(0,SUMPRODUCT(FC28:FG32,TransformKrnl5))/MAX($ED$4:$FE$31)</f>
        <v>0</v>
      </c>
    </row>
    <row r="31" spans="1:191" ht="31.05" customHeight="1" x14ac:dyDescent="0.45">
      <c r="A31" s="128">
        <v>0</v>
      </c>
      <c r="B31" s="123">
        <v>0</v>
      </c>
      <c r="C31" s="124">
        <v>0</v>
      </c>
      <c r="D31" s="124">
        <v>0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4">
        <v>0</v>
      </c>
      <c r="K31" s="124">
        <v>0</v>
      </c>
      <c r="L31" s="124">
        <v>0</v>
      </c>
      <c r="M31" s="124">
        <v>0</v>
      </c>
      <c r="N31" s="124">
        <v>0</v>
      </c>
      <c r="O31" s="124">
        <v>0</v>
      </c>
      <c r="P31" s="124">
        <v>0</v>
      </c>
      <c r="Q31" s="124">
        <v>0</v>
      </c>
      <c r="R31" s="124">
        <v>0</v>
      </c>
      <c r="S31" s="124">
        <v>0</v>
      </c>
      <c r="T31" s="124">
        <v>0</v>
      </c>
      <c r="U31" s="124">
        <v>0</v>
      </c>
      <c r="V31" s="124">
        <v>0</v>
      </c>
      <c r="W31" s="124">
        <v>0</v>
      </c>
      <c r="X31" s="124">
        <v>0</v>
      </c>
      <c r="Y31" s="124">
        <v>0</v>
      </c>
      <c r="Z31" s="124">
        <v>0</v>
      </c>
      <c r="AA31" s="124">
        <v>0</v>
      </c>
      <c r="AB31" s="124">
        <v>0</v>
      </c>
      <c r="AC31" s="124">
        <v>0</v>
      </c>
      <c r="AD31" s="124">
        <v>0</v>
      </c>
      <c r="AE31" s="123">
        <v>0</v>
      </c>
      <c r="AF31" s="129">
        <v>0</v>
      </c>
      <c r="AO31" s="122">
        <f t="array" ref="AO31">MAX(0,SUMPRODUCT(A29:E33,TransformKrnl5)/TransformKrnl5_COUNT)</f>
        <v>0</v>
      </c>
      <c r="AP31" s="122">
        <f t="array" ref="AP31">MAX(0,SUMPRODUCT(B29:F33,TransformKrnl5)/TransformKrnl5_COUNT)</f>
        <v>0</v>
      </c>
      <c r="AQ31" s="122">
        <f t="array" ref="AQ31">MAX(0,SUMPRODUCT(C29:G33,TransformKrnl5)/TransformKrnl5_COUNT)</f>
        <v>0</v>
      </c>
      <c r="AR31" s="122">
        <f t="array" ref="AR31">MAX(0,SUMPRODUCT(D29:H33,TransformKrnl5)/TransformKrnl5_COUNT)</f>
        <v>0</v>
      </c>
      <c r="AS31" s="122">
        <f t="array" ref="AS31">MAX(0,SUMPRODUCT(E29:I33,TransformKrnl5)/TransformKrnl5_COUNT)</f>
        <v>0</v>
      </c>
      <c r="AT31" s="122">
        <f t="array" ref="AT31">MAX(0,SUMPRODUCT(F29:J33,TransformKrnl5)/TransformKrnl5_COUNT)</f>
        <v>0</v>
      </c>
      <c r="AU31" s="122">
        <f t="array" ref="AU31">MAX(0,SUMPRODUCT(G29:K33,TransformKrnl5)/TransformKrnl5_COUNT)</f>
        <v>0</v>
      </c>
      <c r="AV31" s="122">
        <f t="array" ref="AV31">MAX(0,SUMPRODUCT(H29:L33,TransformKrnl5)/TransformKrnl5_COUNT)</f>
        <v>0</v>
      </c>
      <c r="AW31" s="122">
        <f t="array" ref="AW31">MAX(0,SUMPRODUCT(I29:M33,TransformKrnl5)/TransformKrnl5_COUNT)</f>
        <v>0</v>
      </c>
      <c r="AX31" s="122">
        <f t="array" ref="AX31">MAX(0,SUMPRODUCT(J29:N33,TransformKrnl5)/TransformKrnl5_COUNT)</f>
        <v>0</v>
      </c>
      <c r="AY31" s="122">
        <f t="array" ref="AY31">MAX(0,SUMPRODUCT(K29:O33,TransformKrnl5)/TransformKrnl5_COUNT)</f>
        <v>0</v>
      </c>
      <c r="AZ31" s="122">
        <f t="array" ref="AZ31">MAX(0,SUMPRODUCT(L29:P33,TransformKrnl5)/TransformKrnl5_COUNT)</f>
        <v>0</v>
      </c>
      <c r="BA31" s="122">
        <f t="array" ref="BA31">MAX(0,SUMPRODUCT(M29:Q33,TransformKrnl5)/TransformKrnl5_COUNT)</f>
        <v>0</v>
      </c>
      <c r="BB31" s="122">
        <f t="array" ref="BB31">MAX(0,SUMPRODUCT(N29:R33,TransformKrnl5)/TransformKrnl5_COUNT)</f>
        <v>0</v>
      </c>
      <c r="BC31" s="122">
        <f t="array" ref="BC31">MAX(0,SUMPRODUCT(O29:S33,TransformKrnl5)/TransformKrnl5_COUNT)</f>
        <v>0</v>
      </c>
      <c r="BD31" s="122">
        <f t="array" ref="BD31">MAX(0,SUMPRODUCT(P29:T33,TransformKrnl5)/TransformKrnl5_COUNT)</f>
        <v>0</v>
      </c>
      <c r="BE31" s="122">
        <f t="array" ref="BE31">MAX(0,SUMPRODUCT(Q29:U33,TransformKrnl5)/TransformKrnl5_COUNT)</f>
        <v>0</v>
      </c>
      <c r="BF31" s="122">
        <f t="array" ref="BF31">MAX(0,SUMPRODUCT(R29:V33,TransformKrnl5)/TransformKrnl5_COUNT)</f>
        <v>0</v>
      </c>
      <c r="BG31" s="122">
        <f t="array" ref="BG31">MAX(0,SUMPRODUCT(S29:W33,TransformKrnl5)/TransformKrnl5_COUNT)</f>
        <v>0</v>
      </c>
      <c r="BH31" s="122">
        <f t="array" ref="BH31">MAX(0,SUMPRODUCT(T29:X33,TransformKrnl5)/TransformKrnl5_COUNT)</f>
        <v>0</v>
      </c>
      <c r="BI31" s="122">
        <f t="array" ref="BI31">MAX(0,SUMPRODUCT(U29:Y33,TransformKrnl5)/TransformKrnl5_COUNT)</f>
        <v>0</v>
      </c>
      <c r="BJ31" s="122">
        <f t="array" ref="BJ31">MAX(0,SUMPRODUCT(V29:Z33,TransformKrnl5)/TransformKrnl5_COUNT)</f>
        <v>0</v>
      </c>
      <c r="BK31" s="122">
        <f t="array" ref="BK31">MAX(0,SUMPRODUCT(W29:AA33,TransformKrnl5)/TransformKrnl5_COUNT)</f>
        <v>0</v>
      </c>
      <c r="BL31" s="122">
        <f t="array" ref="BL31">MAX(0,SUMPRODUCT(X29:AB33,TransformKrnl5)/TransformKrnl5_COUNT)</f>
        <v>0</v>
      </c>
      <c r="BM31" s="122">
        <f t="array" ref="BM31">MAX(0,SUMPRODUCT(Y29:AC33,TransformKrnl5)/TransformKrnl5_COUNT)</f>
        <v>0</v>
      </c>
      <c r="BN31" s="122">
        <f t="array" ref="BN31">MAX(0,SUMPRODUCT(Z29:AD33,TransformKrnl5)/TransformKrnl5_COUNT)</f>
        <v>0</v>
      </c>
      <c r="BO31" s="122">
        <f t="array" ref="BO31">MAX(0,SUMPRODUCT(AA29:AE33,TransformKrnl5)/TransformKrnl5_COUNT)</f>
        <v>0</v>
      </c>
      <c r="BP31" s="122">
        <f t="array" ref="BP31">MAX(0,SUMPRODUCT(AB29:AF33,TransformKrnl5)/TransformKrnl5_COUNT)</f>
        <v>0</v>
      </c>
      <c r="BZ31" s="4"/>
      <c r="CF31" s="9"/>
      <c r="CG31" s="9"/>
      <c r="CH31" s="9"/>
      <c r="CI31" s="9"/>
      <c r="CJ31" s="9"/>
      <c r="CZ31" s="122">
        <f t="array" ref="CZ31">MAX(0,SUMPRODUCT(AM29:AQ33,TransformKrnl5))</f>
        <v>0</v>
      </c>
      <c r="DA31" s="122">
        <f t="array" ref="DA31">MAX(0,SUMPRODUCT(AN29:AR33,TransformKrnl5))</f>
        <v>0</v>
      </c>
      <c r="DB31" s="122">
        <f t="array" ref="DB31">MAX(0,SUMPRODUCT(AO29:AS33,TransformKrnl5))</f>
        <v>0</v>
      </c>
      <c r="DC31" s="122">
        <f t="array" ref="DC31">MAX(0,SUMPRODUCT(AP29:AT33,TransformKrnl5))</f>
        <v>0</v>
      </c>
      <c r="DD31" s="122">
        <f t="array" ref="DD31">MAX(0,SUMPRODUCT(AQ29:AU33,TransformKrnl5))</f>
        <v>0</v>
      </c>
      <c r="DE31" s="122">
        <f t="array" ref="DE31">MAX(0,SUMPRODUCT(AR29:AV33,TransformKrnl5))</f>
        <v>0</v>
      </c>
      <c r="DF31" s="122">
        <f t="array" ref="DF31">MAX(0,SUMPRODUCT(AS29:AW33,TransformKrnl5))</f>
        <v>0</v>
      </c>
      <c r="DG31" s="122">
        <f t="array" ref="DG31">MAX(0,SUMPRODUCT(AT29:AX33,TransformKrnl5))</f>
        <v>0</v>
      </c>
      <c r="DH31" s="122">
        <f t="array" ref="DH31">MAX(0,SUMPRODUCT(AU29:AY33,TransformKrnl5))</f>
        <v>0</v>
      </c>
      <c r="DI31" s="122">
        <f t="array" ref="DI31">MAX(0,SUMPRODUCT(AV29:AZ33,TransformKrnl5))</f>
        <v>0</v>
      </c>
      <c r="DJ31" s="122">
        <f t="array" ref="DJ31">MAX(0,SUMPRODUCT(AW29:BA33,TransformKrnl5))</f>
        <v>0</v>
      </c>
      <c r="DK31" s="122">
        <f t="array" ref="DK31">MAX(0,SUMPRODUCT(AX29:BB33,TransformKrnl5))</f>
        <v>0</v>
      </c>
      <c r="DL31" s="122">
        <f t="array" ref="DL31">MAX(0,SUMPRODUCT(AY29:BC33,TransformKrnl5))</f>
        <v>0</v>
      </c>
      <c r="DM31" s="122">
        <f t="array" ref="DM31">MAX(0,SUMPRODUCT(AZ29:BD33,TransformKrnl5))</f>
        <v>0</v>
      </c>
      <c r="DN31" s="122">
        <f t="array" ref="DN31">MAX(0,SUMPRODUCT(BA29:BE33,TransformKrnl5))</f>
        <v>0</v>
      </c>
      <c r="DO31" s="122">
        <f t="array" ref="DO31">MAX(0,SUMPRODUCT(BB29:BF33,TransformKrnl5))</f>
        <v>0</v>
      </c>
      <c r="DP31" s="122">
        <f t="array" ref="DP31">MAX(0,SUMPRODUCT(BC29:BG33,TransformKrnl5))</f>
        <v>0</v>
      </c>
      <c r="DQ31" s="122">
        <f t="array" ref="DQ31">MAX(0,SUMPRODUCT(BD29:BH33,TransformKrnl5))</f>
        <v>0</v>
      </c>
      <c r="DR31" s="122">
        <f t="array" ref="DR31">MAX(0,SUMPRODUCT(BE29:BI33,TransformKrnl5))</f>
        <v>0</v>
      </c>
      <c r="DS31" s="122">
        <f t="array" ref="DS31">MAX(0,SUMPRODUCT(BF29:BJ33,TransformKrnl5))</f>
        <v>0</v>
      </c>
      <c r="DT31" s="122">
        <f t="array" ref="DT31">MAX(0,SUMPRODUCT(BG29:BK33,TransformKrnl5))</f>
        <v>0</v>
      </c>
      <c r="DU31" s="122">
        <f t="array" ref="DU31">MAX(0,SUMPRODUCT(BH29:BL33,TransformKrnl5))</f>
        <v>0</v>
      </c>
      <c r="DV31" s="122">
        <f t="array" ref="DV31">MAX(0,SUMPRODUCT(BI29:BM33,TransformKrnl5))</f>
        <v>0</v>
      </c>
      <c r="DW31" s="122">
        <f t="array" ref="DW31">MAX(0,SUMPRODUCT(BJ29:BN33,TransformKrnl5))</f>
        <v>0</v>
      </c>
      <c r="DX31" s="122">
        <f t="array" ref="DX31">MAX(0,SUMPRODUCT(BK29:BO33,TransformKrnl5))</f>
        <v>0</v>
      </c>
      <c r="DY31" s="122">
        <f t="array" ref="DY31">MAX(0,SUMPRODUCT(BL29:BP33,TransformKrnl5))</f>
        <v>0</v>
      </c>
      <c r="DZ31" s="122">
        <f t="array" ref="DZ31">MAX(0,SUMPRODUCT(BM29:BQ33,TransformKrnl5))</f>
        <v>0</v>
      </c>
      <c r="EA31" s="122">
        <f t="array" ref="EA31">MAX(0,SUMPRODUCT(BN29:BR33,TransformKrnl5))</f>
        <v>0</v>
      </c>
      <c r="ED31" s="122">
        <f t="array" ref="ED31">MAX(0,SUMPRODUCT(CX29:DB33,TransformKrnl5))/TransformKrnl5_COUNT</f>
        <v>0</v>
      </c>
      <c r="EE31" s="122">
        <f t="array" ref="EE31">MAX(0,SUMPRODUCT(CY29:DC33,TransformKrnl5))/TransformKrnl5_COUNT</f>
        <v>0</v>
      </c>
      <c r="EF31" s="122">
        <f t="array" ref="EF31">MAX(0,SUMPRODUCT(CZ29:DD33,TransformKrnl5))/TransformKrnl5_COUNT</f>
        <v>0</v>
      </c>
      <c r="EG31" s="122">
        <f t="array" ref="EG31">MAX(0,SUMPRODUCT(DA29:DE33,TransformKrnl5))/TransformKrnl5_COUNT</f>
        <v>0</v>
      </c>
      <c r="EH31" s="122">
        <f t="array" ref="EH31">MAX(0,SUMPRODUCT(DB29:DF33,TransformKrnl5))/TransformKrnl5_COUNT</f>
        <v>0</v>
      </c>
      <c r="EI31" s="122">
        <f t="array" ref="EI31">MAX(0,SUMPRODUCT(DC29:DG33,TransformKrnl5))/TransformKrnl5_COUNT</f>
        <v>0</v>
      </c>
      <c r="EJ31" s="122">
        <f t="array" ref="EJ31">MAX(0,SUMPRODUCT(DD29:DH33,TransformKrnl5))/TransformKrnl5_COUNT</f>
        <v>0</v>
      </c>
      <c r="EK31" s="122">
        <f t="array" ref="EK31">MAX(0,SUMPRODUCT(DE29:DI33,TransformKrnl5))/TransformKrnl5_COUNT</f>
        <v>0</v>
      </c>
      <c r="EL31" s="122">
        <f t="array" ref="EL31">MAX(0,SUMPRODUCT(DF29:DJ33,TransformKrnl5))/TransformKrnl5_COUNT</f>
        <v>0</v>
      </c>
      <c r="EM31" s="122">
        <f t="array" ref="EM31">MAX(0,SUMPRODUCT(DG29:DK33,TransformKrnl5))/TransformKrnl5_COUNT</f>
        <v>0</v>
      </c>
      <c r="EN31" s="122">
        <f t="array" ref="EN31">MAX(0,SUMPRODUCT(DH29:DL33,TransformKrnl5))/TransformKrnl5_COUNT</f>
        <v>0</v>
      </c>
      <c r="EO31" s="122">
        <f t="array" ref="EO31">MAX(0,SUMPRODUCT(DI29:DM33,TransformKrnl5))/TransformKrnl5_COUNT</f>
        <v>0</v>
      </c>
      <c r="EP31" s="122">
        <f t="array" ref="EP31">MAX(0,SUMPRODUCT(DJ29:DN33,TransformKrnl5))/TransformKrnl5_COUNT</f>
        <v>0</v>
      </c>
      <c r="EQ31" s="122">
        <f t="array" ref="EQ31">MAX(0,SUMPRODUCT(DK29:DO33,TransformKrnl5))/TransformKrnl5_COUNT</f>
        <v>0</v>
      </c>
      <c r="ER31" s="122">
        <f t="array" ref="ER31">MAX(0,SUMPRODUCT(DL29:DP33,TransformKrnl5))/TransformKrnl5_COUNT</f>
        <v>0</v>
      </c>
      <c r="ES31" s="122">
        <f t="array" ref="ES31">MAX(0,SUMPRODUCT(DM29:DQ33,TransformKrnl5))/TransformKrnl5_COUNT</f>
        <v>0</v>
      </c>
      <c r="ET31" s="122">
        <f t="array" ref="ET31">MAX(0,SUMPRODUCT(DN29:DR33,TransformKrnl5))/TransformKrnl5_COUNT</f>
        <v>0</v>
      </c>
      <c r="EU31" s="122">
        <f t="array" ref="EU31">MAX(0,SUMPRODUCT(DO29:DS33,TransformKrnl5))/TransformKrnl5_COUNT</f>
        <v>0</v>
      </c>
      <c r="EV31" s="122">
        <f t="array" ref="EV31">MAX(0,SUMPRODUCT(DP29:DT33,TransformKrnl5))/TransformKrnl5_COUNT</f>
        <v>0</v>
      </c>
      <c r="EW31" s="122">
        <f t="array" ref="EW31">MAX(0,SUMPRODUCT(DQ29:DU33,TransformKrnl5))/TransformKrnl5_COUNT</f>
        <v>0</v>
      </c>
      <c r="EX31" s="122">
        <f t="array" ref="EX31">MAX(0,SUMPRODUCT(DR29:DV33,TransformKrnl5))/TransformKrnl5_COUNT</f>
        <v>0</v>
      </c>
      <c r="EY31" s="122">
        <f t="array" ref="EY31">MAX(0,SUMPRODUCT(DS29:DW33,TransformKrnl5))/TransformKrnl5_COUNT</f>
        <v>0</v>
      </c>
      <c r="EZ31" s="122">
        <f t="array" ref="EZ31">MAX(0,SUMPRODUCT(DT29:DX33,TransformKrnl5))/TransformKrnl5_COUNT</f>
        <v>0</v>
      </c>
      <c r="FA31" s="122">
        <f t="array" ref="FA31">MAX(0,SUMPRODUCT(DU29:DY33,TransformKrnl5))/TransformKrnl5_COUNT</f>
        <v>0</v>
      </c>
      <c r="FB31" s="122">
        <f t="array" ref="FB31">MAX(0,SUMPRODUCT(DV29:DZ33,TransformKrnl5))/TransformKrnl5_COUNT</f>
        <v>0</v>
      </c>
      <c r="FC31" s="122">
        <f t="array" ref="FC31">MAX(0,SUMPRODUCT(DW29:EA33,TransformKrnl5))/TransformKrnl5_COUNT</f>
        <v>0</v>
      </c>
      <c r="FD31" s="122">
        <f t="array" ref="FD31">MAX(0,SUMPRODUCT(DX29:EB33,TransformKrnl5))/TransformKrnl5_COUNT</f>
        <v>0</v>
      </c>
      <c r="FE31" s="122">
        <f t="array" ref="FE31">MAX(0,SUMPRODUCT(DY29:EC33,TransformKrnl5))/TransformKrnl5_COUNT</f>
        <v>0</v>
      </c>
      <c r="FH31" s="122">
        <f t="array" ref="FH31">MAX(0,SUMPRODUCT(EB29:EF33,TransformKrnl5))/MAX($ED$4:$FE$31)</f>
        <v>0</v>
      </c>
      <c r="FI31" s="122">
        <f t="array" ref="FI31">MAX(0,SUMPRODUCT(EC29:EG33,TransformKrnl5))/MAX($ED$4:$FE$31)</f>
        <v>0</v>
      </c>
      <c r="FJ31" s="122">
        <f t="array" ref="FJ31">MAX(0,SUMPRODUCT(ED29:EH33,TransformKrnl5))/MAX($ED$4:$FE$31)</f>
        <v>0</v>
      </c>
      <c r="FK31" s="122">
        <f t="array" ref="FK31">MAX(0,SUMPRODUCT(EE29:EI33,TransformKrnl5))/MAX($ED$4:$FE$31)</f>
        <v>0</v>
      </c>
      <c r="FL31" s="122">
        <f t="array" ref="FL31">MAX(0,SUMPRODUCT(EF29:EJ33,TransformKrnl5))/MAX($ED$4:$FE$31)</f>
        <v>0</v>
      </c>
      <c r="FM31" s="122">
        <f t="array" ref="FM31">MAX(0,SUMPRODUCT(EG29:EK33,TransformKrnl5))/MAX($ED$4:$FE$31)</f>
        <v>0</v>
      </c>
      <c r="FN31" s="122">
        <f t="array" ref="FN31">MAX(0,SUMPRODUCT(EH29:EL33,TransformKrnl5))/MAX($ED$4:$FE$31)</f>
        <v>0</v>
      </c>
      <c r="FO31" s="122">
        <f t="array" ref="FO31">MAX(0,SUMPRODUCT(EI29:EM33,TransformKrnl5))/MAX($ED$4:$FE$31)</f>
        <v>0</v>
      </c>
      <c r="FP31" s="122">
        <f t="array" ref="FP31">MAX(0,SUMPRODUCT(EJ29:EN33,TransformKrnl5))/MAX($ED$4:$FE$31)</f>
        <v>0</v>
      </c>
      <c r="FQ31" s="122">
        <f t="array" ref="FQ31">MAX(0,SUMPRODUCT(EK29:EO33,TransformKrnl5))/MAX($ED$4:$FE$31)</f>
        <v>0</v>
      </c>
      <c r="FR31" s="122">
        <f t="array" ref="FR31">MAX(0,SUMPRODUCT(EL29:EP33,TransformKrnl5))/MAX($ED$4:$FE$31)</f>
        <v>0</v>
      </c>
      <c r="FS31" s="122">
        <f t="array" ref="FS31">MAX(0,SUMPRODUCT(EM29:EQ33,TransformKrnl5))/MAX($ED$4:$FE$31)</f>
        <v>0</v>
      </c>
      <c r="FT31" s="122">
        <f t="array" ref="FT31">MAX(0,SUMPRODUCT(EN29:ER33,TransformKrnl5))/MAX($ED$4:$FE$31)</f>
        <v>0</v>
      </c>
      <c r="FU31" s="122">
        <f t="array" ref="FU31">MAX(0,SUMPRODUCT(EO29:ES33,TransformKrnl5))/MAX($ED$4:$FE$31)</f>
        <v>0</v>
      </c>
      <c r="FV31" s="122">
        <f t="array" ref="FV31">MAX(0,SUMPRODUCT(EP29:ET33,TransformKrnl5))/MAX($ED$4:$FE$31)</f>
        <v>0</v>
      </c>
      <c r="FW31" s="122">
        <f t="array" ref="FW31">MAX(0,SUMPRODUCT(EQ29:EU33,TransformKrnl5))/MAX($ED$4:$FE$31)</f>
        <v>0</v>
      </c>
      <c r="FX31" s="122">
        <f t="array" ref="FX31">MAX(0,SUMPRODUCT(ER29:EV33,TransformKrnl5))/MAX($ED$4:$FE$31)</f>
        <v>0</v>
      </c>
      <c r="FY31" s="122">
        <f t="array" ref="FY31">MAX(0,SUMPRODUCT(ES29:EW33,TransformKrnl5))/MAX($ED$4:$FE$31)</f>
        <v>0</v>
      </c>
      <c r="FZ31" s="122">
        <f t="array" ref="FZ31">MAX(0,SUMPRODUCT(ET29:EX33,TransformKrnl5))/MAX($ED$4:$FE$31)</f>
        <v>0</v>
      </c>
      <c r="GA31" s="122">
        <f t="array" ref="GA31">MAX(0,SUMPRODUCT(EU29:EY33,TransformKrnl5))/MAX($ED$4:$FE$31)</f>
        <v>0</v>
      </c>
      <c r="GB31" s="122">
        <f t="array" ref="GB31">MAX(0,SUMPRODUCT(EV29:EZ33,TransformKrnl5))/MAX($ED$4:$FE$31)</f>
        <v>0</v>
      </c>
      <c r="GC31" s="122">
        <f t="array" ref="GC31">MAX(0,SUMPRODUCT(EW29:FA33,TransformKrnl5))/MAX($ED$4:$FE$31)</f>
        <v>0</v>
      </c>
      <c r="GD31" s="122">
        <f t="array" ref="GD31">MAX(0,SUMPRODUCT(EX29:FB33,TransformKrnl5))/MAX($ED$4:$FE$31)</f>
        <v>0</v>
      </c>
      <c r="GE31" s="122">
        <f t="array" ref="GE31">MAX(0,SUMPRODUCT(EY29:FC33,TransformKrnl5))/MAX($ED$4:$FE$31)</f>
        <v>0</v>
      </c>
      <c r="GF31" s="122">
        <f t="array" ref="GF31">MAX(0,SUMPRODUCT(EZ29:FD33,TransformKrnl5))/MAX($ED$4:$FE$31)</f>
        <v>0</v>
      </c>
      <c r="GG31" s="122">
        <f t="array" ref="GG31">MAX(0,SUMPRODUCT(FA29:FE33,TransformKrnl5))/MAX($ED$4:$FE$31)</f>
        <v>0</v>
      </c>
      <c r="GH31" s="122">
        <f t="array" ref="GH31">MAX(0,SUMPRODUCT(FB29:FF33,TransformKrnl5))/MAX($ED$4:$FE$31)</f>
        <v>0</v>
      </c>
      <c r="GI31" s="122">
        <f t="array" ref="GI31">MAX(0,SUMPRODUCT(FC29:FG33,TransformKrnl5))/MAX($ED$4:$FE$31)</f>
        <v>0</v>
      </c>
    </row>
    <row r="32" spans="1:191" ht="31.05" customHeight="1" x14ac:dyDescent="0.45">
      <c r="A32" s="128">
        <v>0</v>
      </c>
      <c r="B32" s="123">
        <v>0</v>
      </c>
      <c r="C32" s="123">
        <v>0</v>
      </c>
      <c r="D32" s="123">
        <v>0</v>
      </c>
      <c r="E32" s="123">
        <v>0</v>
      </c>
      <c r="F32" s="123">
        <v>0</v>
      </c>
      <c r="G32" s="123">
        <v>0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3">
        <v>0</v>
      </c>
      <c r="P32" s="123">
        <v>0</v>
      </c>
      <c r="Q32" s="123">
        <v>0</v>
      </c>
      <c r="R32" s="123">
        <v>0</v>
      </c>
      <c r="S32" s="123">
        <v>0</v>
      </c>
      <c r="T32" s="123">
        <v>0</v>
      </c>
      <c r="U32" s="123">
        <v>0</v>
      </c>
      <c r="V32" s="123">
        <v>0</v>
      </c>
      <c r="W32" s="123">
        <v>0</v>
      </c>
      <c r="X32" s="123">
        <v>0</v>
      </c>
      <c r="Y32" s="123">
        <v>0</v>
      </c>
      <c r="Z32" s="123">
        <v>0</v>
      </c>
      <c r="AA32" s="123">
        <v>0</v>
      </c>
      <c r="AB32" s="123">
        <v>0</v>
      </c>
      <c r="AC32" s="123">
        <v>0</v>
      </c>
      <c r="AD32" s="123">
        <v>0</v>
      </c>
      <c r="AE32" s="123">
        <v>0</v>
      </c>
      <c r="AF32" s="129">
        <v>0</v>
      </c>
      <c r="BZ32" s="4"/>
      <c r="CF32" s="9"/>
      <c r="CG32" s="9"/>
      <c r="CH32" s="9"/>
      <c r="CI32" s="9"/>
      <c r="CJ32" s="9"/>
    </row>
    <row r="33" spans="1:191" ht="31.05" customHeight="1" thickBot="1" x14ac:dyDescent="0.5">
      <c r="A33" s="130">
        <v>0</v>
      </c>
      <c r="B33" s="131">
        <v>0</v>
      </c>
      <c r="C33" s="131">
        <v>0</v>
      </c>
      <c r="D33" s="131">
        <v>0</v>
      </c>
      <c r="E33" s="131">
        <v>0</v>
      </c>
      <c r="F33" s="131">
        <v>0</v>
      </c>
      <c r="G33" s="131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v>0</v>
      </c>
      <c r="Q33" s="131">
        <v>0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31">
        <v>0</v>
      </c>
      <c r="AF33" s="132">
        <v>0</v>
      </c>
      <c r="BY33" s="4"/>
      <c r="CF33" s="9"/>
      <c r="CG33" s="9"/>
      <c r="CH33" s="9"/>
      <c r="CI33" s="9"/>
      <c r="CJ33" s="9"/>
    </row>
    <row r="34" spans="1:191" ht="31.05" customHeight="1" thickBot="1" x14ac:dyDescent="0.5">
      <c r="CF34" s="10"/>
      <c r="CG34" s="10"/>
      <c r="CH34" s="10"/>
      <c r="CI34" s="10"/>
      <c r="CJ34" s="10"/>
      <c r="EF34" s="117"/>
      <c r="FH34" s="117"/>
    </row>
    <row r="35" spans="1:191" ht="31.05" customHeight="1" thickTop="1" x14ac:dyDescent="0.45">
      <c r="CF35" s="17" t="s">
        <v>8</v>
      </c>
      <c r="CG35" s="18"/>
      <c r="CH35" s="18"/>
      <c r="CI35" s="18"/>
      <c r="CJ35" s="19"/>
    </row>
    <row r="37" spans="1:191" ht="31.05" customHeight="1" x14ac:dyDescent="0.45">
      <c r="AL37" s="118" t="s">
        <v>11</v>
      </c>
      <c r="AO37" s="122">
        <f t="array" ref="AO37">MAX(0,SUMPRODUCT(B3:D5,TransformKrnl3)/COUNTA(TransformKrnl3))</f>
        <v>0</v>
      </c>
      <c r="AP37" s="122">
        <f t="array" ref="AP37">MAX(0,SUMPRODUCT(C3:E5,TransformKrnl3)/COUNTA(TransformKrnl3))</f>
        <v>0</v>
      </c>
      <c r="AQ37" s="122">
        <f t="array" ref="AQ37">MAX(0,SUMPRODUCT(D3:F5,TransformKrnl3)/COUNTA(TransformKrnl3))</f>
        <v>0</v>
      </c>
      <c r="AR37" s="122">
        <f t="array" ref="AR37">MAX(0,SUMPRODUCT(E3:G5,TransformKrnl3)/COUNTA(TransformKrnl3))</f>
        <v>0</v>
      </c>
      <c r="AS37" s="122">
        <f t="array" ref="AS37">MAX(0,SUMPRODUCT(F3:H5,TransformKrnl3)/COUNTA(TransformKrnl3))</f>
        <v>0</v>
      </c>
      <c r="AT37" s="122">
        <f t="array" ref="AT37">MAX(0,SUMPRODUCT(G3:I5,TransformKrnl3)/COUNTA(TransformKrnl3))</f>
        <v>0</v>
      </c>
      <c r="AU37" s="122">
        <f t="array" ref="AU37">MAX(0,SUMPRODUCT(H3:J5,TransformKrnl3)/COUNTA(TransformKrnl3))</f>
        <v>0</v>
      </c>
      <c r="AV37" s="122">
        <f t="array" ref="AV37">MAX(0,SUMPRODUCT(I3:K5,TransformKrnl3)/COUNTA(TransformKrnl3))</f>
        <v>0</v>
      </c>
      <c r="AW37" s="122">
        <f t="array" ref="AW37">MAX(0,SUMPRODUCT(J3:L5,TransformKrnl3)/COUNTA(TransformKrnl3))</f>
        <v>0</v>
      </c>
      <c r="AX37" s="122">
        <f t="array" ref="AX37">MAX(0,SUMPRODUCT(K3:M5,TransformKrnl3)/COUNTA(TransformKrnl3))</f>
        <v>0</v>
      </c>
      <c r="AY37" s="122">
        <f t="array" ref="AY37">MAX(0,SUMPRODUCT(L3:N5,TransformKrnl3)/COUNTA(TransformKrnl3))</f>
        <v>0</v>
      </c>
      <c r="AZ37" s="122">
        <f t="array" ref="AZ37">MAX(0,SUMPRODUCT(M3:O5,TransformKrnl3)/COUNTA(TransformKrnl3))</f>
        <v>0</v>
      </c>
      <c r="BA37" s="122">
        <f t="array" ref="BA37">MAX(0,SUMPRODUCT(N3:P5,TransformKrnl3)/COUNTA(TransformKrnl3))</f>
        <v>0</v>
      </c>
      <c r="BB37" s="122">
        <f t="array" ref="BB37">MAX(0,SUMPRODUCT(O3:Q5,TransformKrnl3)/COUNTA(TransformKrnl3))</f>
        <v>0</v>
      </c>
      <c r="BC37" s="122">
        <f t="array" ref="BC37">MAX(0,SUMPRODUCT(P3:R5,TransformKrnl3)/COUNTA(TransformKrnl3))</f>
        <v>0</v>
      </c>
      <c r="BD37" s="122">
        <f t="array" ref="BD37">MAX(0,SUMPRODUCT(Q3:S5,TransformKrnl3)/COUNTA(TransformKrnl3))</f>
        <v>0</v>
      </c>
      <c r="BE37" s="122">
        <f t="array" ref="BE37">MAX(0,SUMPRODUCT(R3:T5,TransformKrnl3)/COUNTA(TransformKrnl3))</f>
        <v>0</v>
      </c>
      <c r="BF37" s="122">
        <f t="array" ref="BF37">MAX(0,SUMPRODUCT(S3:U5,TransformKrnl3)/COUNTA(TransformKrnl3))</f>
        <v>0</v>
      </c>
      <c r="BG37" s="122">
        <f t="array" ref="BG37">MAX(0,SUMPRODUCT(T3:V5,TransformKrnl3)/COUNTA(TransformKrnl3))</f>
        <v>0</v>
      </c>
      <c r="BH37" s="122">
        <f t="array" ref="BH37">MAX(0,SUMPRODUCT(U3:W5,TransformKrnl3)/COUNTA(TransformKrnl3))</f>
        <v>0</v>
      </c>
      <c r="BI37" s="122">
        <f t="array" ref="BI37">MAX(0,SUMPRODUCT(V3:X5,TransformKrnl3)/COUNTA(TransformKrnl3))</f>
        <v>0</v>
      </c>
      <c r="BJ37" s="122">
        <f t="array" ref="BJ37">MAX(0,SUMPRODUCT(W3:Y5,TransformKrnl3)/COUNTA(TransformKrnl3))</f>
        <v>0</v>
      </c>
      <c r="BK37" s="122">
        <f t="array" ref="BK37">MAX(0,SUMPRODUCT(X3:Z5,TransformKrnl3)/COUNTA(TransformKrnl3))</f>
        <v>0</v>
      </c>
      <c r="BL37" s="122">
        <f t="array" ref="BL37">MAX(0,SUMPRODUCT(Y3:AA5,TransformKrnl3)/COUNTA(TransformKrnl3))</f>
        <v>0</v>
      </c>
      <c r="BM37" s="122">
        <f t="array" ref="BM37">MAX(0,SUMPRODUCT(Z3:AB5,TransformKrnl3)/COUNTA(TransformKrnl3))</f>
        <v>0</v>
      </c>
      <c r="BN37" s="122">
        <f t="array" ref="BN37">MAX(0,SUMPRODUCT(AA3:AC5,TransformKrnl3)/COUNTA(TransformKrnl3))</f>
        <v>0</v>
      </c>
      <c r="BO37" s="122">
        <f t="array" ref="BO37">MAX(0,SUMPRODUCT(AB3:AD5,TransformKrnl3)/COUNTA(TransformKrnl3))</f>
        <v>0</v>
      </c>
      <c r="BP37" s="122">
        <f t="array" ref="BP37">MAX(0,SUMPRODUCT(AC3:AE5,TransformKrnl3)/COUNTA(TransformKrnl3))</f>
        <v>0</v>
      </c>
      <c r="CW37" s="118" t="s">
        <v>12</v>
      </c>
      <c r="CZ37" s="122">
        <f t="array" ref="CZ37">MAX(0,SUMPRODUCT(AN36:AP38,TransformKrnl3))</f>
        <v>0</v>
      </c>
      <c r="DA37" s="122">
        <f t="array" ref="DA37">MAX(0,SUMPRODUCT(AO36:AQ38,TransformKrnl3))</f>
        <v>0</v>
      </c>
      <c r="DB37" s="122">
        <f t="array" ref="DB37">MAX(0,SUMPRODUCT(AP36:AR38,TransformKrnl3))</f>
        <v>0</v>
      </c>
      <c r="DC37" s="122">
        <f t="array" ref="DC37">MAX(0,SUMPRODUCT(AQ36:AS38,TransformKrnl3))</f>
        <v>0</v>
      </c>
      <c r="DD37" s="122">
        <f t="array" ref="DD37">MAX(0,SUMPRODUCT(AR36:AT38,TransformKrnl3))</f>
        <v>0</v>
      </c>
      <c r="DE37" s="122">
        <f t="array" ref="DE37">MAX(0,SUMPRODUCT(AS36:AU38,TransformKrnl3))</f>
        <v>0</v>
      </c>
      <c r="DF37" s="122">
        <f t="array" ref="DF37">MAX(0,SUMPRODUCT(AT36:AV38,TransformKrnl3))</f>
        <v>0</v>
      </c>
      <c r="DG37" s="122">
        <f t="array" ref="DG37">MAX(0,SUMPRODUCT(AU36:AW38,TransformKrnl3))</f>
        <v>0</v>
      </c>
      <c r="DH37" s="122">
        <f t="array" ref="DH37">MAX(0,SUMPRODUCT(AV36:AX38,TransformKrnl3))</f>
        <v>0</v>
      </c>
      <c r="DI37" s="122">
        <f t="array" ref="DI37">MAX(0,SUMPRODUCT(AW36:AY38,TransformKrnl3))</f>
        <v>0</v>
      </c>
      <c r="DJ37" s="122">
        <f t="array" ref="DJ37">MAX(0,SUMPRODUCT(AX36:AZ38,TransformKrnl3))</f>
        <v>0</v>
      </c>
      <c r="DK37" s="122">
        <f t="array" ref="DK37">MAX(0,SUMPRODUCT(AY36:BA38,TransformKrnl3))</f>
        <v>0</v>
      </c>
      <c r="DL37" s="122">
        <f t="array" ref="DL37">MAX(0,SUMPRODUCT(AZ36:BB38,TransformKrnl3))</f>
        <v>0</v>
      </c>
      <c r="DM37" s="122">
        <f t="array" ref="DM37">MAX(0,SUMPRODUCT(BA36:BC38,TransformKrnl3))</f>
        <v>0</v>
      </c>
      <c r="DN37" s="122">
        <f t="array" ref="DN37">MAX(0,SUMPRODUCT(BB36:BD38,TransformKrnl3))</f>
        <v>0</v>
      </c>
      <c r="DO37" s="122">
        <f t="array" ref="DO37">MAX(0,SUMPRODUCT(BC36:BE38,TransformKrnl3))</f>
        <v>0</v>
      </c>
      <c r="DP37" s="122">
        <f t="array" ref="DP37">MAX(0,SUMPRODUCT(BD36:BF38,TransformKrnl3))</f>
        <v>0</v>
      </c>
      <c r="DQ37" s="122">
        <f t="array" ref="DQ37">MAX(0,SUMPRODUCT(BE36:BG38,TransformKrnl3))</f>
        <v>0</v>
      </c>
      <c r="DR37" s="122">
        <f t="array" ref="DR37">MAX(0,SUMPRODUCT(BF36:BH38,TransformKrnl3))</f>
        <v>0</v>
      </c>
      <c r="DS37" s="122">
        <f t="array" ref="DS37">MAX(0,SUMPRODUCT(BG36:BI38,TransformKrnl3))</f>
        <v>0</v>
      </c>
      <c r="DT37" s="122">
        <f t="array" ref="DT37">MAX(0,SUMPRODUCT(BH36:BJ38,TransformKrnl3))</f>
        <v>0</v>
      </c>
      <c r="DU37" s="122">
        <f t="array" ref="DU37">MAX(0,SUMPRODUCT(BI36:BK38,TransformKrnl3))</f>
        <v>0</v>
      </c>
      <c r="DV37" s="122">
        <f t="array" ref="DV37">MAX(0,SUMPRODUCT(BJ36:BL38,TransformKrnl3))</f>
        <v>0</v>
      </c>
      <c r="DW37" s="122">
        <f t="array" ref="DW37">MAX(0,SUMPRODUCT(BK36:BM38,TransformKrnl3))</f>
        <v>0</v>
      </c>
      <c r="DX37" s="122">
        <f t="array" ref="DX37">MAX(0,SUMPRODUCT(BL36:BN38,TransformKrnl3))</f>
        <v>0</v>
      </c>
      <c r="DY37" s="122">
        <f t="array" ref="DY37">MAX(0,SUMPRODUCT(BM36:BO38,TransformKrnl3))</f>
        <v>0</v>
      </c>
      <c r="DZ37" s="122">
        <f t="array" ref="DZ37">MAX(0,SUMPRODUCT(BN36:BP38,TransformKrnl3))</f>
        <v>0</v>
      </c>
      <c r="EA37" s="122">
        <f t="array" ref="EA37">MAX(0,SUMPRODUCT(BO36:BQ38,TransformKrnl3))</f>
        <v>0</v>
      </c>
      <c r="ED37" s="122">
        <f t="array" ref="ED37">MAX(0,SUMPRODUCT(CY36:DA38,TransformKrnl3))</f>
        <v>0</v>
      </c>
      <c r="EE37" s="122">
        <f t="array" ref="EE37">MAX(0,SUMPRODUCT(CZ36:DB38,TransformKrnl3))</f>
        <v>0</v>
      </c>
      <c r="EF37" s="122">
        <f t="array" ref="EF37">MAX(0,SUMPRODUCT(DA36:DC38,TransformKrnl3))</f>
        <v>0</v>
      </c>
      <c r="EG37" s="122">
        <f t="array" ref="EG37">MAX(0,SUMPRODUCT(DB36:DD38,TransformKrnl3))</f>
        <v>0</v>
      </c>
      <c r="EH37" s="122">
        <f t="array" ref="EH37">MAX(0,SUMPRODUCT(DC36:DE38,TransformKrnl3))</f>
        <v>0</v>
      </c>
      <c r="EI37" s="122">
        <f t="array" ref="EI37">MAX(0,SUMPRODUCT(DD36:DF38,TransformKrnl3))</f>
        <v>0</v>
      </c>
      <c r="EJ37" s="122">
        <f t="array" ref="EJ37">MAX(0,SUMPRODUCT(DE36:DG38,TransformKrnl3))</f>
        <v>0</v>
      </c>
      <c r="EK37" s="122">
        <f t="array" ref="EK37">MAX(0,SUMPRODUCT(DF36:DH38,TransformKrnl3))</f>
        <v>0</v>
      </c>
      <c r="EL37" s="122">
        <f t="array" ref="EL37">MAX(0,SUMPRODUCT(DG36:DI38,TransformKrnl3))</f>
        <v>0</v>
      </c>
      <c r="EM37" s="122">
        <f t="array" ref="EM37">MAX(0,SUMPRODUCT(DH36:DJ38,TransformKrnl3))</f>
        <v>0</v>
      </c>
      <c r="EN37" s="122">
        <f t="array" ref="EN37">MAX(0,SUMPRODUCT(DI36:DK38,TransformKrnl3))</f>
        <v>0</v>
      </c>
      <c r="EO37" s="122">
        <f t="array" ref="EO37">MAX(0,SUMPRODUCT(DJ36:DL38,TransformKrnl3))</f>
        <v>0</v>
      </c>
      <c r="EP37" s="122">
        <f t="array" ref="EP37">MAX(0,SUMPRODUCT(DK36:DM38,TransformKrnl3))</f>
        <v>0</v>
      </c>
      <c r="EQ37" s="122">
        <f t="array" ref="EQ37">MAX(0,SUMPRODUCT(DL36:DN38,TransformKrnl3))</f>
        <v>0</v>
      </c>
      <c r="ER37" s="122">
        <f t="array" ref="ER37">MAX(0,SUMPRODUCT(DM36:DO38,TransformKrnl3))</f>
        <v>0</v>
      </c>
      <c r="ES37" s="122">
        <f t="array" ref="ES37">MAX(0,SUMPRODUCT(DN36:DP38,TransformKrnl3))</f>
        <v>0</v>
      </c>
      <c r="ET37" s="122">
        <f t="array" ref="ET37">MAX(0,SUMPRODUCT(DO36:DQ38,TransformKrnl3))</f>
        <v>0</v>
      </c>
      <c r="EU37" s="122">
        <f t="array" ref="EU37">MAX(0,SUMPRODUCT(DP36:DR38,TransformKrnl3))</f>
        <v>0</v>
      </c>
      <c r="EV37" s="122">
        <f t="array" ref="EV37">MAX(0,SUMPRODUCT(DQ36:DS38,TransformKrnl3))</f>
        <v>0</v>
      </c>
      <c r="EW37" s="122">
        <f t="array" ref="EW37">MAX(0,SUMPRODUCT(DR36:DT38,TransformKrnl3))</f>
        <v>0</v>
      </c>
      <c r="EX37" s="122">
        <f t="array" ref="EX37">MAX(0,SUMPRODUCT(DS36:DU38,TransformKrnl3))</f>
        <v>0</v>
      </c>
      <c r="EY37" s="122">
        <f t="array" ref="EY37">MAX(0,SUMPRODUCT(DT36:DV38,TransformKrnl3))</f>
        <v>0</v>
      </c>
      <c r="EZ37" s="122">
        <f t="array" ref="EZ37">MAX(0,SUMPRODUCT(DU36:DW38,TransformKrnl3))</f>
        <v>0</v>
      </c>
      <c r="FA37" s="122">
        <f t="array" ref="FA37">MAX(0,SUMPRODUCT(DV36:DX38,TransformKrnl3))</f>
        <v>0</v>
      </c>
      <c r="FB37" s="122">
        <f t="array" ref="FB37">MAX(0,SUMPRODUCT(DW36:DY38,TransformKrnl3))</f>
        <v>0</v>
      </c>
      <c r="FC37" s="122">
        <f t="array" ref="FC37">MAX(0,SUMPRODUCT(DX36:DZ38,TransformKrnl3))</f>
        <v>0</v>
      </c>
      <c r="FD37" s="122">
        <f t="array" ref="FD37">MAX(0,SUMPRODUCT(DY36:EA38,TransformKrnl3))</f>
        <v>0</v>
      </c>
      <c r="FE37" s="122">
        <f t="array" ref="FE37">MAX(0,SUMPRODUCT(DZ36:EB38,TransformKrnl3))</f>
        <v>0</v>
      </c>
      <c r="FH37" s="2">
        <f t="array" ref="FH37">MAX(0,SUMPRODUCT(EC36:EE38,TransformKrnl3))/MAX($ED$37:$FE$62)</f>
        <v>0</v>
      </c>
      <c r="FI37" s="2">
        <f t="array" ref="FI37">MAX(0,SUMPRODUCT(ED36:EF38,TransformKrnl3))/MAX($ED$37:$FE$62)</f>
        <v>0</v>
      </c>
      <c r="FJ37" s="2">
        <f t="array" ref="FJ37">MAX(0,SUMPRODUCT(EE36:EG38,TransformKrnl3))/MAX($ED$37:$FE$62)</f>
        <v>0</v>
      </c>
      <c r="FK37" s="2">
        <f t="array" ref="FK37">MAX(0,SUMPRODUCT(EF36:EH38,TransformKrnl3))/MAX($ED$37:$FE$62)</f>
        <v>0</v>
      </c>
      <c r="FL37" s="2">
        <f t="array" ref="FL37">MAX(0,SUMPRODUCT(EG36:EI38,TransformKrnl3))/MAX($ED$37:$FE$62)</f>
        <v>0</v>
      </c>
      <c r="FM37" s="2">
        <f t="array" ref="FM37">MAX(0,SUMPRODUCT(EH36:EJ38,TransformKrnl3))/MAX($ED$37:$FE$62)</f>
        <v>0</v>
      </c>
      <c r="FN37" s="2">
        <f t="array" ref="FN37">MAX(0,SUMPRODUCT(EI36:EK38,TransformKrnl3))/MAX($ED$37:$FE$62)</f>
        <v>0</v>
      </c>
      <c r="FO37" s="2">
        <f t="array" ref="FO37">MAX(0,SUMPRODUCT(EJ36:EL38,TransformKrnl3))/MAX($ED$37:$FE$62)</f>
        <v>0</v>
      </c>
      <c r="FP37" s="2">
        <f t="array" ref="FP37">MAX(0,SUMPRODUCT(EK36:EM38,TransformKrnl3))/MAX($ED$37:$FE$62)</f>
        <v>0</v>
      </c>
      <c r="FQ37" s="2">
        <f t="array" ref="FQ37">MAX(0,SUMPRODUCT(EL36:EN38,TransformKrnl3))/MAX($ED$37:$FE$62)</f>
        <v>0</v>
      </c>
      <c r="FR37" s="2">
        <f t="array" ref="FR37">MAX(0,SUMPRODUCT(EM36:EO38,TransformKrnl3))/MAX($ED$37:$FE$62)</f>
        <v>0</v>
      </c>
      <c r="FS37" s="2">
        <f t="array" ref="FS37">MAX(0,SUMPRODUCT(EN36:EP38,TransformKrnl3))/MAX($ED$37:$FE$62)</f>
        <v>0</v>
      </c>
      <c r="FT37" s="2">
        <f t="array" ref="FT37">MAX(0,SUMPRODUCT(EO36:EQ38,TransformKrnl3))/MAX($ED$37:$FE$62)</f>
        <v>0</v>
      </c>
      <c r="FU37" s="2">
        <f t="array" ref="FU37">MAX(0,SUMPRODUCT(EP36:ER38,TransformKrnl3))/MAX($ED$37:$FE$62)</f>
        <v>0</v>
      </c>
      <c r="FV37" s="2">
        <f t="array" ref="FV37">MAX(0,SUMPRODUCT(EQ36:ES38,TransformKrnl3))/MAX($ED$37:$FE$62)</f>
        <v>0</v>
      </c>
      <c r="FW37" s="2">
        <f t="array" ref="FW37">MAX(0,SUMPRODUCT(ER36:ET38,TransformKrnl3))/MAX($ED$37:$FE$62)</f>
        <v>0</v>
      </c>
      <c r="FX37" s="2">
        <f t="array" ref="FX37">MAX(0,SUMPRODUCT(ES36:EU38,TransformKrnl3))/MAX($ED$37:$FE$62)</f>
        <v>0</v>
      </c>
      <c r="FY37" s="2">
        <f t="array" ref="FY37">MAX(0,SUMPRODUCT(ET36:EV38,TransformKrnl3))/MAX($ED$37:$FE$62)</f>
        <v>0</v>
      </c>
      <c r="FZ37" s="2">
        <f t="array" ref="FZ37">MAX(0,SUMPRODUCT(EU36:EW38,TransformKrnl3))/MAX($ED$37:$FE$62)</f>
        <v>0</v>
      </c>
      <c r="GA37" s="2">
        <f t="array" ref="GA37">MAX(0,SUMPRODUCT(EV36:EX38,TransformKrnl3))/MAX($ED$37:$FE$62)</f>
        <v>0</v>
      </c>
      <c r="GB37" s="2">
        <f t="array" ref="GB37">MAX(0,SUMPRODUCT(EW36:EY38,TransformKrnl3))/MAX($ED$37:$FE$62)</f>
        <v>0</v>
      </c>
      <c r="GC37" s="2">
        <f t="array" ref="GC37">MAX(0,SUMPRODUCT(EX36:EZ38,TransformKrnl3))/MAX($ED$37:$FE$62)</f>
        <v>0</v>
      </c>
      <c r="GD37" s="2">
        <f t="array" ref="GD37">MAX(0,SUMPRODUCT(EY36:FA38,TransformKrnl3))/MAX($ED$37:$FE$62)</f>
        <v>0</v>
      </c>
      <c r="GE37" s="2">
        <f t="array" ref="GE37">MAX(0,SUMPRODUCT(EZ36:FB38,TransformKrnl3))/MAX($ED$37:$FE$62)</f>
        <v>0</v>
      </c>
      <c r="GF37" s="2">
        <f t="array" ref="GF37">MAX(0,SUMPRODUCT(FA36:FC38,TransformKrnl3))/MAX($ED$37:$FE$62)</f>
        <v>0</v>
      </c>
      <c r="GG37" s="2">
        <f t="array" ref="GG37">MAX(0,SUMPRODUCT(FB36:FD38,TransformKrnl3))/MAX($ED$37:$FE$62)</f>
        <v>0</v>
      </c>
      <c r="GH37" s="2">
        <f t="array" ref="GH37">MAX(0,SUMPRODUCT(FC36:FE38,TransformKrnl3))/MAX($ED$37:$FE$62)</f>
        <v>0</v>
      </c>
      <c r="GI37" s="2">
        <f t="array" ref="GI37">MAX(0,SUMPRODUCT(FD36:FF38,TransformKrnl3))/MAX($ED$37:$FE$62)</f>
        <v>0</v>
      </c>
    </row>
    <row r="38" spans="1:191" ht="31.05" customHeight="1" x14ac:dyDescent="0.45">
      <c r="AO38" s="122">
        <f t="array" ref="AO38">MAX(0,SUMPRODUCT(B4:D6,TransformKrnl3)/COUNTA(TransformKrnl3))</f>
        <v>0</v>
      </c>
      <c r="AP38" s="122">
        <f t="array" ref="AP38">MAX(0,SUMPRODUCT(C4:E6,TransformKrnl3)/COUNTA(TransformKrnl3))</f>
        <v>0</v>
      </c>
      <c r="AQ38" s="122">
        <f t="array" ref="AQ38">MAX(0,SUMPRODUCT(D4:F6,TransformKrnl3)/COUNTA(TransformKrnl3))</f>
        <v>0</v>
      </c>
      <c r="AR38" s="122">
        <f t="array" ref="AR38">MAX(0,SUMPRODUCT(E4:G6,TransformKrnl3)/COUNTA(TransformKrnl3))</f>
        <v>0</v>
      </c>
      <c r="AS38" s="122">
        <f t="array" ref="AS38">MAX(0,SUMPRODUCT(F4:H6,TransformKrnl3)/COUNTA(TransformKrnl3))</f>
        <v>0</v>
      </c>
      <c r="AT38" s="122">
        <f t="array" ref="AT38">MAX(0,SUMPRODUCT(G4:I6,TransformKrnl3)/COUNTA(TransformKrnl3))</f>
        <v>0</v>
      </c>
      <c r="AU38" s="122">
        <f t="array" ref="AU38">MAX(0,SUMPRODUCT(H4:J6,TransformKrnl3)/COUNTA(TransformKrnl3))</f>
        <v>0</v>
      </c>
      <c r="AV38" s="122">
        <f t="array" ref="AV38">MAX(0,SUMPRODUCT(I4:K6,TransformKrnl3)/COUNTA(TransformKrnl3))</f>
        <v>0</v>
      </c>
      <c r="AW38" s="122">
        <f t="array" ref="AW38">MAX(0,SUMPRODUCT(J4:L6,TransformKrnl3)/COUNTA(TransformKrnl3))</f>
        <v>0</v>
      </c>
      <c r="AX38" s="122">
        <f t="array" ref="AX38">MAX(0,SUMPRODUCT(K4:M6,TransformKrnl3)/COUNTA(TransformKrnl3))</f>
        <v>0</v>
      </c>
      <c r="AY38" s="122">
        <f t="array" ref="AY38">MAX(0,SUMPRODUCT(L4:N6,TransformKrnl3)/COUNTA(TransformKrnl3))</f>
        <v>0</v>
      </c>
      <c r="AZ38" s="122">
        <f t="array" ref="AZ38">MAX(0,SUMPRODUCT(M4:O6,TransformKrnl3)/COUNTA(TransformKrnl3))</f>
        <v>0</v>
      </c>
      <c r="BA38" s="122">
        <f t="array" ref="BA38">MAX(0,SUMPRODUCT(N4:P6,TransformKrnl3)/COUNTA(TransformKrnl3))</f>
        <v>0</v>
      </c>
      <c r="BB38" s="122">
        <f t="array" ref="BB38">MAX(0,SUMPRODUCT(O4:Q6,TransformKrnl3)/COUNTA(TransformKrnl3))</f>
        <v>0</v>
      </c>
      <c r="BC38" s="122">
        <f t="array" ref="BC38">MAX(0,SUMPRODUCT(P4:R6,TransformKrnl3)/COUNTA(TransformKrnl3))</f>
        <v>0</v>
      </c>
      <c r="BD38" s="122">
        <f t="array" ref="BD38">MAX(0,SUMPRODUCT(Q4:S6,TransformKrnl3)/COUNTA(TransformKrnl3))</f>
        <v>0</v>
      </c>
      <c r="BE38" s="122">
        <f t="array" ref="BE38">MAX(0,SUMPRODUCT(R4:T6,TransformKrnl3)/COUNTA(TransformKrnl3))</f>
        <v>0</v>
      </c>
      <c r="BF38" s="122">
        <f t="array" ref="BF38">MAX(0,SUMPRODUCT(S4:U6,TransformKrnl3)/COUNTA(TransformKrnl3))</f>
        <v>0</v>
      </c>
      <c r="BG38" s="122">
        <f t="array" ref="BG38">MAX(0,SUMPRODUCT(T4:V6,TransformKrnl3)/COUNTA(TransformKrnl3))</f>
        <v>0</v>
      </c>
      <c r="BH38" s="122">
        <f t="array" ref="BH38">MAX(0,SUMPRODUCT(U4:W6,TransformKrnl3)/COUNTA(TransformKrnl3))</f>
        <v>0</v>
      </c>
      <c r="BI38" s="122">
        <f t="array" ref="BI38">MAX(0,SUMPRODUCT(V4:X6,TransformKrnl3)/COUNTA(TransformKrnl3))</f>
        <v>0</v>
      </c>
      <c r="BJ38" s="122">
        <f t="array" ref="BJ38">MAX(0,SUMPRODUCT(W4:Y6,TransformKrnl3)/COUNTA(TransformKrnl3))</f>
        <v>0</v>
      </c>
      <c r="BK38" s="122">
        <f t="array" ref="BK38">MAX(0,SUMPRODUCT(X4:Z6,TransformKrnl3)/COUNTA(TransformKrnl3))</f>
        <v>0</v>
      </c>
      <c r="BL38" s="122">
        <f t="array" ref="BL38">MAX(0,SUMPRODUCT(Y4:AA6,TransformKrnl3)/COUNTA(TransformKrnl3))</f>
        <v>0</v>
      </c>
      <c r="BM38" s="122">
        <f t="array" ref="BM38">MAX(0,SUMPRODUCT(Z4:AB6,TransformKrnl3)/COUNTA(TransformKrnl3))</f>
        <v>0</v>
      </c>
      <c r="BN38" s="122">
        <f t="array" ref="BN38">MAX(0,SUMPRODUCT(AA4:AC6,TransformKrnl3)/COUNTA(TransformKrnl3))</f>
        <v>0</v>
      </c>
      <c r="BO38" s="122">
        <f t="array" ref="BO38">MAX(0,SUMPRODUCT(AB4:AD6,TransformKrnl3)/COUNTA(TransformKrnl3))</f>
        <v>0</v>
      </c>
      <c r="BP38" s="122">
        <f t="array" ref="BP38">MAX(0,SUMPRODUCT(AC4:AE6,TransformKrnl3)/COUNTA(TransformKrnl3))</f>
        <v>0</v>
      </c>
      <c r="CZ38" s="122">
        <f t="array" ref="CZ38">MAX(0,SUMPRODUCT(AN37:AP39,TransformKrnl3))</f>
        <v>0</v>
      </c>
      <c r="DA38" s="122">
        <f t="array" ref="DA38">MAX(0,SUMPRODUCT(AO37:AQ39,TransformKrnl3))</f>
        <v>0</v>
      </c>
      <c r="DB38" s="122">
        <f t="array" ref="DB38">MAX(0,SUMPRODUCT(AP37:AR39,TransformKrnl3))</f>
        <v>0</v>
      </c>
      <c r="DC38" s="122">
        <f t="array" ref="DC38">MAX(0,SUMPRODUCT(AQ37:AS39,TransformKrnl3))</f>
        <v>0</v>
      </c>
      <c r="DD38" s="122">
        <f t="array" ref="DD38">MAX(0,SUMPRODUCT(AR37:AT39,TransformKrnl3))</f>
        <v>0</v>
      </c>
      <c r="DE38" s="122">
        <f t="array" ref="DE38">MAX(0,SUMPRODUCT(AS37:AU39,TransformKrnl3))</f>
        <v>0</v>
      </c>
      <c r="DF38" s="122">
        <f t="array" ref="DF38">MAX(0,SUMPRODUCT(AT37:AV39,TransformKrnl3))</f>
        <v>0</v>
      </c>
      <c r="DG38" s="122">
        <f t="array" ref="DG38">MAX(0,SUMPRODUCT(AU37:AW39,TransformKrnl3))</f>
        <v>0</v>
      </c>
      <c r="DH38" s="122">
        <f t="array" ref="DH38">MAX(0,SUMPRODUCT(AV37:AX39,TransformKrnl3))</f>
        <v>0</v>
      </c>
      <c r="DI38" s="122">
        <f t="array" ref="DI38">MAX(0,SUMPRODUCT(AW37:AY39,TransformKrnl3))</f>
        <v>0</v>
      </c>
      <c r="DJ38" s="122">
        <f t="array" ref="DJ38">MAX(0,SUMPRODUCT(AX37:AZ39,TransformKrnl3))</f>
        <v>0</v>
      </c>
      <c r="DK38" s="122">
        <f t="array" ref="DK38">MAX(0,SUMPRODUCT(AY37:BA39,TransformKrnl3))</f>
        <v>0</v>
      </c>
      <c r="DL38" s="122">
        <f t="array" ref="DL38">MAX(0,SUMPRODUCT(AZ37:BB39,TransformKrnl3))</f>
        <v>0</v>
      </c>
      <c r="DM38" s="122">
        <f t="array" ref="DM38">MAX(0,SUMPRODUCT(BA37:BC39,TransformKrnl3))</f>
        <v>0</v>
      </c>
      <c r="DN38" s="122">
        <f t="array" ref="DN38">MAX(0,SUMPRODUCT(BB37:BD39,TransformKrnl3))</f>
        <v>0</v>
      </c>
      <c r="DO38" s="122">
        <f t="array" ref="DO38">MAX(0,SUMPRODUCT(BC37:BE39,TransformKrnl3))</f>
        <v>0</v>
      </c>
      <c r="DP38" s="122">
        <f t="array" ref="DP38">MAX(0,SUMPRODUCT(BD37:BF39,TransformKrnl3))</f>
        <v>0</v>
      </c>
      <c r="DQ38" s="122">
        <f t="array" ref="DQ38">MAX(0,SUMPRODUCT(BE37:BG39,TransformKrnl3))</f>
        <v>0</v>
      </c>
      <c r="DR38" s="122">
        <f t="array" ref="DR38">MAX(0,SUMPRODUCT(BF37:BH39,TransformKrnl3))</f>
        <v>0</v>
      </c>
      <c r="DS38" s="122">
        <f t="array" ref="DS38">MAX(0,SUMPRODUCT(BG37:BI39,TransformKrnl3))</f>
        <v>0</v>
      </c>
      <c r="DT38" s="122">
        <f t="array" ref="DT38">MAX(0,SUMPRODUCT(BH37:BJ39,TransformKrnl3))</f>
        <v>0</v>
      </c>
      <c r="DU38" s="122">
        <f t="array" ref="DU38">MAX(0,SUMPRODUCT(BI37:BK39,TransformKrnl3))</f>
        <v>0</v>
      </c>
      <c r="DV38" s="122">
        <f t="array" ref="DV38">MAX(0,SUMPRODUCT(BJ37:BL39,TransformKrnl3))</f>
        <v>0</v>
      </c>
      <c r="DW38" s="122">
        <f t="array" ref="DW38">MAX(0,SUMPRODUCT(BK37:BM39,TransformKrnl3))</f>
        <v>0</v>
      </c>
      <c r="DX38" s="122">
        <f t="array" ref="DX38">MAX(0,SUMPRODUCT(BL37:BN39,TransformKrnl3))</f>
        <v>0</v>
      </c>
      <c r="DY38" s="122">
        <f t="array" ref="DY38">MAX(0,SUMPRODUCT(BM37:BO39,TransformKrnl3))</f>
        <v>0</v>
      </c>
      <c r="DZ38" s="122">
        <f t="array" ref="DZ38">MAX(0,SUMPRODUCT(BN37:BP39,TransformKrnl3))</f>
        <v>0</v>
      </c>
      <c r="EA38" s="122">
        <f t="array" ref="EA38">MAX(0,SUMPRODUCT(BO37:BQ39,TransformKrnl3))</f>
        <v>0</v>
      </c>
      <c r="ED38" s="122">
        <f t="array" ref="ED38">MAX(0,SUMPRODUCT(CY37:DA39,TransformKrnl3))</f>
        <v>0</v>
      </c>
      <c r="EE38" s="122">
        <f t="array" ref="EE38">MAX(0,SUMPRODUCT(CZ37:DB39,TransformKrnl3))</f>
        <v>0</v>
      </c>
      <c r="EF38" s="122">
        <f t="array" ref="EF38">MAX(0,SUMPRODUCT(DA37:DC39,TransformKrnl3))</f>
        <v>0</v>
      </c>
      <c r="EG38" s="122">
        <f t="array" ref="EG38">MAX(0,SUMPRODUCT(DB37:DD39,TransformKrnl3))</f>
        <v>0</v>
      </c>
      <c r="EH38" s="122">
        <f t="array" ref="EH38">MAX(0,SUMPRODUCT(DC37:DE39,TransformKrnl3))</f>
        <v>0</v>
      </c>
      <c r="EI38" s="122">
        <f t="array" ref="EI38">MAX(0,SUMPRODUCT(DD37:DF39,TransformKrnl3))</f>
        <v>0</v>
      </c>
      <c r="EJ38" s="122">
        <f t="array" ref="EJ38">MAX(0,SUMPRODUCT(DE37:DG39,TransformKrnl3))</f>
        <v>0</v>
      </c>
      <c r="EK38" s="122">
        <f t="array" ref="EK38">MAX(0,SUMPRODUCT(DF37:DH39,TransformKrnl3))</f>
        <v>0</v>
      </c>
      <c r="EL38" s="122">
        <f t="array" ref="EL38">MAX(0,SUMPRODUCT(DG37:DI39,TransformKrnl3))</f>
        <v>0</v>
      </c>
      <c r="EM38" s="122">
        <f t="array" ref="EM38">MAX(0,SUMPRODUCT(DH37:DJ39,TransformKrnl3))</f>
        <v>0</v>
      </c>
      <c r="EN38" s="122">
        <f t="array" ref="EN38">MAX(0,SUMPRODUCT(DI37:DK39,TransformKrnl3))</f>
        <v>0</v>
      </c>
      <c r="EO38" s="122">
        <f t="array" ref="EO38">MAX(0,SUMPRODUCT(DJ37:DL39,TransformKrnl3))</f>
        <v>0</v>
      </c>
      <c r="EP38" s="122">
        <f t="array" ref="EP38">MAX(0,SUMPRODUCT(DK37:DM39,TransformKrnl3))</f>
        <v>0</v>
      </c>
      <c r="EQ38" s="122">
        <f t="array" ref="EQ38">MAX(0,SUMPRODUCT(DL37:DN39,TransformKrnl3))</f>
        <v>0</v>
      </c>
      <c r="ER38" s="122">
        <f t="array" ref="ER38">MAX(0,SUMPRODUCT(DM37:DO39,TransformKrnl3))</f>
        <v>0</v>
      </c>
      <c r="ES38" s="122">
        <f t="array" ref="ES38">MAX(0,SUMPRODUCT(DN37:DP39,TransformKrnl3))</f>
        <v>0</v>
      </c>
      <c r="ET38" s="122">
        <f t="array" ref="ET38">MAX(0,SUMPRODUCT(DO37:DQ39,TransformKrnl3))</f>
        <v>0</v>
      </c>
      <c r="EU38" s="122">
        <f t="array" ref="EU38">MAX(0,SUMPRODUCT(DP37:DR39,TransformKrnl3))</f>
        <v>0</v>
      </c>
      <c r="EV38" s="122">
        <f t="array" ref="EV38">MAX(0,SUMPRODUCT(DQ37:DS39,TransformKrnl3))</f>
        <v>0</v>
      </c>
      <c r="EW38" s="122">
        <f t="array" ref="EW38">MAX(0,SUMPRODUCT(DR37:DT39,TransformKrnl3))</f>
        <v>0</v>
      </c>
      <c r="EX38" s="122">
        <f t="array" ref="EX38">MAX(0,SUMPRODUCT(DS37:DU39,TransformKrnl3))</f>
        <v>0</v>
      </c>
      <c r="EY38" s="122">
        <f t="array" ref="EY38">MAX(0,SUMPRODUCT(DT37:DV39,TransformKrnl3))</f>
        <v>0</v>
      </c>
      <c r="EZ38" s="122">
        <f t="array" ref="EZ38">MAX(0,SUMPRODUCT(DU37:DW39,TransformKrnl3))</f>
        <v>0</v>
      </c>
      <c r="FA38" s="122">
        <f t="array" ref="FA38">MAX(0,SUMPRODUCT(DV37:DX39,TransformKrnl3))</f>
        <v>0</v>
      </c>
      <c r="FB38" s="122">
        <f t="array" ref="FB38">MAX(0,SUMPRODUCT(DW37:DY39,TransformKrnl3))</f>
        <v>0</v>
      </c>
      <c r="FC38" s="122">
        <f t="array" ref="FC38">MAX(0,SUMPRODUCT(DX37:DZ39,TransformKrnl3))</f>
        <v>0</v>
      </c>
      <c r="FD38" s="122">
        <f t="array" ref="FD38">MAX(0,SUMPRODUCT(DY37:EA39,TransformKrnl3))</f>
        <v>0</v>
      </c>
      <c r="FE38" s="122">
        <f t="array" ref="FE38">MAX(0,SUMPRODUCT(DZ37:EB39,TransformKrnl3))</f>
        <v>0</v>
      </c>
      <c r="FH38" s="2">
        <f t="array" ref="FH38">MAX(0,SUMPRODUCT(EC37:EE39,TransformKrnl3))/MAX($ED$37:$FE$62)</f>
        <v>0</v>
      </c>
      <c r="FI38" s="2">
        <f t="array" ref="FI38">MAX(0,SUMPRODUCT(ED37:EF39,TransformKrnl3))/MAX($ED$37:$FE$62)</f>
        <v>0</v>
      </c>
      <c r="FJ38" s="2">
        <f t="array" ref="FJ38">MAX(0,SUMPRODUCT(EE37:EG39,TransformKrnl3))/MAX($ED$37:$FE$62)</f>
        <v>0</v>
      </c>
      <c r="FK38" s="2">
        <f t="array" ref="FK38">MAX(0,SUMPRODUCT(EF37:EH39,TransformKrnl3))/MAX($ED$37:$FE$62)</f>
        <v>0</v>
      </c>
      <c r="FL38" s="2">
        <f t="array" ref="FL38">MAX(0,SUMPRODUCT(EG37:EI39,TransformKrnl3))/MAX($ED$37:$FE$62)</f>
        <v>0</v>
      </c>
      <c r="FM38" s="2">
        <f t="array" ref="FM38">MAX(0,SUMPRODUCT(EH37:EJ39,TransformKrnl3))/MAX($ED$37:$FE$62)</f>
        <v>0</v>
      </c>
      <c r="FN38" s="2">
        <f t="array" ref="FN38">MAX(0,SUMPRODUCT(EI37:EK39,TransformKrnl3))/MAX($ED$37:$FE$62)</f>
        <v>0</v>
      </c>
      <c r="FO38" s="2">
        <f t="array" ref="FO38">MAX(0,SUMPRODUCT(EJ37:EL39,TransformKrnl3))/MAX($ED$37:$FE$62)</f>
        <v>0</v>
      </c>
      <c r="FP38" s="2">
        <f t="array" ref="FP38">MAX(0,SUMPRODUCT(EK37:EM39,TransformKrnl3))/MAX($ED$37:$FE$62)</f>
        <v>0</v>
      </c>
      <c r="FQ38" s="2">
        <f t="array" ref="FQ38">MAX(0,SUMPRODUCT(EL37:EN39,TransformKrnl3))/MAX($ED$37:$FE$62)</f>
        <v>0</v>
      </c>
      <c r="FR38" s="2">
        <f t="array" ref="FR38">MAX(0,SUMPRODUCT(EM37:EO39,TransformKrnl3))/MAX($ED$37:$FE$62)</f>
        <v>0</v>
      </c>
      <c r="FS38" s="2">
        <f t="array" ref="FS38">MAX(0,SUMPRODUCT(EN37:EP39,TransformKrnl3))/MAX($ED$37:$FE$62)</f>
        <v>0</v>
      </c>
      <c r="FT38" s="2">
        <f t="array" ref="FT38">MAX(0,SUMPRODUCT(EO37:EQ39,TransformKrnl3))/MAX($ED$37:$FE$62)</f>
        <v>0</v>
      </c>
      <c r="FU38" s="2">
        <f t="array" ref="FU38">MAX(0,SUMPRODUCT(EP37:ER39,TransformKrnl3))/MAX($ED$37:$FE$62)</f>
        <v>0</v>
      </c>
      <c r="FV38" s="2">
        <f t="array" ref="FV38">MAX(0,SUMPRODUCT(EQ37:ES39,TransformKrnl3))/MAX($ED$37:$FE$62)</f>
        <v>0</v>
      </c>
      <c r="FW38" s="2">
        <f t="array" ref="FW38">MAX(0,SUMPRODUCT(ER37:ET39,TransformKrnl3))/MAX($ED$37:$FE$62)</f>
        <v>0</v>
      </c>
      <c r="FX38" s="2">
        <f t="array" ref="FX38">MAX(0,SUMPRODUCT(ES37:EU39,TransformKrnl3))/MAX($ED$37:$FE$62)</f>
        <v>0</v>
      </c>
      <c r="FY38" s="2">
        <f t="array" ref="FY38">MAX(0,SUMPRODUCT(ET37:EV39,TransformKrnl3))/MAX($ED$37:$FE$62)</f>
        <v>0</v>
      </c>
      <c r="FZ38" s="2">
        <f t="array" ref="FZ38">MAX(0,SUMPRODUCT(EU37:EW39,TransformKrnl3))/MAX($ED$37:$FE$62)</f>
        <v>0</v>
      </c>
      <c r="GA38" s="2">
        <f t="array" ref="GA38">MAX(0,SUMPRODUCT(EV37:EX39,TransformKrnl3))/MAX($ED$37:$FE$62)</f>
        <v>0</v>
      </c>
      <c r="GB38" s="2">
        <f t="array" ref="GB38">MAX(0,SUMPRODUCT(EW37:EY39,TransformKrnl3))/MAX($ED$37:$FE$62)</f>
        <v>0</v>
      </c>
      <c r="GC38" s="2">
        <f t="array" ref="GC38">MAX(0,SUMPRODUCT(EX37:EZ39,TransformKrnl3))/MAX($ED$37:$FE$62)</f>
        <v>0</v>
      </c>
      <c r="GD38" s="2">
        <f t="array" ref="GD38">MAX(0,SUMPRODUCT(EY37:FA39,TransformKrnl3))/MAX($ED$37:$FE$62)</f>
        <v>0</v>
      </c>
      <c r="GE38" s="2">
        <f t="array" ref="GE38">MAX(0,SUMPRODUCT(EZ37:FB39,TransformKrnl3))/MAX($ED$37:$FE$62)</f>
        <v>0</v>
      </c>
      <c r="GF38" s="2">
        <f t="array" ref="GF38">MAX(0,SUMPRODUCT(FA37:FC39,TransformKrnl3))/MAX($ED$37:$FE$62)</f>
        <v>0</v>
      </c>
      <c r="GG38" s="2">
        <f t="array" ref="GG38">MAX(0,SUMPRODUCT(FB37:FD39,TransformKrnl3))/MAX($ED$37:$FE$62)</f>
        <v>0</v>
      </c>
      <c r="GH38" s="2">
        <f t="array" ref="GH38">MAX(0,SUMPRODUCT(FC37:FE39,TransformKrnl3))/MAX($ED$37:$FE$62)</f>
        <v>0</v>
      </c>
      <c r="GI38" s="2">
        <f t="array" ref="GI38">MAX(0,SUMPRODUCT(FD37:FF39,TransformKrnl3))/MAX($ED$37:$FE$62)</f>
        <v>0</v>
      </c>
    </row>
    <row r="39" spans="1:191" ht="31.05" customHeight="1" x14ac:dyDescent="0.45">
      <c r="AO39" s="122">
        <f t="array" ref="AO39">MAX(0,SUMPRODUCT(B5:D7,TransformKrnl3)/COUNTA(TransformKrnl3))</f>
        <v>0</v>
      </c>
      <c r="AP39" s="122">
        <f t="array" ref="AP39">MAX(0,SUMPRODUCT(C5:E7,TransformKrnl3)/COUNTA(TransformKrnl3))</f>
        <v>0</v>
      </c>
      <c r="AQ39" s="122">
        <f t="array" ref="AQ39">MAX(0,SUMPRODUCT(D5:F7,TransformKrnl3)/COUNTA(TransformKrnl3))</f>
        <v>0</v>
      </c>
      <c r="AR39" s="122">
        <f t="array" ref="AR39">MAX(0,SUMPRODUCT(E5:G7,TransformKrnl3)/COUNTA(TransformKrnl3))</f>
        <v>0</v>
      </c>
      <c r="AS39" s="122">
        <f t="array" ref="AS39">MAX(0,SUMPRODUCT(F5:H7,TransformKrnl3)/COUNTA(TransformKrnl3))</f>
        <v>0</v>
      </c>
      <c r="AT39" s="122">
        <f t="array" ref="AT39">MAX(0,SUMPRODUCT(G5:I7,TransformKrnl3)/COUNTA(TransformKrnl3))</f>
        <v>0</v>
      </c>
      <c r="AU39" s="122">
        <f t="array" ref="AU39">MAX(0,SUMPRODUCT(H5:J7,TransformKrnl3)/COUNTA(TransformKrnl3))</f>
        <v>0</v>
      </c>
      <c r="AV39" s="122">
        <f t="array" ref="AV39">MAX(0,SUMPRODUCT(I5:K7,TransformKrnl3)/COUNTA(TransformKrnl3))</f>
        <v>0</v>
      </c>
      <c r="AW39" s="122">
        <f t="array" ref="AW39">MAX(0,SUMPRODUCT(J5:L7,TransformKrnl3)/COUNTA(TransformKrnl3))</f>
        <v>0</v>
      </c>
      <c r="AX39" s="122">
        <f t="array" ref="AX39">MAX(0,SUMPRODUCT(K5:M7,TransformKrnl3)/COUNTA(TransformKrnl3))</f>
        <v>0</v>
      </c>
      <c r="AY39" s="122">
        <f t="array" ref="AY39">MAX(0,SUMPRODUCT(L5:N7,TransformKrnl3)/COUNTA(TransformKrnl3))</f>
        <v>0</v>
      </c>
      <c r="AZ39" s="122">
        <f t="array" ref="AZ39">MAX(0,SUMPRODUCT(M5:O7,TransformKrnl3)/COUNTA(TransformKrnl3))</f>
        <v>0</v>
      </c>
      <c r="BA39" s="122">
        <f t="array" ref="BA39">MAX(0,SUMPRODUCT(N5:P7,TransformKrnl3)/COUNTA(TransformKrnl3))</f>
        <v>0</v>
      </c>
      <c r="BB39" s="122">
        <f t="array" ref="BB39">MAX(0,SUMPRODUCT(O5:Q7,TransformKrnl3)/COUNTA(TransformKrnl3))</f>
        <v>0</v>
      </c>
      <c r="BC39" s="122">
        <f t="array" ref="BC39">MAX(0,SUMPRODUCT(P5:R7,TransformKrnl3)/COUNTA(TransformKrnl3))</f>
        <v>0</v>
      </c>
      <c r="BD39" s="122">
        <f t="array" ref="BD39">MAX(0,SUMPRODUCT(Q5:S7,TransformKrnl3)/COUNTA(TransformKrnl3))</f>
        <v>0</v>
      </c>
      <c r="BE39" s="122">
        <f t="array" ref="BE39">MAX(0,SUMPRODUCT(R5:T7,TransformKrnl3)/COUNTA(TransformKrnl3))</f>
        <v>0</v>
      </c>
      <c r="BF39" s="122">
        <f t="array" ref="BF39">MAX(0,SUMPRODUCT(S5:U7,TransformKrnl3)/COUNTA(TransformKrnl3))</f>
        <v>0</v>
      </c>
      <c r="BG39" s="122">
        <f t="array" ref="BG39">MAX(0,SUMPRODUCT(T5:V7,TransformKrnl3)/COUNTA(TransformKrnl3))</f>
        <v>0</v>
      </c>
      <c r="BH39" s="122">
        <f t="array" ref="BH39">MAX(0,SUMPRODUCT(U5:W7,TransformKrnl3)/COUNTA(TransformKrnl3))</f>
        <v>0</v>
      </c>
      <c r="BI39" s="122">
        <f t="array" ref="BI39">MAX(0,SUMPRODUCT(V5:X7,TransformKrnl3)/COUNTA(TransformKrnl3))</f>
        <v>0</v>
      </c>
      <c r="BJ39" s="122">
        <f t="array" ref="BJ39">MAX(0,SUMPRODUCT(W5:Y7,TransformKrnl3)/COUNTA(TransformKrnl3))</f>
        <v>0</v>
      </c>
      <c r="BK39" s="122">
        <f t="array" ref="BK39">MAX(0,SUMPRODUCT(X5:Z7,TransformKrnl3)/COUNTA(TransformKrnl3))</f>
        <v>0</v>
      </c>
      <c r="BL39" s="122">
        <f t="array" ref="BL39">MAX(0,SUMPRODUCT(Y5:AA7,TransformKrnl3)/COUNTA(TransformKrnl3))</f>
        <v>0</v>
      </c>
      <c r="BM39" s="122">
        <f t="array" ref="BM39">MAX(0,SUMPRODUCT(Z5:AB7,TransformKrnl3)/COUNTA(TransformKrnl3))</f>
        <v>0</v>
      </c>
      <c r="BN39" s="122">
        <f t="array" ref="BN39">MAX(0,SUMPRODUCT(AA5:AC7,TransformKrnl3)/COUNTA(TransformKrnl3))</f>
        <v>0</v>
      </c>
      <c r="BO39" s="122">
        <f t="array" ref="BO39">MAX(0,SUMPRODUCT(AB5:AD7,TransformKrnl3)/COUNTA(TransformKrnl3))</f>
        <v>0</v>
      </c>
      <c r="BP39" s="122">
        <f t="array" ref="BP39">MAX(0,SUMPRODUCT(AC5:AE7,TransformKrnl3)/COUNTA(TransformKrnl3))</f>
        <v>0</v>
      </c>
      <c r="CZ39" s="122">
        <f t="array" ref="CZ39">MAX(0,SUMPRODUCT(AN38:AP40,TransformKrnl3))</f>
        <v>0</v>
      </c>
      <c r="DA39" s="122">
        <f t="array" ref="DA39">MAX(0,SUMPRODUCT(AO38:AQ40,TransformKrnl3))</f>
        <v>0</v>
      </c>
      <c r="DB39" s="122">
        <f t="array" ref="DB39">MAX(0,SUMPRODUCT(AP38:AR40,TransformKrnl3))</f>
        <v>0</v>
      </c>
      <c r="DC39" s="122">
        <f t="array" ref="DC39">MAX(0,SUMPRODUCT(AQ38:AS40,TransformKrnl3))</f>
        <v>0</v>
      </c>
      <c r="DD39" s="122">
        <f t="array" ref="DD39">MAX(0,SUMPRODUCT(AR38:AT40,TransformKrnl3))</f>
        <v>0</v>
      </c>
      <c r="DE39" s="122">
        <f t="array" ref="DE39">MAX(0,SUMPRODUCT(AS38:AU40,TransformKrnl3))</f>
        <v>0</v>
      </c>
      <c r="DF39" s="122">
        <f t="array" ref="DF39">MAX(0,SUMPRODUCT(AT38:AV40,TransformKrnl3))</f>
        <v>0</v>
      </c>
      <c r="DG39" s="122">
        <f t="array" ref="DG39">MAX(0,SUMPRODUCT(AU38:AW40,TransformKrnl3))</f>
        <v>0</v>
      </c>
      <c r="DH39" s="122">
        <f t="array" ref="DH39">MAX(0,SUMPRODUCT(AV38:AX40,TransformKrnl3))</f>
        <v>0</v>
      </c>
      <c r="DI39" s="122">
        <f t="array" ref="DI39">MAX(0,SUMPRODUCT(AW38:AY40,TransformKrnl3))</f>
        <v>0</v>
      </c>
      <c r="DJ39" s="122">
        <f t="array" ref="DJ39">MAX(0,SUMPRODUCT(AX38:AZ40,TransformKrnl3))</f>
        <v>0</v>
      </c>
      <c r="DK39" s="122">
        <f t="array" ref="DK39">MAX(0,SUMPRODUCT(AY38:BA40,TransformKrnl3))</f>
        <v>0</v>
      </c>
      <c r="DL39" s="122">
        <f t="array" ref="DL39">MAX(0,SUMPRODUCT(AZ38:BB40,TransformKrnl3))</f>
        <v>0</v>
      </c>
      <c r="DM39" s="122">
        <f t="array" ref="DM39">MAX(0,SUMPRODUCT(BA38:BC40,TransformKrnl3))</f>
        <v>0</v>
      </c>
      <c r="DN39" s="122">
        <f t="array" ref="DN39">MAX(0,SUMPRODUCT(BB38:BD40,TransformKrnl3))</f>
        <v>0</v>
      </c>
      <c r="DO39" s="122">
        <f t="array" ref="DO39">MAX(0,SUMPRODUCT(BC38:BE40,TransformKrnl3))</f>
        <v>0</v>
      </c>
      <c r="DP39" s="122">
        <f t="array" ref="DP39">MAX(0,SUMPRODUCT(BD38:BF40,TransformKrnl3))</f>
        <v>0</v>
      </c>
      <c r="DQ39" s="122">
        <f t="array" ref="DQ39">MAX(0,SUMPRODUCT(BE38:BG40,TransformKrnl3))</f>
        <v>0</v>
      </c>
      <c r="DR39" s="122">
        <f t="array" ref="DR39">MAX(0,SUMPRODUCT(BF38:BH40,TransformKrnl3))</f>
        <v>0</v>
      </c>
      <c r="DS39" s="122">
        <f t="array" ref="DS39">MAX(0,SUMPRODUCT(BG38:BI40,TransformKrnl3))</f>
        <v>0</v>
      </c>
      <c r="DT39" s="122">
        <f t="array" ref="DT39">MAX(0,SUMPRODUCT(BH38:BJ40,TransformKrnl3))</f>
        <v>0</v>
      </c>
      <c r="DU39" s="122">
        <f t="array" ref="DU39">MAX(0,SUMPRODUCT(BI38:BK40,TransformKrnl3))</f>
        <v>0</v>
      </c>
      <c r="DV39" s="122">
        <f t="array" ref="DV39">MAX(0,SUMPRODUCT(BJ38:BL40,TransformKrnl3))</f>
        <v>0</v>
      </c>
      <c r="DW39" s="122">
        <f t="array" ref="DW39">MAX(0,SUMPRODUCT(BK38:BM40,TransformKrnl3))</f>
        <v>0</v>
      </c>
      <c r="DX39" s="122">
        <f t="array" ref="DX39">MAX(0,SUMPRODUCT(BL38:BN40,TransformKrnl3))</f>
        <v>0</v>
      </c>
      <c r="DY39" s="122">
        <f t="array" ref="DY39">MAX(0,SUMPRODUCT(BM38:BO40,TransformKrnl3))</f>
        <v>0</v>
      </c>
      <c r="DZ39" s="122">
        <f t="array" ref="DZ39">MAX(0,SUMPRODUCT(BN38:BP40,TransformKrnl3))</f>
        <v>0</v>
      </c>
      <c r="EA39" s="122">
        <f t="array" ref="EA39">MAX(0,SUMPRODUCT(BO38:BQ40,TransformKrnl3))</f>
        <v>0</v>
      </c>
      <c r="ED39" s="122">
        <f t="array" ref="ED39">MAX(0,SUMPRODUCT(CY38:DA40,TransformKrnl3))</f>
        <v>0</v>
      </c>
      <c r="EE39" s="122">
        <f t="array" ref="EE39">MAX(0,SUMPRODUCT(CZ38:DB40,TransformKrnl3))</f>
        <v>0</v>
      </c>
      <c r="EF39" s="122">
        <f t="array" ref="EF39">MAX(0,SUMPRODUCT(DA38:DC40,TransformKrnl3))</f>
        <v>0</v>
      </c>
      <c r="EG39" s="122">
        <f t="array" ref="EG39">MAX(0,SUMPRODUCT(DB38:DD40,TransformKrnl3))</f>
        <v>0</v>
      </c>
      <c r="EH39" s="122">
        <f t="array" ref="EH39">MAX(0,SUMPRODUCT(DC38:DE40,TransformKrnl3))</f>
        <v>0</v>
      </c>
      <c r="EI39" s="122">
        <f t="array" ref="EI39">MAX(0,SUMPRODUCT(DD38:DF40,TransformKrnl3))</f>
        <v>0</v>
      </c>
      <c r="EJ39" s="122">
        <f t="array" ref="EJ39">MAX(0,SUMPRODUCT(DE38:DG40,TransformKrnl3))</f>
        <v>0</v>
      </c>
      <c r="EK39" s="122">
        <f t="array" ref="EK39">MAX(0,SUMPRODUCT(DF38:DH40,TransformKrnl3))</f>
        <v>0</v>
      </c>
      <c r="EL39" s="122">
        <f t="array" ref="EL39">MAX(0,SUMPRODUCT(DG38:DI40,TransformKrnl3))</f>
        <v>0</v>
      </c>
      <c r="EM39" s="122">
        <f t="array" ref="EM39">MAX(0,SUMPRODUCT(DH38:DJ40,TransformKrnl3))</f>
        <v>0</v>
      </c>
      <c r="EN39" s="122">
        <f t="array" ref="EN39">MAX(0,SUMPRODUCT(DI38:DK40,TransformKrnl3))</f>
        <v>0</v>
      </c>
      <c r="EO39" s="122">
        <f t="array" ref="EO39">MAX(0,SUMPRODUCT(DJ38:DL40,TransformKrnl3))</f>
        <v>0</v>
      </c>
      <c r="EP39" s="122">
        <f t="array" ref="EP39">MAX(0,SUMPRODUCT(DK38:DM40,TransformKrnl3))</f>
        <v>0</v>
      </c>
      <c r="EQ39" s="122">
        <f t="array" ref="EQ39">MAX(0,SUMPRODUCT(DL38:DN40,TransformKrnl3))</f>
        <v>0</v>
      </c>
      <c r="ER39" s="122">
        <f t="array" ref="ER39">MAX(0,SUMPRODUCT(DM38:DO40,TransformKrnl3))</f>
        <v>0</v>
      </c>
      <c r="ES39" s="122">
        <f t="array" ref="ES39">MAX(0,SUMPRODUCT(DN38:DP40,TransformKrnl3))</f>
        <v>0</v>
      </c>
      <c r="ET39" s="122">
        <f t="array" ref="ET39">MAX(0,SUMPRODUCT(DO38:DQ40,TransformKrnl3))</f>
        <v>0</v>
      </c>
      <c r="EU39" s="122">
        <f t="array" ref="EU39">MAX(0,SUMPRODUCT(DP38:DR40,TransformKrnl3))</f>
        <v>0</v>
      </c>
      <c r="EV39" s="122">
        <f t="array" ref="EV39">MAX(0,SUMPRODUCT(DQ38:DS40,TransformKrnl3))</f>
        <v>0</v>
      </c>
      <c r="EW39" s="122">
        <f t="array" ref="EW39">MAX(0,SUMPRODUCT(DR38:DT40,TransformKrnl3))</f>
        <v>0</v>
      </c>
      <c r="EX39" s="122">
        <f t="array" ref="EX39">MAX(0,SUMPRODUCT(DS38:DU40,TransformKrnl3))</f>
        <v>0</v>
      </c>
      <c r="EY39" s="122">
        <f t="array" ref="EY39">MAX(0,SUMPRODUCT(DT38:DV40,TransformKrnl3))</f>
        <v>0</v>
      </c>
      <c r="EZ39" s="122">
        <f t="array" ref="EZ39">MAX(0,SUMPRODUCT(DU38:DW40,TransformKrnl3))</f>
        <v>0</v>
      </c>
      <c r="FA39" s="122">
        <f t="array" ref="FA39">MAX(0,SUMPRODUCT(DV38:DX40,TransformKrnl3))</f>
        <v>0</v>
      </c>
      <c r="FB39" s="122">
        <f t="array" ref="FB39">MAX(0,SUMPRODUCT(DW38:DY40,TransformKrnl3))</f>
        <v>0</v>
      </c>
      <c r="FC39" s="122">
        <f t="array" ref="FC39">MAX(0,SUMPRODUCT(DX38:DZ40,TransformKrnl3))</f>
        <v>0</v>
      </c>
      <c r="FD39" s="122">
        <f t="array" ref="FD39">MAX(0,SUMPRODUCT(DY38:EA40,TransformKrnl3))</f>
        <v>0</v>
      </c>
      <c r="FE39" s="122">
        <f t="array" ref="FE39">MAX(0,SUMPRODUCT(DZ38:EB40,TransformKrnl3))</f>
        <v>0</v>
      </c>
      <c r="FH39" s="2">
        <f t="array" ref="FH39">MAX(0,SUMPRODUCT(EC38:EE40,TransformKrnl3))/MAX($ED$37:$FE$62)</f>
        <v>0</v>
      </c>
      <c r="FI39" s="2">
        <f t="array" ref="FI39">MAX(0,SUMPRODUCT(ED38:EF40,TransformKrnl3))/MAX($ED$37:$FE$62)</f>
        <v>0</v>
      </c>
      <c r="FJ39" s="2">
        <f t="array" ref="FJ39">MAX(0,SUMPRODUCT(EE38:EG40,TransformKrnl3))/MAX($ED$37:$FE$62)</f>
        <v>0</v>
      </c>
      <c r="FK39" s="2">
        <f t="array" ref="FK39">MAX(0,SUMPRODUCT(EF38:EH40,TransformKrnl3))/MAX($ED$37:$FE$62)</f>
        <v>0</v>
      </c>
      <c r="FL39" s="2">
        <f t="array" ref="FL39">MAX(0,SUMPRODUCT(EG38:EI40,TransformKrnl3))/MAX($ED$37:$FE$62)</f>
        <v>0</v>
      </c>
      <c r="FM39" s="2">
        <f t="array" ref="FM39">MAX(0,SUMPRODUCT(EH38:EJ40,TransformKrnl3))/MAX($ED$37:$FE$62)</f>
        <v>0</v>
      </c>
      <c r="FN39" s="2">
        <f t="array" ref="FN39">MAX(0,SUMPRODUCT(EI38:EK40,TransformKrnl3))/MAX($ED$37:$FE$62)</f>
        <v>0</v>
      </c>
      <c r="FO39" s="2">
        <f t="array" ref="FO39">MAX(0,SUMPRODUCT(EJ38:EL40,TransformKrnl3))/MAX($ED$37:$FE$62)</f>
        <v>0</v>
      </c>
      <c r="FP39" s="2">
        <f t="array" ref="FP39">MAX(0,SUMPRODUCT(EK38:EM40,TransformKrnl3))/MAX($ED$37:$FE$62)</f>
        <v>0</v>
      </c>
      <c r="FQ39" s="2">
        <f t="array" ref="FQ39">MAX(0,SUMPRODUCT(EL38:EN40,TransformKrnl3))/MAX($ED$37:$FE$62)</f>
        <v>0</v>
      </c>
      <c r="FR39" s="2">
        <f t="array" ref="FR39">MAX(0,SUMPRODUCT(EM38:EO40,TransformKrnl3))/MAX($ED$37:$FE$62)</f>
        <v>0</v>
      </c>
      <c r="FS39" s="2">
        <f t="array" ref="FS39">MAX(0,SUMPRODUCT(EN38:EP40,TransformKrnl3))/MAX($ED$37:$FE$62)</f>
        <v>0</v>
      </c>
      <c r="FT39" s="2">
        <f t="array" ref="FT39">MAX(0,SUMPRODUCT(EO38:EQ40,TransformKrnl3))/MAX($ED$37:$FE$62)</f>
        <v>0</v>
      </c>
      <c r="FU39" s="2">
        <f t="array" ref="FU39">MAX(0,SUMPRODUCT(EP38:ER40,TransformKrnl3))/MAX($ED$37:$FE$62)</f>
        <v>0</v>
      </c>
      <c r="FV39" s="2">
        <f t="array" ref="FV39">MAX(0,SUMPRODUCT(EQ38:ES40,TransformKrnl3))/MAX($ED$37:$FE$62)</f>
        <v>0</v>
      </c>
      <c r="FW39" s="2">
        <f t="array" ref="FW39">MAX(0,SUMPRODUCT(ER38:ET40,TransformKrnl3))/MAX($ED$37:$FE$62)</f>
        <v>0</v>
      </c>
      <c r="FX39" s="2">
        <f t="array" ref="FX39">MAX(0,SUMPRODUCT(ES38:EU40,TransformKrnl3))/MAX($ED$37:$FE$62)</f>
        <v>0</v>
      </c>
      <c r="FY39" s="2">
        <f t="array" ref="FY39">MAX(0,SUMPRODUCT(ET38:EV40,TransformKrnl3))/MAX($ED$37:$FE$62)</f>
        <v>0</v>
      </c>
      <c r="FZ39" s="2">
        <f t="array" ref="FZ39">MAX(0,SUMPRODUCT(EU38:EW40,TransformKrnl3))/MAX($ED$37:$FE$62)</f>
        <v>0</v>
      </c>
      <c r="GA39" s="2">
        <f t="array" ref="GA39">MAX(0,SUMPRODUCT(EV38:EX40,TransformKrnl3))/MAX($ED$37:$FE$62)</f>
        <v>0</v>
      </c>
      <c r="GB39" s="2">
        <f t="array" ref="GB39">MAX(0,SUMPRODUCT(EW38:EY40,TransformKrnl3))/MAX($ED$37:$FE$62)</f>
        <v>0</v>
      </c>
      <c r="GC39" s="2">
        <f t="array" ref="GC39">MAX(0,SUMPRODUCT(EX38:EZ40,TransformKrnl3))/MAX($ED$37:$FE$62)</f>
        <v>0</v>
      </c>
      <c r="GD39" s="2">
        <f t="array" ref="GD39">MAX(0,SUMPRODUCT(EY38:FA40,TransformKrnl3))/MAX($ED$37:$FE$62)</f>
        <v>0</v>
      </c>
      <c r="GE39" s="2">
        <f t="array" ref="GE39">MAX(0,SUMPRODUCT(EZ38:FB40,TransformKrnl3))/MAX($ED$37:$FE$62)</f>
        <v>0</v>
      </c>
      <c r="GF39" s="2">
        <f t="array" ref="GF39">MAX(0,SUMPRODUCT(FA38:FC40,TransformKrnl3))/MAX($ED$37:$FE$62)</f>
        <v>0</v>
      </c>
      <c r="GG39" s="2">
        <f t="array" ref="GG39">MAX(0,SUMPRODUCT(FB38:FD40,TransformKrnl3))/MAX($ED$37:$FE$62)</f>
        <v>0</v>
      </c>
      <c r="GH39" s="2">
        <f t="array" ref="GH39">MAX(0,SUMPRODUCT(FC38:FE40,TransformKrnl3))/MAX($ED$37:$FE$62)</f>
        <v>0</v>
      </c>
      <c r="GI39" s="2">
        <f t="array" ref="GI39">MAX(0,SUMPRODUCT(FD38:FF40,TransformKrnl3))/MAX($ED$37:$FE$62)</f>
        <v>0</v>
      </c>
    </row>
    <row r="40" spans="1:191" ht="31.05" customHeight="1" x14ac:dyDescent="0.45">
      <c r="AO40" s="122">
        <f t="array" ref="AO40">MAX(0,SUMPRODUCT(B6:D8,TransformKrnl3)/COUNTA(TransformKrnl3))</f>
        <v>0</v>
      </c>
      <c r="AP40" s="122">
        <f t="array" ref="AP40">MAX(0,SUMPRODUCT(C6:E8,TransformKrnl3)/COUNTA(TransformKrnl3))</f>
        <v>0</v>
      </c>
      <c r="AQ40" s="122">
        <f t="array" ref="AQ40">MAX(0,SUMPRODUCT(D6:F8,TransformKrnl3)/COUNTA(TransformKrnl3))</f>
        <v>0</v>
      </c>
      <c r="AR40" s="122">
        <f t="array" ref="AR40">MAX(0,SUMPRODUCT(E6:G8,TransformKrnl3)/COUNTA(TransformKrnl3))</f>
        <v>0</v>
      </c>
      <c r="AS40" s="122">
        <f t="array" ref="AS40">MAX(0,SUMPRODUCT(F6:H8,TransformKrnl3)/COUNTA(TransformKrnl3))</f>
        <v>0</v>
      </c>
      <c r="AT40" s="122">
        <f t="array" ref="AT40">MAX(0,SUMPRODUCT(G6:I8,TransformKrnl3)/COUNTA(TransformKrnl3))</f>
        <v>0</v>
      </c>
      <c r="AU40" s="122">
        <f t="array" ref="AU40">MAX(0,SUMPRODUCT(H6:J8,TransformKrnl3)/COUNTA(TransformKrnl3))</f>
        <v>0</v>
      </c>
      <c r="AV40" s="122">
        <f t="array" ref="AV40">MAX(0,SUMPRODUCT(I6:K8,TransformKrnl3)/COUNTA(TransformKrnl3))</f>
        <v>0</v>
      </c>
      <c r="AW40" s="122">
        <f t="array" ref="AW40">MAX(0,SUMPRODUCT(J6:L8,TransformKrnl3)/COUNTA(TransformKrnl3))</f>
        <v>0</v>
      </c>
      <c r="AX40" s="122">
        <f t="array" ref="AX40">MAX(0,SUMPRODUCT(K6:M8,TransformKrnl3)/COUNTA(TransformKrnl3))</f>
        <v>0</v>
      </c>
      <c r="AY40" s="122">
        <f t="array" ref="AY40">MAX(0,SUMPRODUCT(L6:N8,TransformKrnl3)/COUNTA(TransformKrnl3))</f>
        <v>0</v>
      </c>
      <c r="AZ40" s="122">
        <f t="array" ref="AZ40">MAX(0,SUMPRODUCT(M6:O8,TransformKrnl3)/COUNTA(TransformKrnl3))</f>
        <v>0</v>
      </c>
      <c r="BA40" s="122">
        <f t="array" ref="BA40">MAX(0,SUMPRODUCT(N6:P8,TransformKrnl3)/COUNTA(TransformKrnl3))</f>
        <v>0</v>
      </c>
      <c r="BB40" s="122">
        <f t="array" ref="BB40">MAX(0,SUMPRODUCT(O6:Q8,TransformKrnl3)/COUNTA(TransformKrnl3))</f>
        <v>0</v>
      </c>
      <c r="BC40" s="122">
        <f t="array" ref="BC40">MAX(0,SUMPRODUCT(P6:R8,TransformKrnl3)/COUNTA(TransformKrnl3))</f>
        <v>0</v>
      </c>
      <c r="BD40" s="122">
        <f t="array" ref="BD40">MAX(0,SUMPRODUCT(Q6:S8,TransformKrnl3)/COUNTA(TransformKrnl3))</f>
        <v>0</v>
      </c>
      <c r="BE40" s="122">
        <f t="array" ref="BE40">MAX(0,SUMPRODUCT(R6:T8,TransformKrnl3)/COUNTA(TransformKrnl3))</f>
        <v>0</v>
      </c>
      <c r="BF40" s="122">
        <f t="array" ref="BF40">MAX(0,SUMPRODUCT(S6:U8,TransformKrnl3)/COUNTA(TransformKrnl3))</f>
        <v>0</v>
      </c>
      <c r="BG40" s="122">
        <f t="array" ref="BG40">MAX(0,SUMPRODUCT(T6:V8,TransformKrnl3)/COUNTA(TransformKrnl3))</f>
        <v>0</v>
      </c>
      <c r="BH40" s="122">
        <f t="array" ref="BH40">MAX(0,SUMPRODUCT(U6:W8,TransformKrnl3)/COUNTA(TransformKrnl3))</f>
        <v>0</v>
      </c>
      <c r="BI40" s="122">
        <f t="array" ref="BI40">MAX(0,SUMPRODUCT(V6:X8,TransformKrnl3)/COUNTA(TransformKrnl3))</f>
        <v>0</v>
      </c>
      <c r="BJ40" s="122">
        <f t="array" ref="BJ40">MAX(0,SUMPRODUCT(W6:Y8,TransformKrnl3)/COUNTA(TransformKrnl3))</f>
        <v>0</v>
      </c>
      <c r="BK40" s="122">
        <f t="array" ref="BK40">MAX(0,SUMPRODUCT(X6:Z8,TransformKrnl3)/COUNTA(TransformKrnl3))</f>
        <v>0</v>
      </c>
      <c r="BL40" s="122">
        <f t="array" ref="BL40">MAX(0,SUMPRODUCT(Y6:AA8,TransformKrnl3)/COUNTA(TransformKrnl3))</f>
        <v>0</v>
      </c>
      <c r="BM40" s="122">
        <f t="array" ref="BM40">MAX(0,SUMPRODUCT(Z6:AB8,TransformKrnl3)/COUNTA(TransformKrnl3))</f>
        <v>0</v>
      </c>
      <c r="BN40" s="122">
        <f t="array" ref="BN40">MAX(0,SUMPRODUCT(AA6:AC8,TransformKrnl3)/COUNTA(TransformKrnl3))</f>
        <v>0</v>
      </c>
      <c r="BO40" s="122">
        <f t="array" ref="BO40">MAX(0,SUMPRODUCT(AB6:AD8,TransformKrnl3)/COUNTA(TransformKrnl3))</f>
        <v>0</v>
      </c>
      <c r="BP40" s="122">
        <f t="array" ref="BP40">MAX(0,SUMPRODUCT(AC6:AE8,TransformKrnl3)/COUNTA(TransformKrnl3))</f>
        <v>0</v>
      </c>
      <c r="CZ40" s="122">
        <f t="array" ref="CZ40">MAX(0,SUMPRODUCT(AN39:AP41,TransformKrnl3))</f>
        <v>0</v>
      </c>
      <c r="DA40" s="122">
        <f t="array" ref="DA40">MAX(0,SUMPRODUCT(AO39:AQ41,TransformKrnl3))</f>
        <v>0</v>
      </c>
      <c r="DB40" s="122">
        <f t="array" ref="DB40">MAX(0,SUMPRODUCT(AP39:AR41,TransformKrnl3))</f>
        <v>0</v>
      </c>
      <c r="DC40" s="122">
        <f t="array" ref="DC40">MAX(0,SUMPRODUCT(AQ39:AS41,TransformKrnl3))</f>
        <v>0</v>
      </c>
      <c r="DD40" s="122">
        <f t="array" ref="DD40">MAX(0,SUMPRODUCT(AR39:AT41,TransformKrnl3))</f>
        <v>0</v>
      </c>
      <c r="DE40" s="122">
        <f t="array" ref="DE40">MAX(0,SUMPRODUCT(AS39:AU41,TransformKrnl3))</f>
        <v>0</v>
      </c>
      <c r="DF40" s="122">
        <f t="array" ref="DF40">MAX(0,SUMPRODUCT(AT39:AV41,TransformKrnl3))</f>
        <v>0</v>
      </c>
      <c r="DG40" s="122">
        <f t="array" ref="DG40">MAX(0,SUMPRODUCT(AU39:AW41,TransformKrnl3))</f>
        <v>0</v>
      </c>
      <c r="DH40" s="122">
        <f t="array" ref="DH40">MAX(0,SUMPRODUCT(AV39:AX41,TransformKrnl3))</f>
        <v>0</v>
      </c>
      <c r="DI40" s="122">
        <f t="array" ref="DI40">MAX(0,SUMPRODUCT(AW39:AY41,TransformKrnl3))</f>
        <v>0</v>
      </c>
      <c r="DJ40" s="122">
        <f t="array" ref="DJ40">MAX(0,SUMPRODUCT(AX39:AZ41,TransformKrnl3))</f>
        <v>0</v>
      </c>
      <c r="DK40" s="122">
        <f t="array" ref="DK40">MAX(0,SUMPRODUCT(AY39:BA41,TransformKrnl3))</f>
        <v>0</v>
      </c>
      <c r="DL40" s="122">
        <f t="array" ref="DL40">MAX(0,SUMPRODUCT(AZ39:BB41,TransformKrnl3))</f>
        <v>0</v>
      </c>
      <c r="DM40" s="122">
        <f t="array" ref="DM40">MAX(0,SUMPRODUCT(BA39:BC41,TransformKrnl3))</f>
        <v>0</v>
      </c>
      <c r="DN40" s="122">
        <f t="array" ref="DN40">MAX(0,SUMPRODUCT(BB39:BD41,TransformKrnl3))</f>
        <v>0</v>
      </c>
      <c r="DO40" s="122">
        <f t="array" ref="DO40">MAX(0,SUMPRODUCT(BC39:BE41,TransformKrnl3))</f>
        <v>0</v>
      </c>
      <c r="DP40" s="122">
        <f t="array" ref="DP40">MAX(0,SUMPRODUCT(BD39:BF41,TransformKrnl3))</f>
        <v>0</v>
      </c>
      <c r="DQ40" s="122">
        <f t="array" ref="DQ40">MAX(0,SUMPRODUCT(BE39:BG41,TransformKrnl3))</f>
        <v>0</v>
      </c>
      <c r="DR40" s="122">
        <f t="array" ref="DR40">MAX(0,SUMPRODUCT(BF39:BH41,TransformKrnl3))</f>
        <v>0</v>
      </c>
      <c r="DS40" s="122">
        <f t="array" ref="DS40">MAX(0,SUMPRODUCT(BG39:BI41,TransformKrnl3))</f>
        <v>0</v>
      </c>
      <c r="DT40" s="122">
        <f t="array" ref="DT40">MAX(0,SUMPRODUCT(BH39:BJ41,TransformKrnl3))</f>
        <v>0</v>
      </c>
      <c r="DU40" s="122">
        <f t="array" ref="DU40">MAX(0,SUMPRODUCT(BI39:BK41,TransformKrnl3))</f>
        <v>0</v>
      </c>
      <c r="DV40" s="122">
        <f t="array" ref="DV40">MAX(0,SUMPRODUCT(BJ39:BL41,TransformKrnl3))</f>
        <v>0</v>
      </c>
      <c r="DW40" s="122">
        <f t="array" ref="DW40">MAX(0,SUMPRODUCT(BK39:BM41,TransformKrnl3))</f>
        <v>0</v>
      </c>
      <c r="DX40" s="122">
        <f t="array" ref="DX40">MAX(0,SUMPRODUCT(BL39:BN41,TransformKrnl3))</f>
        <v>0</v>
      </c>
      <c r="DY40" s="122">
        <f t="array" ref="DY40">MAX(0,SUMPRODUCT(BM39:BO41,TransformKrnl3))</f>
        <v>0</v>
      </c>
      <c r="DZ40" s="122">
        <f t="array" ref="DZ40">MAX(0,SUMPRODUCT(BN39:BP41,TransformKrnl3))</f>
        <v>0</v>
      </c>
      <c r="EA40" s="122">
        <f t="array" ref="EA40">MAX(0,SUMPRODUCT(BO39:BQ41,TransformKrnl3))</f>
        <v>0</v>
      </c>
      <c r="ED40" s="122">
        <f t="array" ref="ED40">MAX(0,SUMPRODUCT(CY39:DA41,TransformKrnl3))</f>
        <v>0</v>
      </c>
      <c r="EE40" s="122">
        <f t="array" ref="EE40">MAX(0,SUMPRODUCT(CZ39:DB41,TransformKrnl3))</f>
        <v>0</v>
      </c>
      <c r="EF40" s="122">
        <f t="array" ref="EF40">MAX(0,SUMPRODUCT(DA39:DC41,TransformKrnl3))</f>
        <v>0</v>
      </c>
      <c r="EG40" s="122">
        <f t="array" ref="EG40">MAX(0,SUMPRODUCT(DB39:DD41,TransformKrnl3))</f>
        <v>0</v>
      </c>
      <c r="EH40" s="122">
        <f t="array" ref="EH40">MAX(0,SUMPRODUCT(DC39:DE41,TransformKrnl3))</f>
        <v>0</v>
      </c>
      <c r="EI40" s="122">
        <f t="array" ref="EI40">MAX(0,SUMPRODUCT(DD39:DF41,TransformKrnl3))</f>
        <v>0</v>
      </c>
      <c r="EJ40" s="122">
        <f t="array" ref="EJ40">MAX(0,SUMPRODUCT(DE39:DG41,TransformKrnl3))</f>
        <v>0</v>
      </c>
      <c r="EK40" s="122">
        <f t="array" ref="EK40">MAX(0,SUMPRODUCT(DF39:DH41,TransformKrnl3))</f>
        <v>0</v>
      </c>
      <c r="EL40" s="122">
        <f t="array" ref="EL40">MAX(0,SUMPRODUCT(DG39:DI41,TransformKrnl3))</f>
        <v>0</v>
      </c>
      <c r="EM40" s="122">
        <f t="array" ref="EM40">MAX(0,SUMPRODUCT(DH39:DJ41,TransformKrnl3))</f>
        <v>0</v>
      </c>
      <c r="EN40" s="122">
        <f t="array" ref="EN40">MAX(0,SUMPRODUCT(DI39:DK41,TransformKrnl3))</f>
        <v>0</v>
      </c>
      <c r="EO40" s="122">
        <f t="array" ref="EO40">MAX(0,SUMPRODUCT(DJ39:DL41,TransformKrnl3))</f>
        <v>0</v>
      </c>
      <c r="EP40" s="122">
        <f t="array" ref="EP40">MAX(0,SUMPRODUCT(DK39:DM41,TransformKrnl3))</f>
        <v>0</v>
      </c>
      <c r="EQ40" s="122">
        <f t="array" ref="EQ40">MAX(0,SUMPRODUCT(DL39:DN41,TransformKrnl3))</f>
        <v>0</v>
      </c>
      <c r="ER40" s="122">
        <f t="array" ref="ER40">MAX(0,SUMPRODUCT(DM39:DO41,TransformKrnl3))</f>
        <v>0</v>
      </c>
      <c r="ES40" s="122">
        <f t="array" ref="ES40">MAX(0,SUMPRODUCT(DN39:DP41,TransformKrnl3))</f>
        <v>0</v>
      </c>
      <c r="ET40" s="122">
        <f t="array" ref="ET40">MAX(0,SUMPRODUCT(DO39:DQ41,TransformKrnl3))</f>
        <v>0</v>
      </c>
      <c r="EU40" s="122">
        <f t="array" ref="EU40">MAX(0,SUMPRODUCT(DP39:DR41,TransformKrnl3))</f>
        <v>0</v>
      </c>
      <c r="EV40" s="122">
        <f t="array" ref="EV40">MAX(0,SUMPRODUCT(DQ39:DS41,TransformKrnl3))</f>
        <v>0</v>
      </c>
      <c r="EW40" s="122">
        <f t="array" ref="EW40">MAX(0,SUMPRODUCT(DR39:DT41,TransformKrnl3))</f>
        <v>0</v>
      </c>
      <c r="EX40" s="122">
        <f t="array" ref="EX40">MAX(0,SUMPRODUCT(DS39:DU41,TransformKrnl3))</f>
        <v>0</v>
      </c>
      <c r="EY40" s="122">
        <f t="array" ref="EY40">MAX(0,SUMPRODUCT(DT39:DV41,TransformKrnl3))</f>
        <v>0</v>
      </c>
      <c r="EZ40" s="122">
        <f t="array" ref="EZ40">MAX(0,SUMPRODUCT(DU39:DW41,TransformKrnl3))</f>
        <v>0</v>
      </c>
      <c r="FA40" s="122">
        <f t="array" ref="FA40">MAX(0,SUMPRODUCT(DV39:DX41,TransformKrnl3))</f>
        <v>0</v>
      </c>
      <c r="FB40" s="122">
        <f t="array" ref="FB40">MAX(0,SUMPRODUCT(DW39:DY41,TransformKrnl3))</f>
        <v>0</v>
      </c>
      <c r="FC40" s="122">
        <f t="array" ref="FC40">MAX(0,SUMPRODUCT(DX39:DZ41,TransformKrnl3))</f>
        <v>0</v>
      </c>
      <c r="FD40" s="122">
        <f t="array" ref="FD40">MAX(0,SUMPRODUCT(DY39:EA41,TransformKrnl3))</f>
        <v>0</v>
      </c>
      <c r="FE40" s="122">
        <f t="array" ref="FE40">MAX(0,SUMPRODUCT(DZ39:EB41,TransformKrnl3))</f>
        <v>0</v>
      </c>
      <c r="FH40" s="2">
        <f t="array" ref="FH40">MAX(0,SUMPRODUCT(EC39:EE41,TransformKrnl3))/MAX($ED$37:$FE$62)</f>
        <v>0</v>
      </c>
      <c r="FI40" s="2">
        <f t="array" ref="FI40">MAX(0,SUMPRODUCT(ED39:EF41,TransformKrnl3))/MAX($ED$37:$FE$62)</f>
        <v>0</v>
      </c>
      <c r="FJ40" s="2">
        <f t="array" ref="FJ40">MAX(0,SUMPRODUCT(EE39:EG41,TransformKrnl3))/MAX($ED$37:$FE$62)</f>
        <v>0</v>
      </c>
      <c r="FK40" s="2">
        <f t="array" ref="FK40">MAX(0,SUMPRODUCT(EF39:EH41,TransformKrnl3))/MAX($ED$37:$FE$62)</f>
        <v>0</v>
      </c>
      <c r="FL40" s="2">
        <f t="array" ref="FL40">MAX(0,SUMPRODUCT(EG39:EI41,TransformKrnl3))/MAX($ED$37:$FE$62)</f>
        <v>0</v>
      </c>
      <c r="FM40" s="2">
        <f t="array" ref="FM40">MAX(0,SUMPRODUCT(EH39:EJ41,TransformKrnl3))/MAX($ED$37:$FE$62)</f>
        <v>0</v>
      </c>
      <c r="FN40" s="2">
        <f t="array" ref="FN40">MAX(0,SUMPRODUCT(EI39:EK41,TransformKrnl3))/MAX($ED$37:$FE$62)</f>
        <v>0</v>
      </c>
      <c r="FO40" s="2">
        <f t="array" ref="FO40">MAX(0,SUMPRODUCT(EJ39:EL41,TransformKrnl3))/MAX($ED$37:$FE$62)</f>
        <v>5.9380334758374516E-3</v>
      </c>
      <c r="FP40" s="2">
        <f t="array" ref="FP40">MAX(0,SUMPRODUCT(EK39:EM41,TransformKrnl3))/MAX($ED$37:$FE$62)</f>
        <v>4.1505017500497308E-2</v>
      </c>
      <c r="FQ40" s="2">
        <f t="array" ref="FQ40">MAX(0,SUMPRODUCT(EL39:EN41,TransformKrnl3))/MAX($ED$37:$FE$62)</f>
        <v>0.14389018210330826</v>
      </c>
      <c r="FR40" s="2">
        <f t="array" ref="FR40">MAX(0,SUMPRODUCT(EM39:EO41,TransformKrnl3))/MAX($ED$37:$FE$62)</f>
        <v>0.32539811111805333</v>
      </c>
      <c r="FS40" s="2">
        <f t="array" ref="FS40">MAX(0,SUMPRODUCT(EN39:EP41,TransformKrnl3))/MAX($ED$37:$FE$62)</f>
        <v>0.54070155916297857</v>
      </c>
      <c r="FT40" s="2">
        <f t="array" ref="FT40">MAX(0,SUMPRODUCT(EO39:EQ41,TransformKrnl3))/MAX($ED$37:$FE$62)</f>
        <v>0.70803395845279304</v>
      </c>
      <c r="FU40" s="2">
        <f t="array" ref="FU40">MAX(0,SUMPRODUCT(EP39:ER41,TransformKrnl3))/MAX($ED$37:$FE$62)</f>
        <v>0.76134234184193172</v>
      </c>
      <c r="FV40" s="2">
        <f t="array" ref="FV40">MAX(0,SUMPRODUCT(EQ39:ES41,TransformKrnl3))/MAX($ED$37:$FE$62)</f>
        <v>0.67952985995096893</v>
      </c>
      <c r="FW40" s="2">
        <f t="array" ref="FW40">MAX(0,SUMPRODUCT(ER39:ET41,TransformKrnl3))/MAX($ED$37:$FE$62)</f>
        <v>0.4933656278410235</v>
      </c>
      <c r="FX40" s="2">
        <f t="array" ref="FX40">MAX(0,SUMPRODUCT(ES39:EU41,TransformKrnl3))/MAX($ED$37:$FE$62)</f>
        <v>0.27819992025222195</v>
      </c>
      <c r="FY40" s="2">
        <f t="array" ref="FY40">MAX(0,SUMPRODUCT(ET39:EV41,TransformKrnl3))/MAX($ED$37:$FE$62)</f>
        <v>0.11340419244020554</v>
      </c>
      <c r="FZ40" s="2">
        <f t="array" ref="FZ40">MAX(0,SUMPRODUCT(EU39:EW41,TransformKrnl3))/MAX($ED$37:$FE$62)</f>
        <v>2.9628949618376466E-2</v>
      </c>
      <c r="GA40" s="2">
        <f t="array" ref="GA40">MAX(0,SUMPRODUCT(EV39:EX41,TransformKrnl3))/MAX($ED$37:$FE$62)</f>
        <v>3.7342271174794885E-3</v>
      </c>
      <c r="GB40" s="2">
        <f t="array" ref="GB40">MAX(0,SUMPRODUCT(EW39:EY41,TransformKrnl3))/MAX($ED$37:$FE$62)</f>
        <v>0</v>
      </c>
      <c r="GC40" s="2">
        <f t="array" ref="GC40">MAX(0,SUMPRODUCT(EX39:EZ41,TransformKrnl3))/MAX($ED$37:$FE$62)</f>
        <v>0</v>
      </c>
      <c r="GD40" s="2">
        <f t="array" ref="GD40">MAX(0,SUMPRODUCT(EY39:FA41,TransformKrnl3))/MAX($ED$37:$FE$62)</f>
        <v>0</v>
      </c>
      <c r="GE40" s="2">
        <f t="array" ref="GE40">MAX(0,SUMPRODUCT(EZ39:FB41,TransformKrnl3))/MAX($ED$37:$FE$62)</f>
        <v>0</v>
      </c>
      <c r="GF40" s="2">
        <f t="array" ref="GF40">MAX(0,SUMPRODUCT(FA39:FC41,TransformKrnl3))/MAX($ED$37:$FE$62)</f>
        <v>0</v>
      </c>
      <c r="GG40" s="2">
        <f t="array" ref="GG40">MAX(0,SUMPRODUCT(FB39:FD41,TransformKrnl3))/MAX($ED$37:$FE$62)</f>
        <v>0</v>
      </c>
      <c r="GH40" s="2">
        <f t="array" ref="GH40">MAX(0,SUMPRODUCT(FC39:FE41,TransformKrnl3))/MAX($ED$37:$FE$62)</f>
        <v>0</v>
      </c>
      <c r="GI40" s="2">
        <f t="array" ref="GI40">MAX(0,SUMPRODUCT(FD39:FF41,TransformKrnl3))/MAX($ED$37:$FE$62)</f>
        <v>0</v>
      </c>
    </row>
    <row r="41" spans="1:191" ht="31.05" customHeight="1" thickBot="1" x14ac:dyDescent="0.5">
      <c r="AO41" s="122">
        <f t="array" ref="AO41">MAX(0,SUMPRODUCT(B7:D9,TransformKrnl3)/COUNTA(TransformKrnl3))</f>
        <v>0</v>
      </c>
      <c r="AP41" s="122">
        <f t="array" ref="AP41">MAX(0,SUMPRODUCT(C7:E9,TransformKrnl3)/COUNTA(TransformKrnl3))</f>
        <v>0</v>
      </c>
      <c r="AQ41" s="122">
        <f t="array" ref="AQ41">MAX(0,SUMPRODUCT(D7:F9,TransformKrnl3)/COUNTA(TransformKrnl3))</f>
        <v>0</v>
      </c>
      <c r="AR41" s="122">
        <f t="array" ref="AR41">MAX(0,SUMPRODUCT(E7:G9,TransformKrnl3)/COUNTA(TransformKrnl3))</f>
        <v>0</v>
      </c>
      <c r="AS41" s="122">
        <f t="array" ref="AS41">MAX(0,SUMPRODUCT(F7:H9,TransformKrnl3)/COUNTA(TransformKrnl3))</f>
        <v>0</v>
      </c>
      <c r="AT41" s="122">
        <f t="array" ref="AT41">MAX(0,SUMPRODUCT(G7:I9,TransformKrnl3)/COUNTA(TransformKrnl3))</f>
        <v>0</v>
      </c>
      <c r="AU41" s="122">
        <f t="array" ref="AU41">MAX(0,SUMPRODUCT(H7:J9,TransformKrnl3)/COUNTA(TransformKrnl3))</f>
        <v>0</v>
      </c>
      <c r="AV41" s="122">
        <f t="array" ref="AV41">MAX(0,SUMPRODUCT(I7:K9,TransformKrnl3)/COUNTA(TransformKrnl3))</f>
        <v>0</v>
      </c>
      <c r="AW41" s="122">
        <f t="array" ref="AW41">MAX(0,SUMPRODUCT(J7:L9,TransformKrnl3)/COUNTA(TransformKrnl3))</f>
        <v>0</v>
      </c>
      <c r="AX41" s="122">
        <f t="array" ref="AX41">MAX(0,SUMPRODUCT(K7:M9,TransformKrnl3)/COUNTA(TransformKrnl3))</f>
        <v>0</v>
      </c>
      <c r="AY41" s="122">
        <f t="array" ref="AY41">MAX(0,SUMPRODUCT(L7:N9,TransformKrnl3)/COUNTA(TransformKrnl3))</f>
        <v>0</v>
      </c>
      <c r="AZ41" s="122">
        <f t="array" ref="AZ41">MAX(0,SUMPRODUCT(M7:O9,TransformKrnl3)/COUNTA(TransformKrnl3))</f>
        <v>0</v>
      </c>
      <c r="BA41" s="122">
        <f t="array" ref="BA41">MAX(0,SUMPRODUCT(N7:P9,TransformKrnl3)/COUNTA(TransformKrnl3))</f>
        <v>0</v>
      </c>
      <c r="BB41" s="122">
        <f t="array" ref="BB41">MAX(0,SUMPRODUCT(O7:Q9,TransformKrnl3)/COUNTA(TransformKrnl3))</f>
        <v>0</v>
      </c>
      <c r="BC41" s="122">
        <f t="array" ref="BC41">MAX(0,SUMPRODUCT(P7:R9,TransformKrnl3)/COUNTA(TransformKrnl3))</f>
        <v>0</v>
      </c>
      <c r="BD41" s="122">
        <f t="array" ref="BD41">MAX(0,SUMPRODUCT(Q7:S9,TransformKrnl3)/COUNTA(TransformKrnl3))</f>
        <v>0</v>
      </c>
      <c r="BE41" s="122">
        <f t="array" ref="BE41">MAX(0,SUMPRODUCT(R7:T9,TransformKrnl3)/COUNTA(TransformKrnl3))</f>
        <v>0</v>
      </c>
      <c r="BF41" s="122">
        <f t="array" ref="BF41">MAX(0,SUMPRODUCT(S7:U9,TransformKrnl3)/COUNTA(TransformKrnl3))</f>
        <v>0</v>
      </c>
      <c r="BG41" s="122">
        <f t="array" ref="BG41">MAX(0,SUMPRODUCT(T7:V9,TransformKrnl3)/COUNTA(TransformKrnl3))</f>
        <v>0</v>
      </c>
      <c r="BH41" s="122">
        <f t="array" ref="BH41">MAX(0,SUMPRODUCT(U7:W9,TransformKrnl3)/COUNTA(TransformKrnl3))</f>
        <v>0</v>
      </c>
      <c r="BI41" s="122">
        <f t="array" ref="BI41">MAX(0,SUMPRODUCT(V7:X9,TransformKrnl3)/COUNTA(TransformKrnl3))</f>
        <v>0</v>
      </c>
      <c r="BJ41" s="122">
        <f t="array" ref="BJ41">MAX(0,SUMPRODUCT(W7:Y9,TransformKrnl3)/COUNTA(TransformKrnl3))</f>
        <v>0</v>
      </c>
      <c r="BK41" s="122">
        <f t="array" ref="BK41">MAX(0,SUMPRODUCT(X7:Z9,TransformKrnl3)/COUNTA(TransformKrnl3))</f>
        <v>0</v>
      </c>
      <c r="BL41" s="122">
        <f t="array" ref="BL41">MAX(0,SUMPRODUCT(Y7:AA9,TransformKrnl3)/COUNTA(TransformKrnl3))</f>
        <v>0</v>
      </c>
      <c r="BM41" s="122">
        <f t="array" ref="BM41">MAX(0,SUMPRODUCT(Z7:AB9,TransformKrnl3)/COUNTA(TransformKrnl3))</f>
        <v>0</v>
      </c>
      <c r="BN41" s="122">
        <f t="array" ref="BN41">MAX(0,SUMPRODUCT(AA7:AC9,TransformKrnl3)/COUNTA(TransformKrnl3))</f>
        <v>0</v>
      </c>
      <c r="BO41" s="122">
        <f t="array" ref="BO41">MAX(0,SUMPRODUCT(AB7:AD9,TransformKrnl3)/COUNTA(TransformKrnl3))</f>
        <v>0</v>
      </c>
      <c r="BP41" s="122">
        <f t="array" ref="BP41">MAX(0,SUMPRODUCT(AC7:AE9,TransformKrnl3)/COUNTA(TransformKrnl3))</f>
        <v>0</v>
      </c>
      <c r="CZ41" s="122">
        <f t="array" ref="CZ41">MAX(0,SUMPRODUCT(AN40:AP42,TransformKrnl3))</f>
        <v>0</v>
      </c>
      <c r="DA41" s="122">
        <f t="array" ref="DA41">MAX(0,SUMPRODUCT(AO40:AQ42,TransformKrnl3))</f>
        <v>0</v>
      </c>
      <c r="DB41" s="122">
        <f t="array" ref="DB41">MAX(0,SUMPRODUCT(AP40:AR42,TransformKrnl3))</f>
        <v>0</v>
      </c>
      <c r="DC41" s="122">
        <f t="array" ref="DC41">MAX(0,SUMPRODUCT(AQ40:AS42,TransformKrnl3))</f>
        <v>0</v>
      </c>
      <c r="DD41" s="122">
        <f t="array" ref="DD41">MAX(0,SUMPRODUCT(AR40:AT42,TransformKrnl3))</f>
        <v>0</v>
      </c>
      <c r="DE41" s="122">
        <f t="array" ref="DE41">MAX(0,SUMPRODUCT(AS40:AU42,TransformKrnl3))</f>
        <v>0</v>
      </c>
      <c r="DF41" s="122">
        <f t="array" ref="DF41">MAX(0,SUMPRODUCT(AT40:AV42,TransformKrnl3))</f>
        <v>0</v>
      </c>
      <c r="DG41" s="122">
        <f t="array" ref="DG41">MAX(0,SUMPRODUCT(AU40:AW42,TransformKrnl3))</f>
        <v>0</v>
      </c>
      <c r="DH41" s="122">
        <f t="array" ref="DH41">MAX(0,SUMPRODUCT(AV40:AX42,TransformKrnl3))</f>
        <v>0</v>
      </c>
      <c r="DI41" s="122">
        <f t="array" ref="DI41">MAX(0,SUMPRODUCT(AW40:AY42,TransformKrnl3))</f>
        <v>0</v>
      </c>
      <c r="DJ41" s="122">
        <f t="array" ref="DJ41">MAX(0,SUMPRODUCT(AX40:AZ42,TransformKrnl3))</f>
        <v>0</v>
      </c>
      <c r="DK41" s="122">
        <f t="array" ref="DK41">MAX(0,SUMPRODUCT(AY40:BA42,TransformKrnl3))</f>
        <v>0</v>
      </c>
      <c r="DL41" s="122">
        <f t="array" ref="DL41">MAX(0,SUMPRODUCT(AZ40:BB42,TransformKrnl3))</f>
        <v>0</v>
      </c>
      <c r="DM41" s="122">
        <f t="array" ref="DM41">MAX(0,SUMPRODUCT(BA40:BC42,TransformKrnl3))</f>
        <v>0</v>
      </c>
      <c r="DN41" s="122">
        <f t="array" ref="DN41">MAX(0,SUMPRODUCT(BB40:BD42,TransformKrnl3))</f>
        <v>0</v>
      </c>
      <c r="DO41" s="122">
        <f t="array" ref="DO41">MAX(0,SUMPRODUCT(BC40:BE42,TransformKrnl3))</f>
        <v>0</v>
      </c>
      <c r="DP41" s="122">
        <f t="array" ref="DP41">MAX(0,SUMPRODUCT(BD40:BF42,TransformKrnl3))</f>
        <v>0</v>
      </c>
      <c r="DQ41" s="122">
        <f t="array" ref="DQ41">MAX(0,SUMPRODUCT(BE40:BG42,TransformKrnl3))</f>
        <v>0</v>
      </c>
      <c r="DR41" s="122">
        <f t="array" ref="DR41">MAX(0,SUMPRODUCT(BF40:BH42,TransformKrnl3))</f>
        <v>0</v>
      </c>
      <c r="DS41" s="122">
        <f t="array" ref="DS41">MAX(0,SUMPRODUCT(BG40:BI42,TransformKrnl3))</f>
        <v>0</v>
      </c>
      <c r="DT41" s="122">
        <f t="array" ref="DT41">MAX(0,SUMPRODUCT(BH40:BJ42,TransformKrnl3))</f>
        <v>0</v>
      </c>
      <c r="DU41" s="122">
        <f t="array" ref="DU41">MAX(0,SUMPRODUCT(BI40:BK42,TransformKrnl3))</f>
        <v>0</v>
      </c>
      <c r="DV41" s="122">
        <f t="array" ref="DV41">MAX(0,SUMPRODUCT(BJ40:BL42,TransformKrnl3))</f>
        <v>0</v>
      </c>
      <c r="DW41" s="122">
        <f t="array" ref="DW41">MAX(0,SUMPRODUCT(BK40:BM42,TransformKrnl3))</f>
        <v>0</v>
      </c>
      <c r="DX41" s="122">
        <f t="array" ref="DX41">MAX(0,SUMPRODUCT(BL40:BN42,TransformKrnl3))</f>
        <v>0</v>
      </c>
      <c r="DY41" s="122">
        <f t="array" ref="DY41">MAX(0,SUMPRODUCT(BM40:BO42,TransformKrnl3))</f>
        <v>0</v>
      </c>
      <c r="DZ41" s="122">
        <f t="array" ref="DZ41">MAX(0,SUMPRODUCT(BN40:BP42,TransformKrnl3))</f>
        <v>0</v>
      </c>
      <c r="EA41" s="122">
        <f t="array" ref="EA41">MAX(0,SUMPRODUCT(BO40:BQ42,TransformKrnl3))</f>
        <v>0</v>
      </c>
      <c r="ED41" s="122">
        <f t="array" ref="ED41">MAX(0,SUMPRODUCT(CY40:DA42,TransformKrnl3))</f>
        <v>0</v>
      </c>
      <c r="EE41" s="122">
        <f t="array" ref="EE41">MAX(0,SUMPRODUCT(CZ40:DB42,TransformKrnl3))</f>
        <v>0</v>
      </c>
      <c r="EF41" s="122">
        <f t="array" ref="EF41">MAX(0,SUMPRODUCT(DA40:DC42,TransformKrnl3))</f>
        <v>0</v>
      </c>
      <c r="EG41" s="122">
        <f t="array" ref="EG41">MAX(0,SUMPRODUCT(DB40:DD42,TransformKrnl3))</f>
        <v>0</v>
      </c>
      <c r="EH41" s="122">
        <f t="array" ref="EH41">MAX(0,SUMPRODUCT(DC40:DE42,TransformKrnl3))</f>
        <v>0</v>
      </c>
      <c r="EI41" s="122">
        <f t="array" ref="EI41">MAX(0,SUMPRODUCT(DD40:DF42,TransformKrnl3))</f>
        <v>0</v>
      </c>
      <c r="EJ41" s="122">
        <f t="array" ref="EJ41">MAX(0,SUMPRODUCT(DE40:DG42,TransformKrnl3))</f>
        <v>0</v>
      </c>
      <c r="EK41" s="122">
        <f t="array" ref="EK41">MAX(0,SUMPRODUCT(DF40:DH42,TransformKrnl3))</f>
        <v>0</v>
      </c>
      <c r="EL41" s="122">
        <f t="array" ref="EL41">MAX(0,SUMPRODUCT(DG40:DI42,TransformKrnl3))</f>
        <v>1.252319979569547E-2</v>
      </c>
      <c r="EM41" s="122">
        <f t="array" ref="EM41">MAX(0,SUMPRODUCT(DH40:DJ42,TransformKrnl3))</f>
        <v>6.8748493744021977E-2</v>
      </c>
      <c r="EN41" s="122">
        <f t="array" ref="EN41">MAX(0,SUMPRODUCT(DI40:DK42,TransformKrnl3))</f>
        <v>0.18781572016178316</v>
      </c>
      <c r="EO41" s="122">
        <f t="array" ref="EO41">MAX(0,SUMPRODUCT(DJ40:DL42,TransformKrnl3))</f>
        <v>0.33578636077205792</v>
      </c>
      <c r="EP41" s="122">
        <f t="array" ref="EP41">MAX(0,SUMPRODUCT(DK40:DM42,TransformKrnl3))</f>
        <v>0.44883405524516745</v>
      </c>
      <c r="EQ41" s="122">
        <f t="array" ref="EQ41">MAX(0,SUMPRODUCT(DL40:DN42,TransformKrnl3))</f>
        <v>0.48419272421318754</v>
      </c>
      <c r="ER41" s="122">
        <f t="array" ref="ER41">MAX(0,SUMPRODUCT(DM40:DO42,TransformKrnl3))</f>
        <v>0.43053339415616909</v>
      </c>
      <c r="ES41" s="122">
        <f t="array" ref="ES41">MAX(0,SUMPRODUCT(DN40:DP42,TransformKrnl3))</f>
        <v>0.30312275015768181</v>
      </c>
      <c r="ET41" s="122">
        <f t="array" ref="ET41">MAX(0,SUMPRODUCT(DO40:DQ42,TransformKrnl3))</f>
        <v>0.1552812172552194</v>
      </c>
      <c r="EU41" s="122">
        <f t="array" ref="EU41">MAX(0,SUMPRODUCT(DP40:DR42,TransformKrnl3))</f>
        <v>5.0673770806426328E-2</v>
      </c>
      <c r="EV41" s="122">
        <f t="array" ref="EV41">MAX(0,SUMPRODUCT(DQ40:DS42,TransformKrnl3))</f>
        <v>7.875414051636739E-3</v>
      </c>
      <c r="EW41" s="122">
        <f t="array" ref="EW41">MAX(0,SUMPRODUCT(DR40:DT42,TransformKrnl3))</f>
        <v>0</v>
      </c>
      <c r="EX41" s="122">
        <f t="array" ref="EX41">MAX(0,SUMPRODUCT(DS40:DU42,TransformKrnl3))</f>
        <v>0</v>
      </c>
      <c r="EY41" s="122">
        <f t="array" ref="EY41">MAX(0,SUMPRODUCT(DT40:DV42,TransformKrnl3))</f>
        <v>0</v>
      </c>
      <c r="EZ41" s="122">
        <f t="array" ref="EZ41">MAX(0,SUMPRODUCT(DU40:DW42,TransformKrnl3))</f>
        <v>0</v>
      </c>
      <c r="FA41" s="122">
        <f t="array" ref="FA41">MAX(0,SUMPRODUCT(DV40:DX42,TransformKrnl3))</f>
        <v>0</v>
      </c>
      <c r="FB41" s="122">
        <f t="array" ref="FB41">MAX(0,SUMPRODUCT(DW40:DY42,TransformKrnl3))</f>
        <v>0</v>
      </c>
      <c r="FC41" s="122">
        <f t="array" ref="FC41">MAX(0,SUMPRODUCT(DX40:DZ42,TransformKrnl3))</f>
        <v>0</v>
      </c>
      <c r="FD41" s="122">
        <f t="array" ref="FD41">MAX(0,SUMPRODUCT(DY40:EA42,TransformKrnl3))</f>
        <v>0</v>
      </c>
      <c r="FE41" s="122">
        <f t="array" ref="FE41">MAX(0,SUMPRODUCT(DZ40:EB42,TransformKrnl3))</f>
        <v>0</v>
      </c>
      <c r="FH41" s="2">
        <f t="array" ref="FH41">MAX(0,SUMPRODUCT(EC40:EE42,TransformKrnl3))/MAX($ED$37:$FE$62)</f>
        <v>4.1505014709159488E-2</v>
      </c>
      <c r="FI41" s="2">
        <f t="array" ref="FI41">MAX(0,SUMPRODUCT(ED40:EF42,TransformKrnl3))/MAX($ED$37:$FE$62)</f>
        <v>0.16149001408747268</v>
      </c>
      <c r="FJ41" s="2">
        <f t="array" ref="FJ41">MAX(0,SUMPRODUCT(EE40:EG42,TransformKrnl3))/MAX($ED$37:$FE$62)</f>
        <v>0.42209008932928693</v>
      </c>
      <c r="FK41" s="2">
        <f t="array" ref="FK41">MAX(0,SUMPRODUCT(EF40:EH42,TransformKrnl3))/MAX($ED$37:$FE$62)</f>
        <v>0.82827145954881187</v>
      </c>
      <c r="FL41" s="2">
        <f t="array" ref="FL41">MAX(0,SUMPRODUCT(EG40:EI42,TransformKrnl3))/MAX($ED$37:$FE$62)</f>
        <v>1.3007124095607467</v>
      </c>
      <c r="FM41" s="2">
        <f t="array" ref="FM41">MAX(0,SUMPRODUCT(EH40:EJ42,TransformKrnl3))/MAX($ED$37:$FE$62)</f>
        <v>1.7157051868670616</v>
      </c>
      <c r="FN41" s="2">
        <f t="array" ref="FN41">MAX(0,SUMPRODUCT(EI40:EK42,TransformKrnl3))/MAX($ED$37:$FE$62)</f>
        <v>1.9872324781921893</v>
      </c>
      <c r="FO41" s="2">
        <f t="array" ref="FO41">MAX(0,SUMPRODUCT(EJ40:EL42,TransformKrnl3))/MAX($ED$37:$FE$62)</f>
        <v>2.1152674984396609</v>
      </c>
      <c r="FP41" s="2">
        <f t="array" ref="FP41">MAX(0,SUMPRODUCT(EK40:EM42,TransformKrnl3))/MAX($ED$37:$FE$62)</f>
        <v>2.1597109233324492</v>
      </c>
      <c r="FQ41" s="2">
        <f t="array" ref="FQ41">MAX(0,SUMPRODUCT(EL40:EN42,TransformKrnl3))/MAX($ED$37:$FE$62)</f>
        <v>2.1826060188193526</v>
      </c>
      <c r="FR41" s="2">
        <f t="array" ref="FR41">MAX(0,SUMPRODUCT(EM40:EO42,TransformKrnl3))/MAX($ED$37:$FE$62)</f>
        <v>2.2127246993588643</v>
      </c>
      <c r="FS41" s="2">
        <f t="array" ref="FS41">MAX(0,SUMPRODUCT(EN40:EP42,TransformKrnl3))/MAX($ED$37:$FE$62)</f>
        <v>2.2484447198767601</v>
      </c>
      <c r="FT41" s="2">
        <f t="array" ref="FT41">MAX(0,SUMPRODUCT(EO40:EQ42,TransformKrnl3))/MAX($ED$37:$FE$62)</f>
        <v>2.2760229019561296</v>
      </c>
      <c r="FU41" s="2">
        <f t="array" ref="FU41">MAX(0,SUMPRODUCT(EP40:ER42,TransformKrnl3))/MAX($ED$37:$FE$62)</f>
        <v>2.2816739796787395</v>
      </c>
      <c r="FV41" s="2">
        <f t="array" ref="FV41">MAX(0,SUMPRODUCT(EQ40:ES42,TransformKrnl3))/MAX($ED$37:$FE$62)</f>
        <v>2.2408040869095838</v>
      </c>
      <c r="FW41" s="2">
        <f t="array" ref="FW41">MAX(0,SUMPRODUCT(ER40:ET42,TransformKrnl3))/MAX($ED$37:$FE$62)</f>
        <v>2.0983180668995218</v>
      </c>
      <c r="FX41" s="2">
        <f t="array" ref="FX41">MAX(0,SUMPRODUCT(ES40:EU42,TransformKrnl3))/MAX($ED$37:$FE$62)</f>
        <v>1.7874513059486272</v>
      </c>
      <c r="FY41" s="2">
        <f t="array" ref="FY41">MAX(0,SUMPRODUCT(ET40:EV42,TransformKrnl3))/MAX($ED$37:$FE$62)</f>
        <v>1.3073085120416681</v>
      </c>
      <c r="FZ41" s="2">
        <f t="array" ref="FZ41">MAX(0,SUMPRODUCT(EU40:EW42,TransformKrnl3))/MAX($ED$37:$FE$62)</f>
        <v>0.77260621720700262</v>
      </c>
      <c r="GA41" s="2">
        <f t="array" ref="GA41">MAX(0,SUMPRODUCT(EV40:EX42,TransformKrnl3))/MAX($ED$37:$FE$62)</f>
        <v>0.34535478147604121</v>
      </c>
      <c r="GB41" s="2">
        <f t="array" ref="GB41">MAX(0,SUMPRODUCT(EW40:EY42,TransformKrnl3))/MAX($ED$37:$FE$62)</f>
        <v>0.10667033638968826</v>
      </c>
      <c r="GC41" s="2">
        <f t="array" ref="GC41">MAX(0,SUMPRODUCT(EX40:EZ42,TransformKrnl3))/MAX($ED$37:$FE$62)</f>
        <v>1.9344520023576457E-2</v>
      </c>
      <c r="GD41" s="2">
        <f t="array" ref="GD41">MAX(0,SUMPRODUCT(EY40:FA42,TransformKrnl3))/MAX($ED$37:$FE$62)</f>
        <v>1.2855535539678217E-3</v>
      </c>
      <c r="GE41" s="2">
        <f t="array" ref="GE41">MAX(0,SUMPRODUCT(EZ40:FB42,TransformKrnl3))/MAX($ED$37:$FE$62)</f>
        <v>0</v>
      </c>
      <c r="GF41" s="2">
        <f t="array" ref="GF41">MAX(0,SUMPRODUCT(FA40:FC42,TransformKrnl3))/MAX($ED$37:$FE$62)</f>
        <v>0</v>
      </c>
      <c r="GG41" s="2">
        <f t="array" ref="GG41">MAX(0,SUMPRODUCT(FB40:FD42,TransformKrnl3))/MAX($ED$37:$FE$62)</f>
        <v>0</v>
      </c>
      <c r="GH41" s="2">
        <f t="array" ref="GH41">MAX(0,SUMPRODUCT(FC40:FE42,TransformKrnl3))/MAX($ED$37:$FE$62)</f>
        <v>0</v>
      </c>
      <c r="GI41" s="2">
        <f t="array" ref="GI41">MAX(0,SUMPRODUCT(FD40:FF42,TransformKrnl3))/MAX($ED$37:$FE$62)</f>
        <v>0</v>
      </c>
    </row>
    <row r="42" spans="1:191" ht="31.05" customHeight="1" thickBot="1" x14ac:dyDescent="0.5">
      <c r="AO42" s="122">
        <f t="array" ref="AO42">MAX(0,SUMPRODUCT(B8:D10,TransformKrnl3)/COUNTA(TransformKrnl3))</f>
        <v>0</v>
      </c>
      <c r="AP42" s="122">
        <f t="array" ref="AP42">MAX(0,SUMPRODUCT(C8:E10,TransformKrnl3)/COUNTA(TransformKrnl3))</f>
        <v>0</v>
      </c>
      <c r="AQ42" s="122">
        <f t="array" ref="AQ42">MAX(0,SUMPRODUCT(D8:F10,TransformKrnl3)/COUNTA(TransformKrnl3))</f>
        <v>0</v>
      </c>
      <c r="AR42" s="122">
        <f t="array" ref="AR42">MAX(0,SUMPRODUCT(E8:G10,TransformKrnl3)/COUNTA(TransformKrnl3))</f>
        <v>0</v>
      </c>
      <c r="AS42" s="122">
        <f t="array" ref="AS42">MAX(0,SUMPRODUCT(F8:H10,TransformKrnl3)/COUNTA(TransformKrnl3))</f>
        <v>0</v>
      </c>
      <c r="AT42" s="122">
        <f t="array" ref="AT42">MAX(0,SUMPRODUCT(G8:I10,TransformKrnl3)/COUNTA(TransformKrnl3))</f>
        <v>0</v>
      </c>
      <c r="AU42" s="122">
        <f t="array" ref="AU42">MAX(0,SUMPRODUCT(H8:J10,TransformKrnl3)/COUNTA(TransformKrnl3))</f>
        <v>0</v>
      </c>
      <c r="AV42" s="122">
        <f t="array" ref="AV42">MAX(0,SUMPRODUCT(I8:K10,TransformKrnl3)/COUNTA(TransformKrnl3))</f>
        <v>0</v>
      </c>
      <c r="AW42" s="122">
        <f t="array" ref="AW42">MAX(0,SUMPRODUCT(J8:L10,TransformKrnl3)/COUNTA(TransformKrnl3))</f>
        <v>0</v>
      </c>
      <c r="AX42" s="122">
        <f t="array" ref="AX42">MAX(0,SUMPRODUCT(K8:M10,TransformKrnl3)/COUNTA(TransformKrnl3))</f>
        <v>0</v>
      </c>
      <c r="AY42" s="122">
        <f t="array" ref="AY42">MAX(0,SUMPRODUCT(L8:N10,TransformKrnl3)/COUNTA(TransformKrnl3))</f>
        <v>0</v>
      </c>
      <c r="AZ42" s="122">
        <f t="array" ref="AZ42">MAX(0,SUMPRODUCT(M8:O10,TransformKrnl3)/COUNTA(TransformKrnl3))</f>
        <v>0</v>
      </c>
      <c r="BA42" s="122">
        <f t="array" ref="BA42">MAX(0,SUMPRODUCT(N8:P10,TransformKrnl3)/COUNTA(TransformKrnl3))</f>
        <v>0</v>
      </c>
      <c r="BB42" s="122">
        <f t="array" ref="BB42">MAX(0,SUMPRODUCT(O8:Q10,TransformKrnl3)/COUNTA(TransformKrnl3))</f>
        <v>0</v>
      </c>
      <c r="BC42" s="122">
        <f t="array" ref="BC42">MAX(0,SUMPRODUCT(P8:R10,TransformKrnl3)/COUNTA(TransformKrnl3))</f>
        <v>0</v>
      </c>
      <c r="BD42" s="122">
        <f t="array" ref="BD42">MAX(0,SUMPRODUCT(Q8:S10,TransformKrnl3)/COUNTA(TransformKrnl3))</f>
        <v>0</v>
      </c>
      <c r="BE42" s="122">
        <f t="array" ref="BE42">MAX(0,SUMPRODUCT(R8:T10,TransformKrnl3)/COUNTA(TransformKrnl3))</f>
        <v>0</v>
      </c>
      <c r="BF42" s="122">
        <f t="array" ref="BF42">MAX(0,SUMPRODUCT(S8:U10,TransformKrnl3)/COUNTA(TransformKrnl3))</f>
        <v>0</v>
      </c>
      <c r="BG42" s="122">
        <f t="array" ref="BG42">MAX(0,SUMPRODUCT(T8:V10,TransformKrnl3)/COUNTA(TransformKrnl3))</f>
        <v>0</v>
      </c>
      <c r="BH42" s="122">
        <f t="array" ref="BH42">MAX(0,SUMPRODUCT(U8:W10,TransformKrnl3)/COUNTA(TransformKrnl3))</f>
        <v>0</v>
      </c>
      <c r="BI42" s="122">
        <f t="array" ref="BI42">MAX(0,SUMPRODUCT(V8:X10,TransformKrnl3)/COUNTA(TransformKrnl3))</f>
        <v>0</v>
      </c>
      <c r="BJ42" s="122">
        <f t="array" ref="BJ42">MAX(0,SUMPRODUCT(W8:Y10,TransformKrnl3)/COUNTA(TransformKrnl3))</f>
        <v>0</v>
      </c>
      <c r="BK42" s="122">
        <f t="array" ref="BK42">MAX(0,SUMPRODUCT(X8:Z10,TransformKrnl3)/COUNTA(TransformKrnl3))</f>
        <v>0</v>
      </c>
      <c r="BL42" s="122">
        <f t="array" ref="BL42">MAX(0,SUMPRODUCT(Y8:AA10,TransformKrnl3)/COUNTA(TransformKrnl3))</f>
        <v>0</v>
      </c>
      <c r="BM42" s="122">
        <f t="array" ref="BM42">MAX(0,SUMPRODUCT(Z8:AB10,TransformKrnl3)/COUNTA(TransformKrnl3))</f>
        <v>0</v>
      </c>
      <c r="BN42" s="122">
        <f t="array" ref="BN42">MAX(0,SUMPRODUCT(AA8:AC10,TransformKrnl3)/COUNTA(TransformKrnl3))</f>
        <v>0</v>
      </c>
      <c r="BO42" s="122">
        <f t="array" ref="BO42">MAX(0,SUMPRODUCT(AB8:AD10,TransformKrnl3)/COUNTA(TransformKrnl3))</f>
        <v>0</v>
      </c>
      <c r="BP42" s="122">
        <f t="array" ref="BP42">MAX(0,SUMPRODUCT(AC8:AE10,TransformKrnl3)/COUNTA(TransformKrnl3))</f>
        <v>0</v>
      </c>
      <c r="CF42" s="97">
        <v>-2</v>
      </c>
      <c r="CG42" s="98">
        <v>-4</v>
      </c>
      <c r="CH42" s="98">
        <v>-6</v>
      </c>
      <c r="CI42" s="98">
        <v>-4</v>
      </c>
      <c r="CJ42" s="99">
        <v>-2</v>
      </c>
      <c r="CZ42" s="122">
        <f t="array" ref="CZ42">MAX(0,SUMPRODUCT(AN41:AP43,TransformKrnl3))</f>
        <v>0</v>
      </c>
      <c r="DA42" s="122">
        <f t="array" ref="DA42">MAX(0,SUMPRODUCT(AO41:AQ43,TransformKrnl3))</f>
        <v>0</v>
      </c>
      <c r="DB42" s="122">
        <f t="array" ref="DB42">MAX(0,SUMPRODUCT(AP41:AR43,TransformKrnl3))</f>
        <v>0</v>
      </c>
      <c r="DC42" s="122">
        <f t="array" ref="DC42">MAX(0,SUMPRODUCT(AQ41:AS43,TransformKrnl3))</f>
        <v>0</v>
      </c>
      <c r="DD42" s="122">
        <f t="array" ref="DD42">MAX(0,SUMPRODUCT(AR41:AT43,TransformKrnl3))</f>
        <v>0</v>
      </c>
      <c r="DE42" s="122">
        <f t="array" ref="DE42">MAX(0,SUMPRODUCT(AS41:AU43,TransformKrnl3))</f>
        <v>0</v>
      </c>
      <c r="DF42" s="122">
        <f t="array" ref="DF42">MAX(0,SUMPRODUCT(AT41:AV43,TransformKrnl3))</f>
        <v>0</v>
      </c>
      <c r="DG42" s="122">
        <f t="array" ref="DG42">MAX(0,SUMPRODUCT(AU41:AW43,TransformKrnl3))</f>
        <v>0</v>
      </c>
      <c r="DH42" s="122">
        <f t="array" ref="DH42">MAX(0,SUMPRODUCT(AV41:AX43,TransformKrnl3))</f>
        <v>0</v>
      </c>
      <c r="DI42" s="122">
        <f t="array" ref="DI42">MAX(0,SUMPRODUCT(AW41:AY43,TransformKrnl3))</f>
        <v>1.8784799693543207E-2</v>
      </c>
      <c r="DJ42" s="122">
        <f t="array" ref="DJ42">MAX(0,SUMPRODUCT(AX41:AZ43,TransformKrnl3))</f>
        <v>7.4945541075718172E-2</v>
      </c>
      <c r="DK42" s="122">
        <f t="array" ref="DK42">MAX(0,SUMPRODUCT(AY41:BA43,TransformKrnl3))</f>
        <v>0.15052046893555426</v>
      </c>
      <c r="DL42" s="122">
        <f t="array" ref="DL42">MAX(0,SUMPRODUCT(AZ41:BB43,TransformKrnl3))</f>
        <v>0.20295329667903736</v>
      </c>
      <c r="DM42" s="122">
        <f t="array" ref="DM42">MAX(0,SUMPRODUCT(BA41:BC43,TransformKrnl3))</f>
        <v>0.21830066891364083</v>
      </c>
      <c r="DN42" s="122">
        <f t="array" ref="DN42">MAX(0,SUMPRODUCT(BB41:BD43,TransformKrnl3))</f>
        <v>0.19588478627028272</v>
      </c>
      <c r="DO42" s="122">
        <f t="array" ref="DO42">MAX(0,SUMPRODUCT(BC41:BE43,TransformKrnl3))</f>
        <v>0.13367224291518873</v>
      </c>
      <c r="DP42" s="122">
        <f t="array" ref="DP42">MAX(0,SUMPRODUCT(BD41:BF43,TransformKrnl3))</f>
        <v>5.8290974593456835E-2</v>
      </c>
      <c r="DQ42" s="122">
        <f t="array" ref="DQ42">MAX(0,SUMPRODUCT(BE41:BG43,TransformKrnl3))</f>
        <v>1.1813121077455109E-2</v>
      </c>
      <c r="DR42" s="122">
        <f t="array" ref="DR42">MAX(0,SUMPRODUCT(BF41:BH43,TransformKrnl3))</f>
        <v>0</v>
      </c>
      <c r="DS42" s="122">
        <f t="array" ref="DS42">MAX(0,SUMPRODUCT(BG41:BI43,TransformKrnl3))</f>
        <v>0</v>
      </c>
      <c r="DT42" s="122">
        <f t="array" ref="DT42">MAX(0,SUMPRODUCT(BH41:BJ43,TransformKrnl3))</f>
        <v>0</v>
      </c>
      <c r="DU42" s="122">
        <f t="array" ref="DU42">MAX(0,SUMPRODUCT(BI41:BK43,TransformKrnl3))</f>
        <v>0</v>
      </c>
      <c r="DV42" s="122">
        <f t="array" ref="DV42">MAX(0,SUMPRODUCT(BJ41:BL43,TransformKrnl3))</f>
        <v>0</v>
      </c>
      <c r="DW42" s="122">
        <f t="array" ref="DW42">MAX(0,SUMPRODUCT(BK41:BM43,TransformKrnl3))</f>
        <v>0</v>
      </c>
      <c r="DX42" s="122">
        <f t="array" ref="DX42">MAX(0,SUMPRODUCT(BL41:BN43,TransformKrnl3))</f>
        <v>0</v>
      </c>
      <c r="DY42" s="122">
        <f t="array" ref="DY42">MAX(0,SUMPRODUCT(BM41:BO43,TransformKrnl3))</f>
        <v>0</v>
      </c>
      <c r="DZ42" s="122">
        <f t="array" ref="DZ42">MAX(0,SUMPRODUCT(BN41:BP43,TransformKrnl3))</f>
        <v>0</v>
      </c>
      <c r="EA42" s="122">
        <f t="array" ref="EA42">MAX(0,SUMPRODUCT(BO41:BQ43,TransformKrnl3))</f>
        <v>0</v>
      </c>
      <c r="ED42" s="122">
        <f t="array" ref="ED42">MAX(0,SUMPRODUCT(CY41:DA43,TransformKrnl3))</f>
        <v>1.1619462888427225E-2</v>
      </c>
      <c r="EE42" s="122">
        <f t="array" ref="EE42">MAX(0,SUMPRODUCT(CZ41:DB43,TransformKrnl3))</f>
        <v>7.0104093218045907E-2</v>
      </c>
      <c r="EF42" s="122">
        <f t="array" ref="EF42">MAX(0,SUMPRODUCT(DA41:DC43,TransformKrnl3))</f>
        <v>0.22380376916853958</v>
      </c>
      <c r="EG42" s="122">
        <f t="array" ref="EG42">MAX(0,SUMPRODUCT(DB41:DD43,TransformKrnl3))</f>
        <v>0.48437023297749393</v>
      </c>
      <c r="EH42" s="122">
        <f t="array" ref="EH42">MAX(0,SUMPRODUCT(DC41:DE43,TransformKrnl3))</f>
        <v>0.79644965487743058</v>
      </c>
      <c r="EI42" s="122">
        <f t="array" ref="EI42">MAX(0,SUMPRODUCT(DD41:DF43,TransformKrnl3))</f>
        <v>1.0641330468311225</v>
      </c>
      <c r="EJ42" s="122">
        <f t="array" ref="EJ42">MAX(0,SUMPRODUCT(DE41:DG43,TransformKrnl3))</f>
        <v>1.2257404207202136</v>
      </c>
      <c r="EK42" s="122">
        <f t="array" ref="EK42">MAX(0,SUMPRODUCT(DF41:DH43,TransformKrnl3))</f>
        <v>1.2882918671325396</v>
      </c>
      <c r="EL42" s="122">
        <f t="array" ref="EL42">MAX(0,SUMPRODUCT(DG41:DI43,TransformKrnl3))</f>
        <v>1.3028807490450851</v>
      </c>
      <c r="EM42" s="122">
        <f t="array" ref="EM42">MAX(0,SUMPRODUCT(DH41:DJ43,TransformKrnl3))</f>
        <v>1.3121763185709097</v>
      </c>
      <c r="EN42" s="122">
        <f t="array" ref="EN42">MAX(0,SUMPRODUCT(DI41:DK43,TransformKrnl3))</f>
        <v>1.3319294038132869</v>
      </c>
      <c r="EO42" s="122">
        <f t="array" ref="EO42">MAX(0,SUMPRODUCT(DJ41:DL43,TransformKrnl3))</f>
        <v>1.3565239315170312</v>
      </c>
      <c r="EP42" s="122">
        <f t="array" ref="EP42">MAX(0,SUMPRODUCT(DK41:DM43,TransformKrnl3))</f>
        <v>1.3752118994179074</v>
      </c>
      <c r="EQ42" s="122">
        <f t="array" ref="EQ42">MAX(0,SUMPRODUCT(DL41:DN43,TransformKrnl3))</f>
        <v>1.3807472819654036</v>
      </c>
      <c r="ER42" s="122">
        <f t="array" ref="ER42">MAX(0,SUMPRODUCT(DM41:DO43,TransformKrnl3))</f>
        <v>1.3656742558067219</v>
      </c>
      <c r="ES42" s="122">
        <f t="array" ref="ES42">MAX(0,SUMPRODUCT(DN41:DP43,TransformKrnl3))</f>
        <v>1.2965545850526152</v>
      </c>
      <c r="ET42" s="122">
        <f t="array" ref="ET42">MAX(0,SUMPRODUCT(DO41:DQ43,TransformKrnl3))</f>
        <v>1.1148068079487283</v>
      </c>
      <c r="EU42" s="122">
        <f t="array" ref="EU42">MAX(0,SUMPRODUCT(DP41:DR43,TransformKrnl3))</f>
        <v>0.80093605105033117</v>
      </c>
      <c r="EV42" s="122">
        <f t="array" ref="EV42">MAX(0,SUMPRODUCT(DQ41:DS43,TransformKrnl3))</f>
        <v>0.44087793242661538</v>
      </c>
      <c r="EW42" s="122">
        <f t="array" ref="EW42">MAX(0,SUMPRODUCT(DR41:DT43,TransformKrnl3))</f>
        <v>0.16715888519591257</v>
      </c>
      <c r="EX42" s="122">
        <f t="array" ref="EX42">MAX(0,SUMPRODUCT(DS41:DU43,TransformKrnl3))</f>
        <v>3.6730413206320221E-2</v>
      </c>
      <c r="EY42" s="122">
        <f t="array" ref="EY42">MAX(0,SUMPRODUCT(DT41:DV43,TransformKrnl3))</f>
        <v>2.7112080236521242E-3</v>
      </c>
      <c r="EZ42" s="122">
        <f t="array" ref="EZ42">MAX(0,SUMPRODUCT(DU41:DW43,TransformKrnl3))</f>
        <v>0</v>
      </c>
      <c r="FA42" s="122">
        <f t="array" ref="FA42">MAX(0,SUMPRODUCT(DV41:DX43,TransformKrnl3))</f>
        <v>0</v>
      </c>
      <c r="FB42" s="122">
        <f t="array" ref="FB42">MAX(0,SUMPRODUCT(DW41:DY43,TransformKrnl3))</f>
        <v>0</v>
      </c>
      <c r="FC42" s="122">
        <f t="array" ref="FC42">MAX(0,SUMPRODUCT(DX41:DZ43,TransformKrnl3))</f>
        <v>0</v>
      </c>
      <c r="FD42" s="122">
        <f t="array" ref="FD42">MAX(0,SUMPRODUCT(DY41:EA43,TransformKrnl3))</f>
        <v>0</v>
      </c>
      <c r="FE42" s="122">
        <f t="array" ref="FE42">MAX(0,SUMPRODUCT(DZ41:EB43,TransformKrnl3))</f>
        <v>0</v>
      </c>
      <c r="FH42" s="2">
        <f t="array" ref="FH42">MAX(0,SUMPRODUCT(EC41:EE43,TransformKrnl3))/MAX($ED$37:$FE$62)</f>
        <v>0.24915252796358528</v>
      </c>
      <c r="FI42" s="2">
        <f t="array" ref="FI42">MAX(0,SUMPRODUCT(ED41:EF43,TransformKrnl3))/MAX($ED$37:$FE$62)</f>
        <v>0.64770474857630955</v>
      </c>
      <c r="FJ42" s="2">
        <f t="array" ref="FJ42">MAX(0,SUMPRODUCT(EE41:EG43,TransformKrnl3))/MAX($ED$37:$FE$62)</f>
        <v>1.1911725290720998</v>
      </c>
      <c r="FK42" s="2">
        <f t="array" ref="FK42">MAX(0,SUMPRODUCT(EF41:EH43,TransformKrnl3))/MAX($ED$37:$FE$62)</f>
        <v>1.7255610884144017</v>
      </c>
      <c r="FL42" s="2">
        <f t="array" ref="FL42">MAX(0,SUMPRODUCT(EG41:EI43,TransformKrnl3))/MAX($ED$37:$FE$62)</f>
        <v>2.0965772125881861</v>
      </c>
      <c r="FM42" s="2">
        <f t="array" ref="FM42">MAX(0,SUMPRODUCT(EH41:EJ43,TransformKrnl3))/MAX($ED$37:$FE$62)</f>
        <v>2.2726980554133709</v>
      </c>
      <c r="FN42" s="2">
        <f t="array" ref="FN42">MAX(0,SUMPRODUCT(EI41:EK43,TransformKrnl3))/MAX($ED$37:$FE$62)</f>
        <v>2.3252527107947256</v>
      </c>
      <c r="FO42" s="2">
        <f t="array" ref="FO42">MAX(0,SUMPRODUCT(EJ41:EL43,TransformKrnl3))/MAX($ED$37:$FE$62)</f>
        <v>2.3093975489388887</v>
      </c>
      <c r="FP42" s="2">
        <f t="array" ref="FP42">MAX(0,SUMPRODUCT(EK41:EM43,TransformKrnl3))/MAX($ED$37:$FE$62)</f>
        <v>2.1673132633313439</v>
      </c>
      <c r="FQ42" s="2">
        <f t="array" ref="FQ42">MAX(0,SUMPRODUCT(EL41:EN43,TransformKrnl3))/MAX($ED$37:$FE$62)</f>
        <v>1.7577726049201001</v>
      </c>
      <c r="FR42" s="2">
        <f t="array" ref="FR42">MAX(0,SUMPRODUCT(EM41:EO43,TransformKrnl3))/MAX($ED$37:$FE$62)</f>
        <v>1.0317408888611199</v>
      </c>
      <c r="FS42" s="2">
        <f t="array" ref="FS42">MAX(0,SUMPRODUCT(EN41:EP43,TransformKrnl3))/MAX($ED$37:$FE$62)</f>
        <v>0.17052709668141885</v>
      </c>
      <c r="FT42" s="2">
        <f t="array" ref="FT42">MAX(0,SUMPRODUCT(EO41:EQ43,TransformKrnl3))/MAX($ED$37:$FE$62)</f>
        <v>0</v>
      </c>
      <c r="FU42" s="2">
        <f t="array" ref="FU42">MAX(0,SUMPRODUCT(EP41:ER43,TransformKrnl3))/MAX($ED$37:$FE$62)</f>
        <v>0</v>
      </c>
      <c r="FV42" s="2">
        <f t="array" ref="FV42">MAX(0,SUMPRODUCT(EQ41:ES43,TransformKrnl3))/MAX($ED$37:$FE$62)</f>
        <v>0</v>
      </c>
      <c r="FW42" s="2">
        <f t="array" ref="FW42">MAX(0,SUMPRODUCT(ER41:ET43,TransformKrnl3))/MAX($ED$37:$FE$62)</f>
        <v>0.32185516298539874</v>
      </c>
      <c r="FX42" s="2">
        <f t="array" ref="FX42">MAX(0,SUMPRODUCT(ES41:EU43,TransformKrnl3))/MAX($ED$37:$FE$62)</f>
        <v>1.0505038773748312</v>
      </c>
      <c r="FY42" s="2">
        <f t="array" ref="FY42">MAX(0,SUMPRODUCT(ET41:EV43,TransformKrnl3))/MAX($ED$37:$FE$62)</f>
        <v>1.3980624693962369</v>
      </c>
      <c r="FZ42" s="2">
        <f t="array" ref="FZ42">MAX(0,SUMPRODUCT(EU41:EW43,TransformKrnl3))/MAX($ED$37:$FE$62)</f>
        <v>1.2369665330134092</v>
      </c>
      <c r="GA42" s="2">
        <f t="array" ref="GA42">MAX(0,SUMPRODUCT(EV41:EX43,TransformKrnl3))/MAX($ED$37:$FE$62)</f>
        <v>0.78406141472813473</v>
      </c>
      <c r="GB42" s="2">
        <f t="array" ref="GB42">MAX(0,SUMPRODUCT(EW41:EY43,TransformKrnl3))/MAX($ED$37:$FE$62)</f>
        <v>0.35566981739252002</v>
      </c>
      <c r="GC42" s="2">
        <f t="array" ref="GC42">MAX(0,SUMPRODUCT(EX41:EZ43,TransformKrnl3))/MAX($ED$37:$FE$62)</f>
        <v>0.10960874424720152</v>
      </c>
      <c r="GD42" s="2">
        <f t="array" ref="GD42">MAX(0,SUMPRODUCT(EY41:FA43,TransformKrnl3))/MAX($ED$37:$FE$62)</f>
        <v>2.0017905157589923E-2</v>
      </c>
      <c r="GE42" s="2">
        <f t="array" ref="GE42">MAX(0,SUMPRODUCT(EZ41:FB43,TransformKrnl3))/MAX($ED$37:$FE$62)</f>
        <v>1.407987214697545E-3</v>
      </c>
      <c r="GF42" s="2">
        <f t="array" ref="GF42">MAX(0,SUMPRODUCT(FA41:FC43,TransformKrnl3))/MAX($ED$37:$FE$62)</f>
        <v>0</v>
      </c>
      <c r="GG42" s="2">
        <f t="array" ref="GG42">MAX(0,SUMPRODUCT(FB41:FD43,TransformKrnl3))/MAX($ED$37:$FE$62)</f>
        <v>0</v>
      </c>
      <c r="GH42" s="2">
        <f t="array" ref="GH42">MAX(0,SUMPRODUCT(FC41:FE43,TransformKrnl3))/MAX($ED$37:$FE$62)</f>
        <v>0</v>
      </c>
      <c r="GI42" s="2">
        <f t="array" ref="GI42">MAX(0,SUMPRODUCT(FD41:FF43,TransformKrnl3))/MAX($ED$37:$FE$62)</f>
        <v>0</v>
      </c>
    </row>
    <row r="43" spans="1:191" ht="31.05" customHeight="1" x14ac:dyDescent="0.45">
      <c r="AH43" s="79" t="s">
        <v>17</v>
      </c>
      <c r="AI43" s="80"/>
      <c r="AJ43" s="80"/>
      <c r="AK43" s="80"/>
      <c r="AL43" s="80"/>
      <c r="AO43" s="122">
        <f t="array" ref="AO43">MAX(0,SUMPRODUCT(B9:D11,TransformKrnl3)/COUNTA(TransformKrnl3))</f>
        <v>0</v>
      </c>
      <c r="AP43" s="122">
        <f t="array" ref="AP43">MAX(0,SUMPRODUCT(C9:E11,TransformKrnl3)/COUNTA(TransformKrnl3))</f>
        <v>0</v>
      </c>
      <c r="AQ43" s="122">
        <f t="array" ref="AQ43">MAX(0,SUMPRODUCT(D9:F11,TransformKrnl3)/COUNTA(TransformKrnl3))</f>
        <v>0</v>
      </c>
      <c r="AR43" s="122">
        <f t="array" ref="AR43">MAX(0,SUMPRODUCT(E9:G11,TransformKrnl3)/COUNTA(TransformKrnl3))</f>
        <v>0</v>
      </c>
      <c r="AS43" s="122">
        <f t="array" ref="AS43">MAX(0,SUMPRODUCT(F9:H11,TransformKrnl3)/COUNTA(TransformKrnl3))</f>
        <v>0</v>
      </c>
      <c r="AT43" s="122">
        <f t="array" ref="AT43">MAX(0,SUMPRODUCT(G9:I11,TransformKrnl3)/COUNTA(TransformKrnl3))</f>
        <v>0</v>
      </c>
      <c r="AU43" s="122">
        <f t="array" ref="AU43">MAX(0,SUMPRODUCT(H9:J11,TransformKrnl3)/COUNTA(TransformKrnl3))</f>
        <v>0</v>
      </c>
      <c r="AV43" s="122">
        <f t="array" ref="AV43">MAX(0,SUMPRODUCT(I9:K11,TransformKrnl3)/COUNTA(TransformKrnl3))</f>
        <v>0</v>
      </c>
      <c r="AW43" s="122">
        <f t="array" ref="AW43">MAX(0,SUMPRODUCT(J9:L11,TransformKrnl3)/COUNTA(TransformKrnl3))</f>
        <v>0</v>
      </c>
      <c r="AX43" s="122">
        <f t="array" ref="AX43">MAX(0,SUMPRODUCT(K9:M11,TransformKrnl3)/COUNTA(TransformKrnl3))</f>
        <v>0</v>
      </c>
      <c r="AY43" s="122">
        <f t="array" ref="AY43">MAX(0,SUMPRODUCT(L9:N11,TransformKrnl3)/COUNTA(TransformKrnl3))</f>
        <v>2.817719954031481E-2</v>
      </c>
      <c r="AZ43" s="122">
        <f t="array" ref="AZ43">MAX(0,SUMPRODUCT(M9:O11,TransformKrnl3)/COUNTA(TransformKrnl3))</f>
        <v>7.0152512303105041E-2</v>
      </c>
      <c r="BA43" s="122">
        <f t="array" ref="BA43">MAX(0,SUMPRODUCT(N9:P11,TransformKrnl3)/COUNTA(TransformKrnl3))</f>
        <v>9.2374735408358999E-2</v>
      </c>
      <c r="BB43" s="122">
        <f t="array" ref="BB43">MAX(0,SUMPRODUCT(O9:Q11,TransformKrnl3)/COUNTA(TransformKrnl3))</f>
        <v>9.5715329602912513E-2</v>
      </c>
      <c r="BC43" s="122">
        <f t="array" ref="BC43">MAX(0,SUMPRODUCT(P9:R11,TransformKrnl3)/COUNTA(TransformKrnl3))</f>
        <v>9.1503273557733522E-2</v>
      </c>
      <c r="BD43" s="122">
        <f t="array" ref="BD43">MAX(0,SUMPRODUCT(Q9:S11,TransformKrnl3)/COUNTA(TransformKrnl3))</f>
        <v>6.085693946591126E-2</v>
      </c>
      <c r="BE43" s="122">
        <f t="array" ref="BE43">MAX(0,SUMPRODUCT(R9:T11,TransformKrnl3)/COUNTA(TransformKrnl3))</f>
        <v>1.7719681616182665E-2</v>
      </c>
      <c r="BF43" s="122">
        <f t="array" ref="BF43">MAX(0,SUMPRODUCT(S9:U11,TransformKrnl3)/COUNTA(TransformKrnl3))</f>
        <v>0</v>
      </c>
      <c r="BG43" s="122">
        <f t="array" ref="BG43">MAX(0,SUMPRODUCT(T9:V11,TransformKrnl3)/COUNTA(TransformKrnl3))</f>
        <v>0</v>
      </c>
      <c r="BH43" s="122">
        <f t="array" ref="BH43">MAX(0,SUMPRODUCT(U9:W11,TransformKrnl3)/COUNTA(TransformKrnl3))</f>
        <v>0</v>
      </c>
      <c r="BI43" s="122">
        <f t="array" ref="BI43">MAX(0,SUMPRODUCT(V9:X11,TransformKrnl3)/COUNTA(TransformKrnl3))</f>
        <v>0</v>
      </c>
      <c r="BJ43" s="122">
        <f t="array" ref="BJ43">MAX(0,SUMPRODUCT(W9:Y11,TransformKrnl3)/COUNTA(TransformKrnl3))</f>
        <v>0</v>
      </c>
      <c r="BK43" s="122">
        <f t="array" ref="BK43">MAX(0,SUMPRODUCT(X9:Z11,TransformKrnl3)/COUNTA(TransformKrnl3))</f>
        <v>0</v>
      </c>
      <c r="BL43" s="122">
        <f t="array" ref="BL43">MAX(0,SUMPRODUCT(Y9:AA11,TransformKrnl3)/COUNTA(TransformKrnl3))</f>
        <v>0</v>
      </c>
      <c r="BM43" s="122">
        <f t="array" ref="BM43">MAX(0,SUMPRODUCT(Z9:AB11,TransformKrnl3)/COUNTA(TransformKrnl3))</f>
        <v>0</v>
      </c>
      <c r="BN43" s="122">
        <f t="array" ref="BN43">MAX(0,SUMPRODUCT(AA9:AC11,TransformKrnl3)/COUNTA(TransformKrnl3))</f>
        <v>0</v>
      </c>
      <c r="BO43" s="122">
        <f t="array" ref="BO43">MAX(0,SUMPRODUCT(AB9:AD11,TransformKrnl3)/COUNTA(TransformKrnl3))</f>
        <v>0</v>
      </c>
      <c r="BP43" s="122">
        <f t="array" ref="BP43">MAX(0,SUMPRODUCT(AC9:AE11,TransformKrnl3)/COUNTA(TransformKrnl3))</f>
        <v>0</v>
      </c>
      <c r="CF43" s="100">
        <v>-1</v>
      </c>
      <c r="CG43" s="106">
        <v>-2</v>
      </c>
      <c r="CH43" s="107">
        <v>-3</v>
      </c>
      <c r="CI43" s="108">
        <v>-2</v>
      </c>
      <c r="CJ43" s="102">
        <v>-1</v>
      </c>
      <c r="CZ43" s="122">
        <f t="array" ref="CZ43">MAX(0,SUMPRODUCT(AN42:AP44,TransformKrnl3))</f>
        <v>0</v>
      </c>
      <c r="DA43" s="122">
        <f t="array" ref="DA43">MAX(0,SUMPRODUCT(AO42:AQ44,TransformKrnl3))</f>
        <v>1.7429194332640837E-2</v>
      </c>
      <c r="DB43" s="122">
        <f t="array" ref="DB43">MAX(0,SUMPRODUCT(AP42:AR44,TransformKrnl3))</f>
        <v>7.9012348328107607E-2</v>
      </c>
      <c r="DC43" s="122">
        <f t="array" ref="DC43">MAX(0,SUMPRODUCT(AQ42:AS44,TransformKrnl3))</f>
        <v>0.19975793692800717</v>
      </c>
      <c r="DD43" s="122">
        <f t="array" ref="DD43">MAX(0,SUMPRODUCT(AR42:AT44,TransformKrnl3))</f>
        <v>0.34790609574612252</v>
      </c>
      <c r="DE43" s="122">
        <f t="array" ref="DE43">MAX(0,SUMPRODUCT(AS42:AU44,TransformKrnl3))</f>
        <v>0.47305740176895494</v>
      </c>
      <c r="DF43" s="122">
        <f t="array" ref="DF43">MAX(0,SUMPRODUCT(AT42:AV44,TransformKrnl3))</f>
        <v>0.53870737184712891</v>
      </c>
      <c r="DG43" s="122">
        <f t="array" ref="DG43">MAX(0,SUMPRODUCT(AU42:AW44,TransformKrnl3))</f>
        <v>0.55749217154067221</v>
      </c>
      <c r="DH43" s="122">
        <f t="array" ref="DH43">MAX(0,SUMPRODUCT(AV42:AX44,TransformKrnl3))</f>
        <v>0.55749217154067221</v>
      </c>
      <c r="DI43" s="122">
        <f t="array" ref="DI43">MAX(0,SUMPRODUCT(AW42:AY44,TransformKrnl3))</f>
        <v>0.56059069471594714</v>
      </c>
      <c r="DJ43" s="122">
        <f t="array" ref="DJ43">MAX(0,SUMPRODUCT(AX42:AZ44,TransformKrnl3))</f>
        <v>0.56988626424177169</v>
      </c>
      <c r="DK43" s="122">
        <f t="array" ref="DK43">MAX(0,SUMPRODUCT(AY42:BA44,TransformKrnl3))</f>
        <v>0.58247401464132587</v>
      </c>
      <c r="DL43" s="122">
        <f t="array" ref="DL43">MAX(0,SUMPRODUCT(AZ42:BB44,TransformKrnl3))</f>
        <v>0.59118861107178633</v>
      </c>
      <c r="DM43" s="122">
        <f t="array" ref="DM43">MAX(0,SUMPRODUCT(BA42:BC44,TransformKrnl3))</f>
        <v>0.59356091787785603</v>
      </c>
      <c r="DN43" s="122">
        <f t="array" ref="DN43">MAX(0,SUMPRODUCT(BB42:BD44,TransformKrnl3))</f>
        <v>0.58959093505953519</v>
      </c>
      <c r="DO43" s="122">
        <f t="array" ref="DO43">MAX(0,SUMPRODUCT(BC42:BE44,TransformKrnl3))</f>
        <v>0.57056406324292386</v>
      </c>
      <c r="DP43" s="122">
        <f t="array" ref="DP43">MAX(0,SUMPRODUCT(BD42:BF44,TransformKrnl3))</f>
        <v>0.49939484765500186</v>
      </c>
      <c r="DQ43" s="122">
        <f t="array" ref="DQ43">MAX(0,SUMPRODUCT(BE42:BG44,TransformKrnl3))</f>
        <v>0.35255387719766584</v>
      </c>
      <c r="DR43" s="122">
        <f t="array" ref="DR43">MAX(0,SUMPRODUCT(BF42:BH44,TransformKrnl3))</f>
        <v>0.17317841312399609</v>
      </c>
      <c r="DS43" s="122">
        <f t="array" ref="DS43">MAX(0,SUMPRODUCT(BG42:BI44,TransformKrnl3))</f>
        <v>4.8995401756263053E-2</v>
      </c>
      <c r="DT43" s="122">
        <f t="array" ref="DT43">MAX(0,SUMPRODUCT(BH42:BJ44,TransformKrnl3))</f>
        <v>4.0668120354781867E-3</v>
      </c>
      <c r="DU43" s="122">
        <f t="array" ref="DU43">MAX(0,SUMPRODUCT(BI42:BK44,TransformKrnl3))</f>
        <v>0</v>
      </c>
      <c r="DV43" s="122">
        <f t="array" ref="DV43">MAX(0,SUMPRODUCT(BJ42:BL44,TransformKrnl3))</f>
        <v>0</v>
      </c>
      <c r="DW43" s="122">
        <f t="array" ref="DW43">MAX(0,SUMPRODUCT(BK42:BM44,TransformKrnl3))</f>
        <v>0</v>
      </c>
      <c r="DX43" s="122">
        <f t="array" ref="DX43">MAX(0,SUMPRODUCT(BL42:BN44,TransformKrnl3))</f>
        <v>0</v>
      </c>
      <c r="DY43" s="122">
        <f t="array" ref="DY43">MAX(0,SUMPRODUCT(BM42:BO44,TransformKrnl3))</f>
        <v>0</v>
      </c>
      <c r="DZ43" s="122">
        <f t="array" ref="DZ43">MAX(0,SUMPRODUCT(BN42:BP44,TransformKrnl3))</f>
        <v>0</v>
      </c>
      <c r="EA43" s="122">
        <f t="array" ref="EA43">MAX(0,SUMPRODUCT(BO42:BQ44,TransformKrnl3))</f>
        <v>0</v>
      </c>
      <c r="ED43" s="122">
        <f t="array" ref="ED43">MAX(0,SUMPRODUCT(CY42:DA44,TransformKrnl3))</f>
        <v>0.11374163431395219</v>
      </c>
      <c r="EE43" s="122">
        <f t="array" ref="EE43">MAX(0,SUMPRODUCT(CZ42:DB44,TransformKrnl3))</f>
        <v>0.35484549685270178</v>
      </c>
      <c r="EF43" s="122">
        <f t="array" ref="EF43">MAX(0,SUMPRODUCT(DA42:DC44,TransformKrnl3))</f>
        <v>0.71998713070473008</v>
      </c>
      <c r="EG43" s="122">
        <f t="array" ref="EG43">MAX(0,SUMPRODUCT(DB42:DD44,TransformKrnl3))</f>
        <v>1.0773340421939575</v>
      </c>
      <c r="EH43" s="122">
        <f t="array" ref="EH43">MAX(0,SUMPRODUCT(DC42:DE44,TransformKrnl3))</f>
        <v>1.3031873609794011</v>
      </c>
      <c r="EI43" s="122">
        <f t="array" ref="EI43">MAX(0,SUMPRODUCT(DD42:DF44,TransformKrnl3))</f>
        <v>1.3895264289997233</v>
      </c>
      <c r="EJ43" s="122">
        <f t="array" ref="EJ43">MAX(0,SUMPRODUCT(DE42:DG44,TransformKrnl3))</f>
        <v>1.4056000199337546</v>
      </c>
      <c r="EK43" s="122">
        <f t="array" ref="EK43">MAX(0,SUMPRODUCT(DF42:DH44,TransformKrnl3))</f>
        <v>1.405987335330664</v>
      </c>
      <c r="EL43" s="122">
        <f t="array" ref="EL43">MAX(0,SUMPRODUCT(DG42:DI44,TransformKrnl3))</f>
        <v>1.3684177359435776</v>
      </c>
      <c r="EM43" s="122">
        <f t="array" ref="EM43">MAX(0,SUMPRODUCT(DH42:DJ44,TransformKrnl3))</f>
        <v>1.199741854098598</v>
      </c>
      <c r="EN43" s="122">
        <f t="array" ref="EN43">MAX(0,SUMPRODUCT(DI42:DK44,TransformKrnl3))</f>
        <v>0.84254017484531452</v>
      </c>
      <c r="EO43" s="122">
        <f t="array" ref="EO43">MAX(0,SUMPRODUCT(DJ42:DL44,TransformKrnl3))</f>
        <v>0.39862825301449012</v>
      </c>
      <c r="EP43" s="122">
        <f t="array" ref="EP43">MAX(0,SUMPRODUCT(DK42:DM44,TransformKrnl3))</f>
        <v>5.9485169595161674E-2</v>
      </c>
      <c r="EQ43" s="122">
        <f t="array" ref="EQ43">MAX(0,SUMPRODUCT(DL42:DN44,TransformKrnl3))</f>
        <v>0</v>
      </c>
      <c r="ER43" s="122">
        <f t="array" ref="ER43">MAX(0,SUMPRODUCT(DM42:DO44,TransformKrnl3))</f>
        <v>0.11438715286215681</v>
      </c>
      <c r="ES43" s="122">
        <f t="array" ref="ES43">MAX(0,SUMPRODUCT(DN42:DP44,TransformKrnl3))</f>
        <v>0.48822724929562311</v>
      </c>
      <c r="ET43" s="122">
        <f t="array" ref="ET43">MAX(0,SUMPRODUCT(DO42:DQ44,TransformKrnl3))</f>
        <v>0.87255713429470561</v>
      </c>
      <c r="EU43" s="122">
        <f t="array" ref="EU43">MAX(0,SUMPRODUCT(DP42:DR44,TransformKrnl3))</f>
        <v>1.0051481170664101</v>
      </c>
      <c r="EV43" s="122">
        <f t="array" ref="EV43">MAX(0,SUMPRODUCT(DQ42:DS44,TransformKrnl3))</f>
        <v>0.80737516658050956</v>
      </c>
      <c r="EW43" s="122">
        <f t="array" ref="EW43">MAX(0,SUMPRODUCT(DR42:DT44,TransformKrnl3))</f>
        <v>0.45501494441380669</v>
      </c>
      <c r="EX43" s="122">
        <f t="array" ref="EX43">MAX(0,SUMPRODUCT(DS42:DU44,TransformKrnl3))</f>
        <v>0.17154845969421853</v>
      </c>
      <c r="EY43" s="122">
        <f t="array" ref="EY43">MAX(0,SUMPRODUCT(DT42:DV44,TransformKrnl3))</f>
        <v>3.7763254264745166E-2</v>
      </c>
      <c r="EZ43" s="122">
        <f t="array" ref="EZ43">MAX(0,SUMPRODUCT(DU42:DW44,TransformKrnl3))</f>
        <v>2.969418288258367E-3</v>
      </c>
      <c r="FA43" s="122">
        <f t="array" ref="FA43">MAX(0,SUMPRODUCT(DV42:DX44,TransformKrnl3))</f>
        <v>0</v>
      </c>
      <c r="FB43" s="122">
        <f t="array" ref="FB43">MAX(0,SUMPRODUCT(DW42:DY44,TransformKrnl3))</f>
        <v>0</v>
      </c>
      <c r="FC43" s="122">
        <f t="array" ref="FC43">MAX(0,SUMPRODUCT(DX42:DZ44,TransformKrnl3))</f>
        <v>0</v>
      </c>
      <c r="FD43" s="122">
        <f t="array" ref="FD43">MAX(0,SUMPRODUCT(DY42:EA44,TransformKrnl3))</f>
        <v>0</v>
      </c>
      <c r="FE43" s="122">
        <f t="array" ref="FE43">MAX(0,SUMPRODUCT(DZ42:EB44,TransformKrnl3))</f>
        <v>0</v>
      </c>
      <c r="FH43" s="2">
        <f t="array" ref="FH43">MAX(0,SUMPRODUCT(EC42:EE44,TransformKrnl3))/MAX($ED$37:$FE$62)</f>
        <v>0.16828509551682702</v>
      </c>
      <c r="FI43" s="2">
        <f t="array" ref="FI43">MAX(0,SUMPRODUCT(ED42:EF44,TransformKrnl3))/MAX($ED$37:$FE$62)</f>
        <v>0.15053222773726066</v>
      </c>
      <c r="FJ43" s="2">
        <f t="array" ref="FJ43">MAX(0,SUMPRODUCT(EE42:EG44,TransformKrnl3))/MAX($ED$37:$FE$62)</f>
        <v>0</v>
      </c>
      <c r="FK43" s="2">
        <f t="array" ref="FK43">MAX(0,SUMPRODUCT(EF42:EH44,TransformKrnl3))/MAX($ED$37:$FE$62)</f>
        <v>0</v>
      </c>
      <c r="FL43" s="2">
        <f t="array" ref="FL43">MAX(0,SUMPRODUCT(EG42:EI44,TransformKrnl3))/MAX($ED$37:$FE$62)</f>
        <v>0</v>
      </c>
      <c r="FM43" s="2">
        <f t="array" ref="FM43">MAX(0,SUMPRODUCT(EH42:EJ44,TransformKrnl3))/MAX($ED$37:$FE$62)</f>
        <v>0</v>
      </c>
      <c r="FN43" s="2">
        <f t="array" ref="FN43">MAX(0,SUMPRODUCT(EI42:EK44,TransformKrnl3))/MAX($ED$37:$FE$62)</f>
        <v>0</v>
      </c>
      <c r="FO43" s="2">
        <f t="array" ref="FO43">MAX(0,SUMPRODUCT(EJ42:EL44,TransformKrnl3))/MAX($ED$37:$FE$62)</f>
        <v>0</v>
      </c>
      <c r="FP43" s="2">
        <f t="array" ref="FP43">MAX(0,SUMPRODUCT(EK42:EM44,TransformKrnl3))/MAX($ED$37:$FE$62)</f>
        <v>0</v>
      </c>
      <c r="FQ43" s="2">
        <f t="array" ref="FQ43">MAX(0,SUMPRODUCT(EL42:EN44,TransformKrnl3))/MAX($ED$37:$FE$62)</f>
        <v>0</v>
      </c>
      <c r="FR43" s="2">
        <f t="array" ref="FR43">MAX(0,SUMPRODUCT(EM42:EO44,TransformKrnl3))/MAX($ED$37:$FE$62)</f>
        <v>0</v>
      </c>
      <c r="FS43" s="2">
        <f t="array" ref="FS43">MAX(0,SUMPRODUCT(EN42:EP44,TransformKrnl3))/MAX($ED$37:$FE$62)</f>
        <v>0</v>
      </c>
      <c r="FT43" s="2">
        <f t="array" ref="FT43">MAX(0,SUMPRODUCT(EO42:EQ44,TransformKrnl3))/MAX($ED$37:$FE$62)</f>
        <v>0</v>
      </c>
      <c r="FU43" s="2">
        <f t="array" ref="FU43">MAX(0,SUMPRODUCT(EP42:ER44,TransformKrnl3))/MAX($ED$37:$FE$62)</f>
        <v>0</v>
      </c>
      <c r="FV43" s="2">
        <f t="array" ref="FV43">MAX(0,SUMPRODUCT(EQ42:ES44,TransformKrnl3))/MAX($ED$37:$FE$62)</f>
        <v>0</v>
      </c>
      <c r="FW43" s="2">
        <f t="array" ref="FW43">MAX(0,SUMPRODUCT(ER42:ET44,TransformKrnl3))/MAX($ED$37:$FE$62)</f>
        <v>0</v>
      </c>
      <c r="FX43" s="2">
        <f t="array" ref="FX43">MAX(0,SUMPRODUCT(ES42:EU44,TransformKrnl3))/MAX($ED$37:$FE$62)</f>
        <v>0</v>
      </c>
      <c r="FY43" s="2">
        <f t="array" ref="FY43">MAX(0,SUMPRODUCT(ET42:EV44,TransformKrnl3))/MAX($ED$37:$FE$62)</f>
        <v>0</v>
      </c>
      <c r="FZ43" s="2">
        <f t="array" ref="FZ43">MAX(0,SUMPRODUCT(EU42:EW44,TransformKrnl3))/MAX($ED$37:$FE$62)</f>
        <v>0</v>
      </c>
      <c r="GA43" s="2">
        <f t="array" ref="GA43">MAX(0,SUMPRODUCT(EV42:EX44,TransformKrnl3))/MAX($ED$37:$FE$62)</f>
        <v>4.6276110337648044E-2</v>
      </c>
      <c r="GB43" s="2">
        <f t="array" ref="GB43">MAX(0,SUMPRODUCT(EW42:EY44,TransformKrnl3))/MAX($ED$37:$FE$62)</f>
        <v>0.36569790785609912</v>
      </c>
      <c r="GC43" s="2">
        <f t="array" ref="GC43">MAX(0,SUMPRODUCT(EX42:EZ44,TransformKrnl3))/MAX($ED$37:$FE$62)</f>
        <v>0.2744350769852279</v>
      </c>
      <c r="GD43" s="2">
        <f t="array" ref="GD43">MAX(0,SUMPRODUCT(EY42:FA44,TransformKrnl3))/MAX($ED$37:$FE$62)</f>
        <v>0.1023239409685601</v>
      </c>
      <c r="GE43" s="2">
        <f t="array" ref="GE43">MAX(0,SUMPRODUCT(EZ42:FB44,TransformKrnl3))/MAX($ED$37:$FE$62)</f>
        <v>1.9283303193211587E-2</v>
      </c>
      <c r="GF43" s="2">
        <f t="array" ref="GF43">MAX(0,SUMPRODUCT(FA42:FC44,TransformKrnl3))/MAX($ED$37:$FE$62)</f>
        <v>1.2855535539678217E-3</v>
      </c>
      <c r="GG43" s="2">
        <f t="array" ref="GG43">MAX(0,SUMPRODUCT(FB42:FD44,TransformKrnl3))/MAX($ED$37:$FE$62)</f>
        <v>0</v>
      </c>
      <c r="GH43" s="2">
        <f t="array" ref="GH43">MAX(0,SUMPRODUCT(FC42:FE44,TransformKrnl3))/MAX($ED$37:$FE$62)</f>
        <v>0</v>
      </c>
      <c r="GI43" s="2">
        <f t="array" ref="GI43">MAX(0,SUMPRODUCT(FD42:FF44,TransformKrnl3))/MAX($ED$37:$FE$62)</f>
        <v>0</v>
      </c>
    </row>
    <row r="44" spans="1:191" ht="31.05" customHeight="1" thickBot="1" x14ac:dyDescent="0.5">
      <c r="AH44" s="2">
        <v>1</v>
      </c>
      <c r="AI44" s="2">
        <v>2</v>
      </c>
      <c r="AJ44" s="2">
        <v>3</v>
      </c>
      <c r="AK44" s="2">
        <v>4</v>
      </c>
      <c r="AL44" s="2">
        <v>5</v>
      </c>
      <c r="AO44" s="122">
        <f t="array" ref="AO44">MAX(0,SUMPRODUCT(B10:D12,TransformKrnl3)/COUNTA(TransformKrnl3))</f>
        <v>0</v>
      </c>
      <c r="AP44" s="122">
        <f t="array" ref="AP44">MAX(0,SUMPRODUCT(C10:E12,TransformKrnl3)/COUNTA(TransformKrnl3))</f>
        <v>0</v>
      </c>
      <c r="AQ44" s="122">
        <f t="array" ref="AQ44">MAX(0,SUMPRODUCT(D10:F12,TransformKrnl3)/COUNTA(TransformKrnl3))</f>
        <v>2.6143791498961257E-2</v>
      </c>
      <c r="AR44" s="122">
        <f t="array" ref="AR44">MAX(0,SUMPRODUCT(E10:G12,TransformKrnl3)/COUNTA(TransformKrnl3))</f>
        <v>7.9302835243719519E-2</v>
      </c>
      <c r="AS44" s="122">
        <f t="array" ref="AS44">MAX(0,SUMPRODUCT(F10:H12,TransformKrnl3)/COUNTA(TransformKrnl3))</f>
        <v>0.15453886102747022</v>
      </c>
      <c r="AT44" s="122">
        <f t="array" ref="AT44">MAX(0,SUMPRODUCT(G10:I12,TransformKrnl3)/COUNTA(TransformKrnl3))</f>
        <v>0.21074801683425892</v>
      </c>
      <c r="AU44" s="122">
        <f t="array" ref="AU44">MAX(0,SUMPRODUCT(H10:J12,TransformKrnl3)/COUNTA(TransformKrnl3))</f>
        <v>0.23892521637457381</v>
      </c>
      <c r="AV44" s="122">
        <f t="array" ref="AV44">MAX(0,SUMPRODUCT(I10:K12,TransformKrnl3)/COUNTA(TransformKrnl3))</f>
        <v>0.23892521637457381</v>
      </c>
      <c r="AW44" s="122">
        <f t="array" ref="AW44">MAX(0,SUMPRODUCT(J10:L12,TransformKrnl3)/COUNTA(TransformKrnl3))</f>
        <v>0.23892521637457381</v>
      </c>
      <c r="AX44" s="122">
        <f t="array" ref="AX44">MAX(0,SUMPRODUCT(K10:M12,TransformKrnl3)/COUNTA(TransformKrnl3))</f>
        <v>0.23892521637457381</v>
      </c>
      <c r="AY44" s="122">
        <f t="array" ref="AY44">MAX(0,SUMPRODUCT(L10:N12,TransformKrnl3)/COUNTA(TransformKrnl3))</f>
        <v>0.24357300113748614</v>
      </c>
      <c r="AZ44" s="122">
        <f t="array" ref="AZ44">MAX(0,SUMPRODUCT(M10:O12,TransformKrnl3)/COUNTA(TransformKrnl3))</f>
        <v>0.25054467828185456</v>
      </c>
      <c r="BA44" s="122">
        <f t="array" ref="BA44">MAX(0,SUMPRODUCT(N10:P12,TransformKrnl3)/COUNTA(TransformKrnl3))</f>
        <v>0.25432100340172076</v>
      </c>
      <c r="BB44" s="122">
        <f t="array" ref="BB44">MAX(0,SUMPRODUCT(O10:Q12,TransformKrnl3)/COUNTA(TransformKrnl3))</f>
        <v>0.25475673322324377</v>
      </c>
      <c r="BC44" s="122">
        <f t="array" ref="BC44">MAX(0,SUMPRODUCT(P10:R12,TransformKrnl3)/COUNTA(TransformKrnl3))</f>
        <v>0.25388527358019775</v>
      </c>
      <c r="BD44" s="122">
        <f t="array" ref="BD44">MAX(0,SUMPRODUCT(Q10:S12,TransformKrnl3)/COUNTA(TransformKrnl3))</f>
        <v>0.24880175899576251</v>
      </c>
      <c r="BE44" s="122">
        <f t="array" ref="BE44">MAX(0,SUMPRODUCT(R10:T12,TransformKrnl3)/COUNTA(TransformKrnl3))</f>
        <v>0.22875818279054425</v>
      </c>
      <c r="BF44" s="122">
        <f t="array" ref="BF44">MAX(0,SUMPRODUCT(S10:U12,TransformKrnl3)/COUNTA(TransformKrnl3))</f>
        <v>0.1571532383009239</v>
      </c>
      <c r="BG44" s="122">
        <f t="array" ref="BG44">MAX(0,SUMPRODUCT(T10:V12,TransformKrnl3)/COUNTA(TransformKrnl3))</f>
        <v>6.434277555456866E-2</v>
      </c>
      <c r="BH44" s="122">
        <f t="array" ref="BH44">MAX(0,SUMPRODUCT(U10:W12,TransformKrnl3)/COUNTA(TransformKrnl3))</f>
        <v>6.1002180532172805E-3</v>
      </c>
      <c r="BI44" s="122">
        <f t="array" ref="BI44">MAX(0,SUMPRODUCT(V10:X12,TransformKrnl3)/COUNTA(TransformKrnl3))</f>
        <v>0</v>
      </c>
      <c r="BJ44" s="122">
        <f t="array" ref="BJ44">MAX(0,SUMPRODUCT(W10:Y12,TransformKrnl3)/COUNTA(TransformKrnl3))</f>
        <v>0</v>
      </c>
      <c r="BK44" s="122">
        <f t="array" ref="BK44">MAX(0,SUMPRODUCT(X10:Z12,TransformKrnl3)/COUNTA(TransformKrnl3))</f>
        <v>0</v>
      </c>
      <c r="BL44" s="122">
        <f t="array" ref="BL44">MAX(0,SUMPRODUCT(Y10:AA12,TransformKrnl3)/COUNTA(TransformKrnl3))</f>
        <v>0</v>
      </c>
      <c r="BM44" s="122">
        <f t="array" ref="BM44">MAX(0,SUMPRODUCT(Z10:AB12,TransformKrnl3)/COUNTA(TransformKrnl3))</f>
        <v>0</v>
      </c>
      <c r="BN44" s="122">
        <f t="array" ref="BN44">MAX(0,SUMPRODUCT(AA10:AC12,TransformKrnl3)/COUNTA(TransformKrnl3))</f>
        <v>0</v>
      </c>
      <c r="BO44" s="122">
        <f t="array" ref="BO44">MAX(0,SUMPRODUCT(AB10:AD12,TransformKrnl3)/COUNTA(TransformKrnl3))</f>
        <v>0</v>
      </c>
      <c r="BP44" s="122">
        <f t="array" ref="BP44">MAX(0,SUMPRODUCT(AC10:AE12,TransformKrnl3)/COUNTA(TransformKrnl3))</f>
        <v>0</v>
      </c>
      <c r="CF44" s="100">
        <v>0</v>
      </c>
      <c r="CG44" s="109">
        <v>0</v>
      </c>
      <c r="CH44" s="101">
        <v>0</v>
      </c>
      <c r="CI44" s="110">
        <v>0</v>
      </c>
      <c r="CJ44" s="102">
        <v>0</v>
      </c>
      <c r="CZ44" s="122">
        <f t="array" ref="CZ44">MAX(0,SUMPRODUCT(AN43:AP45,TransformKrnl3))</f>
        <v>2.7112080727094465E-2</v>
      </c>
      <c r="DA44" s="122">
        <f t="array" ref="DA44">MAX(0,SUMPRODUCT(AO43:AQ45,TransformKrnl3))</f>
        <v>0.1299443303802866</v>
      </c>
      <c r="DB44" s="122">
        <f t="array" ref="DB44">MAX(0,SUMPRODUCT(AP43:AR45,TransformKrnl3))</f>
        <v>0.31023966898152833</v>
      </c>
      <c r="DC44" s="122">
        <f t="array" ref="DC44">MAX(0,SUMPRODUCT(AQ43:AS45,TransformKrnl3))</f>
        <v>0.484676862204516</v>
      </c>
      <c r="DD44" s="122">
        <f t="array" ref="DD44">MAX(0,SUMPRODUCT(AR43:AT45,TransformKrnl3))</f>
        <v>0.57874610100263391</v>
      </c>
      <c r="DE44" s="122">
        <f t="array" ref="DE44">MAX(0,SUMPRODUCT(AS43:AU45,TransformKrnl3))</f>
        <v>0.60198502776063478</v>
      </c>
      <c r="DF44" s="122">
        <f t="array" ref="DF44">MAX(0,SUMPRODUCT(AT43:AV45,TransformKrnl3))</f>
        <v>0.60256600085599887</v>
      </c>
      <c r="DG44" s="122">
        <f t="array" ref="DG44">MAX(0,SUMPRODUCT(AU43:AW45,TransformKrnl3))</f>
        <v>0.60256600085599887</v>
      </c>
      <c r="DH44" s="122">
        <f t="array" ref="DH44">MAX(0,SUMPRODUCT(AV43:AX45,TransformKrnl3))</f>
        <v>0.60256600085599887</v>
      </c>
      <c r="DI44" s="122">
        <f t="array" ref="DI44">MAX(0,SUMPRODUCT(AW43:AY45,TransformKrnl3))</f>
        <v>0.5649964014689125</v>
      </c>
      <c r="DJ44" s="122">
        <f t="array" ref="DJ44">MAX(0,SUMPRODUCT(AX43:AZ45,TransformKrnl3))</f>
        <v>0.4526749187045625</v>
      </c>
      <c r="DK44" s="122">
        <f t="array" ref="DK44">MAX(0,SUMPRODUCT(AY43:BA45,TransformKrnl3))</f>
        <v>0.30152506298489035</v>
      </c>
      <c r="DL44" s="122">
        <f t="array" ref="DL44">MAX(0,SUMPRODUCT(AZ43:BB45,TransformKrnl3))</f>
        <v>0.19665940749792413</v>
      </c>
      <c r="DM44" s="122">
        <f t="array" ref="DM44">MAX(0,SUMPRODUCT(BA43:BC45,TransformKrnl3))</f>
        <v>0.16596466302871718</v>
      </c>
      <c r="DN44" s="122">
        <f t="array" ref="DN44">MAX(0,SUMPRODUCT(BB43:BD45,TransformKrnl3))</f>
        <v>0.21079642831543347</v>
      </c>
      <c r="DO44" s="122">
        <f t="array" ref="DO44">MAX(0,SUMPRODUCT(BC43:BE45,TransformKrnl3))</f>
        <v>0.33522151502562147</v>
      </c>
      <c r="DP44" s="122">
        <f t="array" ref="DP44">MAX(0,SUMPRODUCT(BD43:BF45,TransformKrnl3))</f>
        <v>0.47339629832609176</v>
      </c>
      <c r="DQ44" s="122">
        <f t="array" ref="DQ44">MAX(0,SUMPRODUCT(BE43:BG45,TransformKrnl3))</f>
        <v>0.49644156481012847</v>
      </c>
      <c r="DR44" s="122">
        <f t="array" ref="DR44">MAX(0,SUMPRODUCT(BF43:BH45,TransformKrnl3))</f>
        <v>0.36567418626797021</v>
      </c>
      <c r="DS44" s="122">
        <f t="array" ref="DS44">MAX(0,SUMPRODUCT(BG43:BI45,TransformKrnl3))</f>
        <v>0.17792302673613564</v>
      </c>
      <c r="DT44" s="122">
        <f t="array" ref="DT44">MAX(0,SUMPRODUCT(BH43:BJ45,TransformKrnl3))</f>
        <v>4.9963690248536426E-2</v>
      </c>
      <c r="DU44" s="122">
        <f t="array" ref="DU44">MAX(0,SUMPRODUCT(BI43:BK45,TransformKrnl3))</f>
        <v>4.4541274323875507E-3</v>
      </c>
      <c r="DV44" s="122">
        <f t="array" ref="DV44">MAX(0,SUMPRODUCT(BJ43:BL45,TransformKrnl3))</f>
        <v>0</v>
      </c>
      <c r="DW44" s="122">
        <f t="array" ref="DW44">MAX(0,SUMPRODUCT(BK43:BM45,TransformKrnl3))</f>
        <v>0</v>
      </c>
      <c r="DX44" s="122">
        <f t="array" ref="DX44">MAX(0,SUMPRODUCT(BL43:BN45,TransformKrnl3))</f>
        <v>0</v>
      </c>
      <c r="DY44" s="122">
        <f t="array" ref="DY44">MAX(0,SUMPRODUCT(BM43:BO45,TransformKrnl3))</f>
        <v>0</v>
      </c>
      <c r="DZ44" s="122">
        <f t="array" ref="DZ44">MAX(0,SUMPRODUCT(BN43:BP45,TransformKrnl3))</f>
        <v>0</v>
      </c>
      <c r="EA44" s="122">
        <f t="array" ref="EA44">MAX(0,SUMPRODUCT(BO43:BQ45,TransformKrnl3))</f>
        <v>0</v>
      </c>
      <c r="ED44" s="122">
        <f t="array" ref="ED44">MAX(0,SUMPRODUCT(CY43:DA45,TransformKrnl3))</f>
        <v>0.12923425607720507</v>
      </c>
      <c r="EE44" s="122">
        <f t="array" ref="EE44">MAX(0,SUMPRODUCT(CZ43:DB45,TransformKrnl3))</f>
        <v>0.24859197296723395</v>
      </c>
      <c r="EF44" s="122">
        <f t="array" ref="EF44">MAX(0,SUMPRODUCT(DA43:DC45,TransformKrnl3))</f>
        <v>0.15592676499252942</v>
      </c>
      <c r="EG44" s="122">
        <f t="array" ref="EG44">MAX(0,SUMPRODUCT(DB43:DD45,TransformKrnl3))</f>
        <v>0</v>
      </c>
      <c r="EH44" s="122">
        <f t="array" ref="EH44">MAX(0,SUMPRODUCT(DC43:DE45,TransformKrnl3))</f>
        <v>0</v>
      </c>
      <c r="EI44" s="122">
        <f t="array" ref="EI44">MAX(0,SUMPRODUCT(DD43:DF45,TransformKrnl3))</f>
        <v>0</v>
      </c>
      <c r="EJ44" s="122">
        <f t="array" ref="EJ44">MAX(0,SUMPRODUCT(DE43:DG45,TransformKrnl3))</f>
        <v>0</v>
      </c>
      <c r="EK44" s="122">
        <f t="array" ref="EK44">MAX(0,SUMPRODUCT(DF43:DH45,TransformKrnl3))</f>
        <v>0</v>
      </c>
      <c r="EL44" s="122">
        <f t="array" ref="EL44">MAX(0,SUMPRODUCT(DG43:DI45,TransformKrnl3))</f>
        <v>0</v>
      </c>
      <c r="EM44" s="122">
        <f t="array" ref="EM44">MAX(0,SUMPRODUCT(DH43:DJ45,TransformKrnl3))</f>
        <v>0</v>
      </c>
      <c r="EN44" s="122">
        <f t="array" ref="EN44">MAX(0,SUMPRODUCT(DI43:DK45,TransformKrnl3))</f>
        <v>0</v>
      </c>
      <c r="EO44" s="122">
        <f t="array" ref="EO44">MAX(0,SUMPRODUCT(DJ43:DL45,TransformKrnl3))</f>
        <v>0</v>
      </c>
      <c r="EP44" s="122">
        <f t="array" ref="EP44">MAX(0,SUMPRODUCT(DK43:DM45,TransformKrnl3))</f>
        <v>0</v>
      </c>
      <c r="EQ44" s="122">
        <f t="array" ref="EQ44">MAX(0,SUMPRODUCT(DL43:DN45,TransformKrnl3))</f>
        <v>0</v>
      </c>
      <c r="ER44" s="122">
        <f t="array" ref="ER44">MAX(0,SUMPRODUCT(DM43:DO45,TransformKrnl3))</f>
        <v>0</v>
      </c>
      <c r="ES44" s="122">
        <f t="array" ref="ES44">MAX(0,SUMPRODUCT(DN43:DP45,TransformKrnl3))</f>
        <v>0</v>
      </c>
      <c r="ET44" s="122">
        <f t="array" ref="ET44">MAX(0,SUMPRODUCT(DO43:DQ45,TransformKrnl3))</f>
        <v>0</v>
      </c>
      <c r="EU44" s="122">
        <f t="array" ref="EU44">MAX(0,SUMPRODUCT(DP43:DR45,TransformKrnl3))</f>
        <v>0</v>
      </c>
      <c r="EV44" s="122">
        <f t="array" ref="EV44">MAX(0,SUMPRODUCT(DQ43:DS45,TransformKrnl3))</f>
        <v>0</v>
      </c>
      <c r="EW44" s="122">
        <f t="array" ref="EW44">MAX(0,SUMPRODUCT(DR43:DT45,TransformKrnl3))</f>
        <v>0.32287583883407134</v>
      </c>
      <c r="EX44" s="122">
        <f t="array" ref="EX44">MAX(0,SUMPRODUCT(DS43:DU45,TransformKrnl3))</f>
        <v>0.34162835277034376</v>
      </c>
      <c r="EY44" s="122">
        <f t="array" ref="EY44">MAX(0,SUMPRODUCT(DT43:DV45,TransformKrnl3))</f>
        <v>0.16089728554335134</v>
      </c>
      <c r="EZ44" s="122">
        <f t="array" ref="EZ44">MAX(0,SUMPRODUCT(DU43:DW45,TransformKrnl3))</f>
        <v>3.6601308074017076E-2</v>
      </c>
      <c r="FA44" s="122">
        <f t="array" ref="FA44">MAX(0,SUMPRODUCT(DV43:DX45,TransformKrnl3))</f>
        <v>2.7112080236521242E-3</v>
      </c>
      <c r="FB44" s="122">
        <f t="array" ref="FB44">MAX(0,SUMPRODUCT(DW43:DY45,TransformKrnl3))</f>
        <v>0</v>
      </c>
      <c r="FC44" s="122">
        <f t="array" ref="FC44">MAX(0,SUMPRODUCT(DX43:DZ45,TransformKrnl3))</f>
        <v>0</v>
      </c>
      <c r="FD44" s="122">
        <f t="array" ref="FD44">MAX(0,SUMPRODUCT(DY43:EA45,TransformKrnl3))</f>
        <v>0</v>
      </c>
      <c r="FE44" s="122">
        <f t="array" ref="FE44">MAX(0,SUMPRODUCT(DZ43:EB45,TransformKrnl3))</f>
        <v>0</v>
      </c>
      <c r="FH44" s="2">
        <f t="array" ref="FH44">MAX(0,SUMPRODUCT(EC43:EE45,TransformKrnl3))/MAX($ED$37:$FE$62)</f>
        <v>0</v>
      </c>
      <c r="FI44" s="2">
        <f t="array" ref="FI44">MAX(0,SUMPRODUCT(ED43:EF45,TransformKrnl3))/MAX($ED$37:$FE$62)</f>
        <v>0</v>
      </c>
      <c r="FJ44" s="2">
        <f t="array" ref="FJ44">MAX(0,SUMPRODUCT(EE43:EG45,TransformKrnl3))/MAX($ED$37:$FE$62)</f>
        <v>0</v>
      </c>
      <c r="FK44" s="2">
        <f t="array" ref="FK44">MAX(0,SUMPRODUCT(EF43:EH45,TransformKrnl3))/MAX($ED$37:$FE$62)</f>
        <v>0</v>
      </c>
      <c r="FL44" s="2">
        <f t="array" ref="FL44">MAX(0,SUMPRODUCT(EG43:EI45,TransformKrnl3))/MAX($ED$37:$FE$62)</f>
        <v>0</v>
      </c>
      <c r="FM44" s="2">
        <f t="array" ref="FM44">MAX(0,SUMPRODUCT(EH43:EJ45,TransformKrnl3))/MAX($ED$37:$FE$62)</f>
        <v>0</v>
      </c>
      <c r="FN44" s="2">
        <f t="array" ref="FN44">MAX(0,SUMPRODUCT(EI43:EK45,TransformKrnl3))/MAX($ED$37:$FE$62)</f>
        <v>0</v>
      </c>
      <c r="FO44" s="2">
        <f t="array" ref="FO44">MAX(0,SUMPRODUCT(EJ43:EL45,TransformKrnl3))/MAX($ED$37:$FE$62)</f>
        <v>0</v>
      </c>
      <c r="FP44" s="2">
        <f t="array" ref="FP44">MAX(0,SUMPRODUCT(EK43:EM45,TransformKrnl3))/MAX($ED$37:$FE$62)</f>
        <v>0</v>
      </c>
      <c r="FQ44" s="2">
        <f t="array" ref="FQ44">MAX(0,SUMPRODUCT(EL43:EN45,TransformKrnl3))/MAX($ED$37:$FE$62)</f>
        <v>0</v>
      </c>
      <c r="FR44" s="2">
        <f t="array" ref="FR44">MAX(0,SUMPRODUCT(EM43:EO45,TransformKrnl3))/MAX($ED$37:$FE$62)</f>
        <v>0</v>
      </c>
      <c r="FS44" s="2">
        <f t="array" ref="FS44">MAX(0,SUMPRODUCT(EN43:EP45,TransformKrnl3))/MAX($ED$37:$FE$62)</f>
        <v>0</v>
      </c>
      <c r="FT44" s="2">
        <f t="array" ref="FT44">MAX(0,SUMPRODUCT(EO43:EQ45,TransformKrnl3))/MAX($ED$37:$FE$62)</f>
        <v>0</v>
      </c>
      <c r="FU44" s="2">
        <f t="array" ref="FU44">MAX(0,SUMPRODUCT(EP43:ER45,TransformKrnl3))/MAX($ED$37:$FE$62)</f>
        <v>0</v>
      </c>
      <c r="FV44" s="2">
        <f t="array" ref="FV44">MAX(0,SUMPRODUCT(EQ43:ES45,TransformKrnl3))/MAX($ED$37:$FE$62)</f>
        <v>0</v>
      </c>
      <c r="FW44" s="2">
        <f t="array" ref="FW44">MAX(0,SUMPRODUCT(ER43:ET45,TransformKrnl3))/MAX($ED$37:$FE$62)</f>
        <v>0</v>
      </c>
      <c r="FX44" s="2">
        <f t="array" ref="FX44">MAX(0,SUMPRODUCT(ES43:EU45,TransformKrnl3))/MAX($ED$37:$FE$62)</f>
        <v>0</v>
      </c>
      <c r="FY44" s="2">
        <f t="array" ref="FY44">MAX(0,SUMPRODUCT(ET43:EV45,TransformKrnl3))/MAX($ED$37:$FE$62)</f>
        <v>0</v>
      </c>
      <c r="FZ44" s="2">
        <f t="array" ref="FZ44">MAX(0,SUMPRODUCT(EU43:EW45,TransformKrnl3))/MAX($ED$37:$FE$62)</f>
        <v>0</v>
      </c>
      <c r="GA44" s="2">
        <f t="array" ref="GA44">MAX(0,SUMPRODUCT(EV43:EX45,TransformKrnl3))/MAX($ED$37:$FE$62)</f>
        <v>0</v>
      </c>
      <c r="GB44" s="2">
        <f t="array" ref="GB44">MAX(0,SUMPRODUCT(EW43:EY45,TransformKrnl3))/MAX($ED$37:$FE$62)</f>
        <v>0</v>
      </c>
      <c r="GC44" s="2">
        <f t="array" ref="GC44">MAX(0,SUMPRODUCT(EX43:EZ45,TransformKrnl3))/MAX($ED$37:$FE$62)</f>
        <v>0.16176551122437149</v>
      </c>
      <c r="GD44" s="2">
        <f t="array" ref="GD44">MAX(0,SUMPRODUCT(EY43:FA45,TransformKrnl3))/MAX($ED$37:$FE$62)</f>
        <v>0.15197080417669293</v>
      </c>
      <c r="GE44" s="2">
        <f t="array" ref="GE44">MAX(0,SUMPRODUCT(EZ43:FB45,TransformKrnl3))/MAX($ED$37:$FE$62)</f>
        <v>5.2156746449206093E-2</v>
      </c>
      <c r="GF44" s="2">
        <f t="array" ref="GF44">MAX(0,SUMPRODUCT(FA43:FC45,TransformKrnl3))/MAX($ED$37:$FE$62)</f>
        <v>7.0399364224049497E-3</v>
      </c>
      <c r="GG44" s="2">
        <f t="array" ref="GG44">MAX(0,SUMPRODUCT(FB43:FD45,TransformKrnl3))/MAX($ED$37:$FE$62)</f>
        <v>0</v>
      </c>
      <c r="GH44" s="2">
        <f t="array" ref="GH44">MAX(0,SUMPRODUCT(FC43:FE45,TransformKrnl3))/MAX($ED$37:$FE$62)</f>
        <v>0</v>
      </c>
      <c r="GI44" s="2">
        <f t="array" ref="GI44">MAX(0,SUMPRODUCT(FD43:FF45,TransformKrnl3))/MAX($ED$37:$FE$62)</f>
        <v>0</v>
      </c>
    </row>
    <row r="45" spans="1:191" ht="31.05" customHeight="1" thickBot="1" x14ac:dyDescent="0.5">
      <c r="AG45" s="2">
        <v>1</v>
      </c>
      <c r="AH45" s="81">
        <v>0</v>
      </c>
      <c r="AI45" s="82">
        <v>0</v>
      </c>
      <c r="AJ45" s="82">
        <v>0</v>
      </c>
      <c r="AK45" s="82">
        <v>0</v>
      </c>
      <c r="AL45" s="83">
        <v>0</v>
      </c>
      <c r="AM45" s="116"/>
      <c r="AO45" s="122">
        <f t="array" ref="AO45">MAX(0,SUMPRODUCT(B11:D13,TransformKrnl3)/COUNTA(TransformKrnl3))</f>
        <v>0</v>
      </c>
      <c r="AP45" s="122">
        <f t="array" ref="AP45">MAX(0,SUMPRODUCT(C11:E13,TransformKrnl3)/COUNTA(TransformKrnl3))</f>
        <v>4.0668121090641697E-2</v>
      </c>
      <c r="AQ45" s="122">
        <f t="array" ref="AQ45">MAX(0,SUMPRODUCT(D11:F13,TransformKrnl3)/COUNTA(TransformKrnl3))</f>
        <v>0.13391431393446737</v>
      </c>
      <c r="AR45" s="122">
        <f t="array" ref="AR45">MAX(0,SUMPRODUCT(E11:G13,TransformKrnl3)/COUNTA(TransformKrnl3))</f>
        <v>0.22381991147994981</v>
      </c>
      <c r="AS45" s="122">
        <f t="array" ref="AS45">MAX(0,SUMPRODUCT(F11:H13,TransformKrnl3)/COUNTA(TransformKrnl3))</f>
        <v>0.25737111215238201</v>
      </c>
      <c r="AT45" s="122">
        <f t="array" ref="AT45">MAX(0,SUMPRODUCT(G11:I13,TransformKrnl3)/COUNTA(TransformKrnl3))</f>
        <v>0.25824257179542809</v>
      </c>
      <c r="AU45" s="122">
        <f t="array" ref="AU45">MAX(0,SUMPRODUCT(H11:J13,TransformKrnl3)/COUNTA(TransformKrnl3))</f>
        <v>0.25824257179542809</v>
      </c>
      <c r="AV45" s="122">
        <f t="array" ref="AV45">MAX(0,SUMPRODUCT(I11:K13,TransformKrnl3)/COUNTA(TransformKrnl3))</f>
        <v>0.25824257179542809</v>
      </c>
      <c r="AW45" s="122">
        <f t="array" ref="AW45">MAX(0,SUMPRODUCT(J11:L13,TransformKrnl3)/COUNTA(TransformKrnl3))</f>
        <v>0.25824257179542809</v>
      </c>
      <c r="AX45" s="122">
        <f t="array" ref="AX45">MAX(0,SUMPRODUCT(K11:M13,TransformKrnl3)/COUNTA(TransformKrnl3))</f>
        <v>0.25824257179542809</v>
      </c>
      <c r="AY45" s="122">
        <f t="array" ref="AY45">MAX(0,SUMPRODUCT(L11:N13,TransformKrnl3)/COUNTA(TransformKrnl3))</f>
        <v>0.23006537225511328</v>
      </c>
      <c r="AZ45" s="122">
        <f t="array" ref="AZ45">MAX(0,SUMPRODUCT(M11:O13,TransformKrnl3)/COUNTA(TransformKrnl3))</f>
        <v>0.18809005949232305</v>
      </c>
      <c r="BA45" s="122">
        <f t="array" ref="BA45">MAX(0,SUMPRODUCT(N11:P13,TransformKrnl3)/COUNTA(TransformKrnl3))</f>
        <v>0.16586783638706909</v>
      </c>
      <c r="BB45" s="122">
        <f t="array" ref="BB45">MAX(0,SUMPRODUCT(O11:Q13,TransformKrnl3)/COUNTA(TransformKrnl3))</f>
        <v>0.16252724219251558</v>
      </c>
      <c r="BC45" s="122">
        <f t="array" ref="BC45">MAX(0,SUMPRODUCT(P11:R13,TransformKrnl3)/COUNTA(TransformKrnl3))</f>
        <v>0.16673929823769459</v>
      </c>
      <c r="BD45" s="122">
        <f t="array" ref="BD45">MAX(0,SUMPRODUCT(Q11:S13,TransformKrnl3)/COUNTA(TransformKrnl3))</f>
        <v>0.19738563232951684</v>
      </c>
      <c r="BE45" s="122">
        <f t="array" ref="BE45">MAX(0,SUMPRODUCT(R11:T13,TransformKrnl3)/COUNTA(TransformKrnl3))</f>
        <v>0.24052289017924544</v>
      </c>
      <c r="BF45" s="122">
        <f t="array" ref="BF45">MAX(0,SUMPRODUCT(S11:U13,TransformKrnl3)/COUNTA(TransformKrnl3))</f>
        <v>0.23936094178093789</v>
      </c>
      <c r="BG45" s="122">
        <f t="array" ref="BG45">MAX(0,SUMPRODUCT(T11:V13,TransformKrnl3)/COUNTA(TransformKrnl3))</f>
        <v>0.16281772598072319</v>
      </c>
      <c r="BH45" s="122">
        <f t="array" ref="BH45">MAX(0,SUMPRODUCT(U11:W13,TransformKrnl3)/COUNTA(TransformKrnl3))</f>
        <v>6.4923748649932653E-2</v>
      </c>
      <c r="BI45" s="122">
        <f t="array" ref="BI45">MAX(0,SUMPRODUCT(V11:X13,TransformKrnl3)/COUNTA(TransformKrnl3))</f>
        <v>6.6811911485813264E-3</v>
      </c>
      <c r="BJ45" s="122">
        <f t="array" ref="BJ45">MAX(0,SUMPRODUCT(W11:Y13,TransformKrnl3)/COUNTA(TransformKrnl3))</f>
        <v>0</v>
      </c>
      <c r="BK45" s="122">
        <f t="array" ref="BK45">MAX(0,SUMPRODUCT(X11:Z13,TransformKrnl3)/COUNTA(TransformKrnl3))</f>
        <v>0</v>
      </c>
      <c r="BL45" s="122">
        <f t="array" ref="BL45">MAX(0,SUMPRODUCT(Y11:AA13,TransformKrnl3)/COUNTA(TransformKrnl3))</f>
        <v>0</v>
      </c>
      <c r="BM45" s="122">
        <f t="array" ref="BM45">MAX(0,SUMPRODUCT(Z11:AB13,TransformKrnl3)/COUNTA(TransformKrnl3))</f>
        <v>0</v>
      </c>
      <c r="BN45" s="122">
        <f t="array" ref="BN45">MAX(0,SUMPRODUCT(AA11:AC13,TransformKrnl3)/COUNTA(TransformKrnl3))</f>
        <v>0</v>
      </c>
      <c r="BO45" s="122">
        <f t="array" ref="BO45">MAX(0,SUMPRODUCT(AB11:AD13,TransformKrnl3)/COUNTA(TransformKrnl3))</f>
        <v>0</v>
      </c>
      <c r="BP45" s="122">
        <f t="array" ref="BP45">MAX(0,SUMPRODUCT(AC11:AE13,TransformKrnl3)/COUNTA(TransformKrnl3))</f>
        <v>0</v>
      </c>
      <c r="CF45" s="100">
        <v>1</v>
      </c>
      <c r="CG45" s="111">
        <v>2</v>
      </c>
      <c r="CH45" s="112">
        <v>3</v>
      </c>
      <c r="CI45" s="113">
        <v>2</v>
      </c>
      <c r="CJ45" s="102">
        <v>1</v>
      </c>
      <c r="CZ45" s="122">
        <f t="array" ref="CZ45">MAX(0,SUMPRODUCT(AN44:AP46,TransformKrnl3))</f>
        <v>4.3766645737636195E-2</v>
      </c>
      <c r="DA45" s="122">
        <f t="array" ref="DA45">MAX(0,SUMPRODUCT(AO44:AQ46,TransformKrnl3))</f>
        <v>0.14563060984199416</v>
      </c>
      <c r="DB45" s="122">
        <f t="array" ref="DB45">MAX(0,SUMPRODUCT(AP44:AR46,TransformKrnl3))</f>
        <v>0.21583153877729236</v>
      </c>
      <c r="DC45" s="122">
        <f t="array" ref="DC45">MAX(0,SUMPRODUCT(AQ44:AS46,TransformKrnl3))</f>
        <v>0.10021788323367078</v>
      </c>
      <c r="DD45" s="122">
        <f t="array" ref="DD45">MAX(0,SUMPRODUCT(AR44:AT46,TransformKrnl3))</f>
        <v>0</v>
      </c>
      <c r="DE45" s="122">
        <f t="array" ref="DE45">MAX(0,SUMPRODUCT(AS44:AU46,TransformKrnl3))</f>
        <v>0</v>
      </c>
      <c r="DF45" s="122">
        <f t="array" ref="DF45">MAX(0,SUMPRODUCT(AT44:AV46,TransformKrnl3))</f>
        <v>0</v>
      </c>
      <c r="DG45" s="122">
        <f t="array" ref="DG45">MAX(0,SUMPRODUCT(AU44:AW46,TransformKrnl3))</f>
        <v>0</v>
      </c>
      <c r="DH45" s="122">
        <f t="array" ref="DH45">MAX(0,SUMPRODUCT(AV44:AX46,TransformKrnl3))</f>
        <v>0</v>
      </c>
      <c r="DI45" s="122">
        <f t="array" ref="DI45">MAX(0,SUMPRODUCT(AW44:AY46,TransformKrnl3))</f>
        <v>0</v>
      </c>
      <c r="DJ45" s="122">
        <f t="array" ref="DJ45">MAX(0,SUMPRODUCT(AX44:AZ46,TransformKrnl3))</f>
        <v>0</v>
      </c>
      <c r="DK45" s="122">
        <f t="array" ref="DK45">MAX(0,SUMPRODUCT(AY44:BA46,TransformKrnl3))</f>
        <v>0</v>
      </c>
      <c r="DL45" s="122">
        <f t="array" ref="DL45">MAX(0,SUMPRODUCT(AZ44:BB46,TransformKrnl3))</f>
        <v>0</v>
      </c>
      <c r="DM45" s="122">
        <f t="array" ref="DM45">MAX(0,SUMPRODUCT(BA44:BC46,TransformKrnl3))</f>
        <v>0</v>
      </c>
      <c r="DN45" s="122">
        <f t="array" ref="DN45">MAX(0,SUMPRODUCT(BB44:BD46,TransformKrnl3))</f>
        <v>0</v>
      </c>
      <c r="DO45" s="122">
        <f t="array" ref="DO45">MAX(0,SUMPRODUCT(BC44:BE46,TransformKrnl3))</f>
        <v>0</v>
      </c>
      <c r="DP45" s="122">
        <f t="array" ref="DP45">MAX(0,SUMPRODUCT(BD44:BF46,TransformKrnl3))</f>
        <v>0</v>
      </c>
      <c r="DQ45" s="122">
        <f t="array" ref="DQ45">MAX(0,SUMPRODUCT(BE44:BG46,TransformKrnl3))</f>
        <v>0</v>
      </c>
      <c r="DR45" s="122">
        <f t="array" ref="DR45">MAX(0,SUMPRODUCT(BF44:BH46,TransformKrnl3))</f>
        <v>0.16712661896958736</v>
      </c>
      <c r="DS45" s="122">
        <f t="array" ref="DS45">MAX(0,SUMPRODUCT(BG44:BI46,TransformKrnl3))</f>
        <v>0.266521436564716</v>
      </c>
      <c r="DT45" s="122">
        <f t="array" ref="DT45">MAX(0,SUMPRODUCT(BH44:BJ46,TransformKrnl3))</f>
        <v>0.1681433122283145</v>
      </c>
      <c r="DU45" s="122">
        <f t="array" ref="DU45">MAX(0,SUMPRODUCT(BI44:BK46,TransformKrnl3))</f>
        <v>4.8801744057808336E-2</v>
      </c>
      <c r="DV45" s="122">
        <f t="array" ref="DV45">MAX(0,SUMPRODUCT(BJ44:BL46,TransformKrnl3))</f>
        <v>4.0668120354781867E-3</v>
      </c>
      <c r="DW45" s="122">
        <f t="array" ref="DW45">MAX(0,SUMPRODUCT(BK44:BM46,TransformKrnl3))</f>
        <v>0</v>
      </c>
      <c r="DX45" s="122">
        <f t="array" ref="DX45">MAX(0,SUMPRODUCT(BL44:BN46,TransformKrnl3))</f>
        <v>0</v>
      </c>
      <c r="DY45" s="122">
        <f t="array" ref="DY45">MAX(0,SUMPRODUCT(BM44:BO46,TransformKrnl3))</f>
        <v>0</v>
      </c>
      <c r="DZ45" s="122">
        <f t="array" ref="DZ45">MAX(0,SUMPRODUCT(BN44:BP46,TransformKrnl3))</f>
        <v>0</v>
      </c>
      <c r="EA45" s="122">
        <f t="array" ref="EA45">MAX(0,SUMPRODUCT(BO44:BQ46,TransformKrnl3))</f>
        <v>0</v>
      </c>
      <c r="ED45" s="122">
        <f t="array" ref="ED45">MAX(0,SUMPRODUCT(CY44:DA46,TransformKrnl3))</f>
        <v>0</v>
      </c>
      <c r="EE45" s="122">
        <f t="array" ref="EE45">MAX(0,SUMPRODUCT(CZ44:DB46,TransformKrnl3))</f>
        <v>0</v>
      </c>
      <c r="EF45" s="122">
        <f t="array" ref="EF45">MAX(0,SUMPRODUCT(DA44:DC46,TransformKrnl3))</f>
        <v>0</v>
      </c>
      <c r="EG45" s="122">
        <f t="array" ref="EG45">MAX(0,SUMPRODUCT(DB44:DD46,TransformKrnl3))</f>
        <v>0</v>
      </c>
      <c r="EH45" s="122">
        <f t="array" ref="EH45">MAX(0,SUMPRODUCT(DC44:DE46,TransformKrnl3))</f>
        <v>0</v>
      </c>
      <c r="EI45" s="122">
        <f t="array" ref="EI45">MAX(0,SUMPRODUCT(DD44:DF46,TransformKrnl3))</f>
        <v>0</v>
      </c>
      <c r="EJ45" s="122">
        <f t="array" ref="EJ45">MAX(0,SUMPRODUCT(DE44:DG46,TransformKrnl3))</f>
        <v>0</v>
      </c>
      <c r="EK45" s="122">
        <f t="array" ref="EK45">MAX(0,SUMPRODUCT(DF44:DH46,TransformKrnl3))</f>
        <v>0</v>
      </c>
      <c r="EL45" s="122">
        <f t="array" ref="EL45">MAX(0,SUMPRODUCT(DG44:DI46,TransformKrnl3))</f>
        <v>0</v>
      </c>
      <c r="EM45" s="122">
        <f t="array" ref="EM45">MAX(0,SUMPRODUCT(DH44:DJ46,TransformKrnl3))</f>
        <v>0</v>
      </c>
      <c r="EN45" s="122">
        <f t="array" ref="EN45">MAX(0,SUMPRODUCT(DI44:DK46,TransformKrnl3))</f>
        <v>0</v>
      </c>
      <c r="EO45" s="122">
        <f t="array" ref="EO45">MAX(0,SUMPRODUCT(DJ44:DL46,TransformKrnl3))</f>
        <v>0</v>
      </c>
      <c r="EP45" s="122">
        <f t="array" ref="EP45">MAX(0,SUMPRODUCT(DK44:DM46,TransformKrnl3))</f>
        <v>0</v>
      </c>
      <c r="EQ45" s="122">
        <f t="array" ref="EQ45">MAX(0,SUMPRODUCT(DL44:DN46,TransformKrnl3))</f>
        <v>0</v>
      </c>
      <c r="ER45" s="122">
        <f t="array" ref="ER45">MAX(0,SUMPRODUCT(DM44:DO46,TransformKrnl3))</f>
        <v>0</v>
      </c>
      <c r="ES45" s="122">
        <f t="array" ref="ES45">MAX(0,SUMPRODUCT(DN44:DP46,TransformKrnl3))</f>
        <v>0</v>
      </c>
      <c r="ET45" s="122">
        <f t="array" ref="ET45">MAX(0,SUMPRODUCT(DO44:DQ46,TransformKrnl3))</f>
        <v>0</v>
      </c>
      <c r="EU45" s="122">
        <f t="array" ref="EU45">MAX(0,SUMPRODUCT(DP44:DR46,TransformKrnl3))</f>
        <v>0</v>
      </c>
      <c r="EV45" s="122">
        <f t="array" ref="EV45">MAX(0,SUMPRODUCT(DQ44:DS46,TransformKrnl3))</f>
        <v>0</v>
      </c>
      <c r="EW45" s="122">
        <f t="array" ref="EW45">MAX(0,SUMPRODUCT(DR44:DT46,TransformKrnl3))</f>
        <v>0</v>
      </c>
      <c r="EX45" s="122">
        <f t="array" ref="EX45">MAX(0,SUMPRODUCT(DS44:DU46,TransformKrnl3))</f>
        <v>0.16388286601123497</v>
      </c>
      <c r="EY45" s="122">
        <f t="array" ref="EY45">MAX(0,SUMPRODUCT(DT44:DV46,TransformKrnl3))</f>
        <v>0.21182927734567286</v>
      </c>
      <c r="EZ45" s="122">
        <f t="array" ref="EZ45">MAX(0,SUMPRODUCT(DU44:DW46,TransformKrnl3))</f>
        <v>9.0696367461985422E-2</v>
      </c>
      <c r="FA45" s="122">
        <f t="array" ref="FA45">MAX(0,SUMPRODUCT(DV44:DX46,TransformKrnl3))</f>
        <v>1.4847092177151635E-2</v>
      </c>
      <c r="FB45" s="122">
        <f t="array" ref="FB45">MAX(0,SUMPRODUCT(DW44:DY46,TransformKrnl3))</f>
        <v>0</v>
      </c>
      <c r="FC45" s="122">
        <f t="array" ref="FC45">MAX(0,SUMPRODUCT(DX44:DZ46,TransformKrnl3))</f>
        <v>0</v>
      </c>
      <c r="FD45" s="122">
        <f t="array" ref="FD45">MAX(0,SUMPRODUCT(DY44:EA46,TransformKrnl3))</f>
        <v>0</v>
      </c>
      <c r="FE45" s="122">
        <f t="array" ref="FE45">MAX(0,SUMPRODUCT(DZ44:EB46,TransformKrnl3))</f>
        <v>0</v>
      </c>
      <c r="FH45" s="2">
        <f t="array" ref="FH45">MAX(0,SUMPRODUCT(EC44:EE46,TransformKrnl3))/MAX($ED$37:$FE$62)</f>
        <v>0</v>
      </c>
      <c r="FI45" s="2">
        <f t="array" ref="FI45">MAX(0,SUMPRODUCT(ED44:EF46,TransformKrnl3))/MAX($ED$37:$FE$62)</f>
        <v>0</v>
      </c>
      <c r="FJ45" s="2">
        <f t="array" ref="FJ45">MAX(0,SUMPRODUCT(EE44:EG46,TransformKrnl3))/MAX($ED$37:$FE$62)</f>
        <v>0</v>
      </c>
      <c r="FK45" s="2">
        <f t="array" ref="FK45">MAX(0,SUMPRODUCT(EF44:EH46,TransformKrnl3))/MAX($ED$37:$FE$62)</f>
        <v>0</v>
      </c>
      <c r="FL45" s="2">
        <f t="array" ref="FL45">MAX(0,SUMPRODUCT(EG44:EI46,TransformKrnl3))/MAX($ED$37:$FE$62)</f>
        <v>0</v>
      </c>
      <c r="FM45" s="2">
        <f t="array" ref="FM45">MAX(0,SUMPRODUCT(EH44:EJ46,TransformKrnl3))/MAX($ED$37:$FE$62)</f>
        <v>0</v>
      </c>
      <c r="FN45" s="2">
        <f t="array" ref="FN45">MAX(0,SUMPRODUCT(EI44:EK46,TransformKrnl3))/MAX($ED$37:$FE$62)</f>
        <v>0</v>
      </c>
      <c r="FO45" s="2">
        <f t="array" ref="FO45">MAX(0,SUMPRODUCT(EJ44:EL46,TransformKrnl3))/MAX($ED$37:$FE$62)</f>
        <v>0</v>
      </c>
      <c r="FP45" s="2">
        <f t="array" ref="FP45">MAX(0,SUMPRODUCT(EK44:EM46,TransformKrnl3))/MAX($ED$37:$FE$62)</f>
        <v>0</v>
      </c>
      <c r="FQ45" s="2">
        <f t="array" ref="FQ45">MAX(0,SUMPRODUCT(EL44:EN46,TransformKrnl3))/MAX($ED$37:$FE$62)</f>
        <v>0</v>
      </c>
      <c r="FR45" s="2">
        <f t="array" ref="FR45">MAX(0,SUMPRODUCT(EM44:EO46,TransformKrnl3))/MAX($ED$37:$FE$62)</f>
        <v>0</v>
      </c>
      <c r="FS45" s="2">
        <f t="array" ref="FS45">MAX(0,SUMPRODUCT(EN44:EP46,TransformKrnl3))/MAX($ED$37:$FE$62)</f>
        <v>0</v>
      </c>
      <c r="FT45" s="2">
        <f t="array" ref="FT45">MAX(0,SUMPRODUCT(EO44:EQ46,TransformKrnl3))/MAX($ED$37:$FE$62)</f>
        <v>0</v>
      </c>
      <c r="FU45" s="2">
        <f t="array" ref="FU45">MAX(0,SUMPRODUCT(EP44:ER46,TransformKrnl3))/MAX($ED$37:$FE$62)</f>
        <v>0</v>
      </c>
      <c r="FV45" s="2">
        <f t="array" ref="FV45">MAX(0,SUMPRODUCT(EQ44:ES46,TransformKrnl3))/MAX($ED$37:$FE$62)</f>
        <v>0</v>
      </c>
      <c r="FW45" s="2">
        <f t="array" ref="FW45">MAX(0,SUMPRODUCT(ER44:ET46,TransformKrnl3))/MAX($ED$37:$FE$62)</f>
        <v>0</v>
      </c>
      <c r="FX45" s="2">
        <f t="array" ref="FX45">MAX(0,SUMPRODUCT(ES44:EU46,TransformKrnl3))/MAX($ED$37:$FE$62)</f>
        <v>0</v>
      </c>
      <c r="FY45" s="2">
        <f t="array" ref="FY45">MAX(0,SUMPRODUCT(ET44:EV46,TransformKrnl3))/MAX($ED$37:$FE$62)</f>
        <v>0</v>
      </c>
      <c r="FZ45" s="2">
        <f t="array" ref="FZ45">MAX(0,SUMPRODUCT(EU44:EW46,TransformKrnl3))/MAX($ED$37:$FE$62)</f>
        <v>0</v>
      </c>
      <c r="GA45" s="2">
        <f t="array" ref="GA45">MAX(0,SUMPRODUCT(EV44:EX46,TransformKrnl3))/MAX($ED$37:$FE$62)</f>
        <v>0</v>
      </c>
      <c r="GB45" s="2">
        <f t="array" ref="GB45">MAX(0,SUMPRODUCT(EW44:EY46,TransformKrnl3))/MAX($ED$37:$FE$62)</f>
        <v>0</v>
      </c>
      <c r="GC45" s="2">
        <f t="array" ref="GC45">MAX(0,SUMPRODUCT(EX44:EZ46,TransformKrnl3))/MAX($ED$37:$FE$62)</f>
        <v>0</v>
      </c>
      <c r="GD45" s="2">
        <f t="array" ref="GD45">MAX(0,SUMPRODUCT(EY44:FA46,TransformKrnl3))/MAX($ED$37:$FE$62)</f>
        <v>0</v>
      </c>
      <c r="GE45" s="2">
        <f t="array" ref="GE45">MAX(0,SUMPRODUCT(EZ44:FB46,TransformKrnl3))/MAX($ED$37:$FE$62)</f>
        <v>2.4364304998336275E-2</v>
      </c>
      <c r="GF45" s="2">
        <f t="array" ref="GF45">MAX(0,SUMPRODUCT(FA44:FC46,TransformKrnl3))/MAX($ED$37:$FE$62)</f>
        <v>9.1825259503980541E-3</v>
      </c>
      <c r="GG45" s="2">
        <f t="array" ref="GG45">MAX(0,SUMPRODUCT(FB44:FD46,TransformKrnl3))/MAX($ED$37:$FE$62)</f>
        <v>0</v>
      </c>
      <c r="GH45" s="2">
        <f t="array" ref="GH45">MAX(0,SUMPRODUCT(FC44:FE46,TransformKrnl3))/MAX($ED$37:$FE$62)</f>
        <v>0</v>
      </c>
      <c r="GI45" s="2">
        <f t="array" ref="GI45">MAX(0,SUMPRODUCT(FD44:FF46,TransformKrnl3))/MAX($ED$37:$FE$62)</f>
        <v>0</v>
      </c>
    </row>
    <row r="46" spans="1:191" ht="31.05" customHeight="1" thickBot="1" x14ac:dyDescent="0.5">
      <c r="AG46" s="2">
        <v>2</v>
      </c>
      <c r="AH46" s="84">
        <v>0</v>
      </c>
      <c r="AI46" s="89">
        <f t="shared" ref="AI46:AK48" si="6">INDEX(TransformKrnlMaster5,$AG46,AI$44)/MAX(MAX(TransformKrnlMaster3),ABS(MIN(TransformKrnlMaster3)))</f>
        <v>-0.66666666666666663</v>
      </c>
      <c r="AJ46" s="90">
        <f t="shared" si="6"/>
        <v>-1</v>
      </c>
      <c r="AK46" s="91">
        <f t="shared" si="6"/>
        <v>-0.66666666666666663</v>
      </c>
      <c r="AL46" s="85">
        <v>0</v>
      </c>
      <c r="AM46" s="116"/>
      <c r="AO46" s="122">
        <f t="array" ref="AO46">MAX(0,SUMPRODUCT(B12:D14,TransformKrnl3)/COUNTA(TransformKrnl3))</f>
        <v>0</v>
      </c>
      <c r="AP46" s="122">
        <f t="array" ref="AP46">MAX(0,SUMPRODUCT(C12:E14,TransformKrnl3)/COUNTA(TransformKrnl3))</f>
        <v>6.5649968606454293E-2</v>
      </c>
      <c r="AQ46" s="122">
        <f t="array" ref="AQ46">MAX(0,SUMPRODUCT(D12:F14,TransformKrnl3)/COUNTA(TransformKrnl3))</f>
        <v>0.14611475335227109</v>
      </c>
      <c r="AR46" s="122">
        <f t="array" ref="AR46">MAX(0,SUMPRODUCT(E12:G14,TransformKrnl3)/COUNTA(TransformKrnl3))</f>
        <v>0.15744373202323902</v>
      </c>
      <c r="AS46" s="122">
        <f t="array" ref="AS46">MAX(0,SUMPRODUCT(F12:H14,TransformKrnl3)/COUNTA(TransformKrnl3))</f>
        <v>6.7683378855387319E-2</v>
      </c>
      <c r="AT46" s="122">
        <f t="array" ref="AT46">MAX(0,SUMPRODUCT(G12:I14,TransformKrnl3)/COUNTA(TransformKrnl3))</f>
        <v>0</v>
      </c>
      <c r="AU46" s="122">
        <f t="array" ref="AU46">MAX(0,SUMPRODUCT(H12:J14,TransformKrnl3)/COUNTA(TransformKrnl3))</f>
        <v>0</v>
      </c>
      <c r="AV46" s="122">
        <f t="array" ref="AV46">MAX(0,SUMPRODUCT(I12:K14,TransformKrnl3)/COUNTA(TransformKrnl3))</f>
        <v>0</v>
      </c>
      <c r="AW46" s="122">
        <f t="array" ref="AW46">MAX(0,SUMPRODUCT(J12:L14,TransformKrnl3)/COUNTA(TransformKrnl3))</f>
        <v>0</v>
      </c>
      <c r="AX46" s="122">
        <f t="array" ref="AX46">MAX(0,SUMPRODUCT(K12:M14,TransformKrnl3)/COUNTA(TransformKrnl3))</f>
        <v>0</v>
      </c>
      <c r="AY46" s="122">
        <f t="array" ref="AY46">MAX(0,SUMPRODUCT(L12:N14,TransformKrnl3)/COUNTA(TransformKrnl3))</f>
        <v>0</v>
      </c>
      <c r="AZ46" s="122">
        <f t="array" ref="AZ46">MAX(0,SUMPRODUCT(M12:O14,TransformKrnl3)/COUNTA(TransformKrnl3))</f>
        <v>0</v>
      </c>
      <c r="BA46" s="122">
        <f t="array" ref="BA46">MAX(0,SUMPRODUCT(N12:P14,TransformKrnl3)/COUNTA(TransformKrnl3))</f>
        <v>0</v>
      </c>
      <c r="BB46" s="122">
        <f t="array" ref="BB46">MAX(0,SUMPRODUCT(O12:Q14,TransformKrnl3)/COUNTA(TransformKrnl3))</f>
        <v>0</v>
      </c>
      <c r="BC46" s="122">
        <f t="array" ref="BC46">MAX(0,SUMPRODUCT(P12:R14,TransformKrnl3)/COUNTA(TransformKrnl3))</f>
        <v>0</v>
      </c>
      <c r="BD46" s="122">
        <f t="array" ref="BD46">MAX(0,SUMPRODUCT(Q12:S14,TransformKrnl3)/COUNTA(TransformKrnl3))</f>
        <v>0</v>
      </c>
      <c r="BE46" s="122">
        <f t="array" ref="BE46">MAX(0,SUMPRODUCT(R12:T14,TransformKrnl3)/COUNTA(TransformKrnl3))</f>
        <v>0</v>
      </c>
      <c r="BF46" s="122">
        <f t="array" ref="BF46">MAX(0,SUMPRODUCT(S12:U14,TransformKrnl3)/COUNTA(TransformKrnl3))</f>
        <v>9.1793763968679512E-2</v>
      </c>
      <c r="BG46" s="122">
        <f t="array" ref="BG46">MAX(0,SUMPRODUCT(T12:V14,TransformKrnl3)/COUNTA(TransformKrnl3))</f>
        <v>0.1750181662263692</v>
      </c>
      <c r="BH46" s="122">
        <f t="array" ref="BH46">MAX(0,SUMPRODUCT(U12:W14,TransformKrnl3)/COUNTA(TransformKrnl3))</f>
        <v>0.15613653483214188</v>
      </c>
      <c r="BI46" s="122">
        <f t="array" ref="BI46">MAX(0,SUMPRODUCT(V12:X14,TransformKrnl3)/COUNTA(TransformKrnl3))</f>
        <v>6.4052289006886587E-2</v>
      </c>
      <c r="BJ46" s="122">
        <f t="array" ref="BJ46">MAX(0,SUMPRODUCT(W12:Y14,TransformKrnl3)/COUNTA(TransformKrnl3))</f>
        <v>6.1002180532172805E-3</v>
      </c>
      <c r="BK46" s="122">
        <f t="array" ref="BK46">MAX(0,SUMPRODUCT(X12:Z14,TransformKrnl3)/COUNTA(TransformKrnl3))</f>
        <v>0</v>
      </c>
      <c r="BL46" s="122">
        <f t="array" ref="BL46">MAX(0,SUMPRODUCT(Y12:AA14,TransformKrnl3)/COUNTA(TransformKrnl3))</f>
        <v>0</v>
      </c>
      <c r="BM46" s="122">
        <f t="array" ref="BM46">MAX(0,SUMPRODUCT(Z12:AB14,TransformKrnl3)/COUNTA(TransformKrnl3))</f>
        <v>0</v>
      </c>
      <c r="BN46" s="122">
        <f t="array" ref="BN46">MAX(0,SUMPRODUCT(AA12:AC14,TransformKrnl3)/COUNTA(TransformKrnl3))</f>
        <v>0</v>
      </c>
      <c r="BO46" s="122">
        <f t="array" ref="BO46">MAX(0,SUMPRODUCT(AB12:AD14,TransformKrnl3)/COUNTA(TransformKrnl3))</f>
        <v>0</v>
      </c>
      <c r="BP46" s="122">
        <f t="array" ref="BP46">MAX(0,SUMPRODUCT(AC12:AE14,TransformKrnl3)/COUNTA(TransformKrnl3))</f>
        <v>0</v>
      </c>
      <c r="CF46" s="103">
        <v>2</v>
      </c>
      <c r="CG46" s="104">
        <v>4</v>
      </c>
      <c r="CH46" s="104">
        <v>6</v>
      </c>
      <c r="CI46" s="104">
        <v>4</v>
      </c>
      <c r="CJ46" s="105">
        <v>2</v>
      </c>
      <c r="CZ46" s="122">
        <f t="array" ref="CZ46">MAX(0,SUMPRODUCT(AN45:AP47,TransformKrnl3))</f>
        <v>0</v>
      </c>
      <c r="DA46" s="122">
        <f t="array" ref="DA46">MAX(0,SUMPRODUCT(AO45:AQ47,TransformKrnl3))</f>
        <v>0</v>
      </c>
      <c r="DB46" s="122">
        <f t="array" ref="DB46">MAX(0,SUMPRODUCT(AP45:AR47,TransformKrnl3))</f>
        <v>0</v>
      </c>
      <c r="DC46" s="122">
        <f t="array" ref="DC46">MAX(0,SUMPRODUCT(AQ45:AS47,TransformKrnl3))</f>
        <v>0</v>
      </c>
      <c r="DD46" s="122">
        <f t="array" ref="DD46">MAX(0,SUMPRODUCT(AR45:AT47,TransformKrnl3))</f>
        <v>0</v>
      </c>
      <c r="DE46" s="122">
        <f t="array" ref="DE46">MAX(0,SUMPRODUCT(AS45:AU47,TransformKrnl3))</f>
        <v>0</v>
      </c>
      <c r="DF46" s="122">
        <f t="array" ref="DF46">MAX(0,SUMPRODUCT(AT45:AV47,TransformKrnl3))</f>
        <v>0</v>
      </c>
      <c r="DG46" s="122">
        <f t="array" ref="DG46">MAX(0,SUMPRODUCT(AU45:AW47,TransformKrnl3))</f>
        <v>0</v>
      </c>
      <c r="DH46" s="122">
        <f t="array" ref="DH46">MAX(0,SUMPRODUCT(AV45:AX47,TransformKrnl3))</f>
        <v>0</v>
      </c>
      <c r="DI46" s="122">
        <f t="array" ref="DI46">MAX(0,SUMPRODUCT(AW45:AY47,TransformKrnl3))</f>
        <v>0</v>
      </c>
      <c r="DJ46" s="122">
        <f t="array" ref="DJ46">MAX(0,SUMPRODUCT(AX45:AZ47,TransformKrnl3))</f>
        <v>0</v>
      </c>
      <c r="DK46" s="122">
        <f t="array" ref="DK46">MAX(0,SUMPRODUCT(AY45:BA47,TransformKrnl3))</f>
        <v>0</v>
      </c>
      <c r="DL46" s="122">
        <f t="array" ref="DL46">MAX(0,SUMPRODUCT(AZ45:BB47,TransformKrnl3))</f>
        <v>0</v>
      </c>
      <c r="DM46" s="122">
        <f t="array" ref="DM46">MAX(0,SUMPRODUCT(BA45:BC47,TransformKrnl3))</f>
        <v>0</v>
      </c>
      <c r="DN46" s="122">
        <f t="array" ref="DN46">MAX(0,SUMPRODUCT(BB45:BD47,TransformKrnl3))</f>
        <v>0</v>
      </c>
      <c r="DO46" s="122">
        <f t="array" ref="DO46">MAX(0,SUMPRODUCT(BC45:BE47,TransformKrnl3))</f>
        <v>0</v>
      </c>
      <c r="DP46" s="122">
        <f t="array" ref="DP46">MAX(0,SUMPRODUCT(BD45:BF47,TransformKrnl3))</f>
        <v>0</v>
      </c>
      <c r="DQ46" s="122">
        <f t="array" ref="DQ46">MAX(0,SUMPRODUCT(BE45:BG47,TransformKrnl3))</f>
        <v>0</v>
      </c>
      <c r="DR46" s="122">
        <f t="array" ref="DR46">MAX(0,SUMPRODUCT(BF45:BH47,TransformKrnl3))</f>
        <v>0</v>
      </c>
      <c r="DS46" s="122">
        <f t="array" ref="DS46">MAX(0,SUMPRODUCT(BG45:BI47,TransformKrnl3))</f>
        <v>0.10883565136679901</v>
      </c>
      <c r="DT46" s="122">
        <f t="array" ref="DT46">MAX(0,SUMPRODUCT(BH45:BJ47,TransformKrnl3))</f>
        <v>0.19147907730973784</v>
      </c>
      <c r="DU46" s="122">
        <f t="array" ref="DU46">MAX(0,SUMPRODUCT(BI45:BK47,TransformKrnl3))</f>
        <v>0.10709272122677452</v>
      </c>
      <c r="DV46" s="122">
        <f t="array" ref="DV46">MAX(0,SUMPRODUCT(BJ45:BL47,TransformKrnl3))</f>
        <v>2.2270638265727453E-2</v>
      </c>
      <c r="DW46" s="122">
        <f t="array" ref="DW46">MAX(0,SUMPRODUCT(BK45:BM47,TransformKrnl3))</f>
        <v>0</v>
      </c>
      <c r="DX46" s="122">
        <f t="array" ref="DX46">MAX(0,SUMPRODUCT(BL45:BN47,TransformKrnl3))</f>
        <v>0</v>
      </c>
      <c r="DY46" s="122">
        <f t="array" ref="DY46">MAX(0,SUMPRODUCT(BM45:BO47,TransformKrnl3))</f>
        <v>0</v>
      </c>
      <c r="DZ46" s="122">
        <f t="array" ref="DZ46">MAX(0,SUMPRODUCT(BN45:BP47,TransformKrnl3))</f>
        <v>0</v>
      </c>
      <c r="EA46" s="122">
        <f t="array" ref="EA46">MAX(0,SUMPRODUCT(BO45:BQ47,TransformKrnl3))</f>
        <v>0</v>
      </c>
      <c r="ED46" s="122">
        <f t="array" ref="ED46">MAX(0,SUMPRODUCT(CY45:DA47,TransformKrnl3))</f>
        <v>0</v>
      </c>
      <c r="EE46" s="122">
        <f t="array" ref="EE46">MAX(0,SUMPRODUCT(CZ45:DB47,TransformKrnl3))</f>
        <v>0</v>
      </c>
      <c r="EF46" s="122">
        <f t="array" ref="EF46">MAX(0,SUMPRODUCT(DA45:DC47,TransformKrnl3))</f>
        <v>0</v>
      </c>
      <c r="EG46" s="122">
        <f t="array" ref="EG46">MAX(0,SUMPRODUCT(DB45:DD47,TransformKrnl3))</f>
        <v>0</v>
      </c>
      <c r="EH46" s="122">
        <f t="array" ref="EH46">MAX(0,SUMPRODUCT(DC45:DE47,TransformKrnl3))</f>
        <v>0</v>
      </c>
      <c r="EI46" s="122">
        <f t="array" ref="EI46">MAX(0,SUMPRODUCT(DD45:DF47,TransformKrnl3))</f>
        <v>0</v>
      </c>
      <c r="EJ46" s="122">
        <f t="array" ref="EJ46">MAX(0,SUMPRODUCT(DE45:DG47,TransformKrnl3))</f>
        <v>0</v>
      </c>
      <c r="EK46" s="122">
        <f t="array" ref="EK46">MAX(0,SUMPRODUCT(DF45:DH47,TransformKrnl3))</f>
        <v>0</v>
      </c>
      <c r="EL46" s="122">
        <f t="array" ref="EL46">MAX(0,SUMPRODUCT(DG45:DI47,TransformKrnl3))</f>
        <v>0</v>
      </c>
      <c r="EM46" s="122">
        <f t="array" ref="EM46">MAX(0,SUMPRODUCT(DH45:DJ47,TransformKrnl3))</f>
        <v>0</v>
      </c>
      <c r="EN46" s="122">
        <f t="array" ref="EN46">MAX(0,SUMPRODUCT(DI45:DK47,TransformKrnl3))</f>
        <v>0</v>
      </c>
      <c r="EO46" s="122">
        <f t="array" ref="EO46">MAX(0,SUMPRODUCT(DJ45:DL47,TransformKrnl3))</f>
        <v>0</v>
      </c>
      <c r="EP46" s="122">
        <f t="array" ref="EP46">MAX(0,SUMPRODUCT(DK45:DM47,TransformKrnl3))</f>
        <v>0</v>
      </c>
      <c r="EQ46" s="122">
        <f t="array" ref="EQ46">MAX(0,SUMPRODUCT(DL45:DN47,TransformKrnl3))</f>
        <v>0</v>
      </c>
      <c r="ER46" s="122">
        <f t="array" ref="ER46">MAX(0,SUMPRODUCT(DM45:DO47,TransformKrnl3))</f>
        <v>0</v>
      </c>
      <c r="ES46" s="122">
        <f t="array" ref="ES46">MAX(0,SUMPRODUCT(DN45:DP47,TransformKrnl3))</f>
        <v>0</v>
      </c>
      <c r="ET46" s="122">
        <f t="array" ref="ET46">MAX(0,SUMPRODUCT(DO45:DQ47,TransformKrnl3))</f>
        <v>0</v>
      </c>
      <c r="EU46" s="122">
        <f t="array" ref="EU46">MAX(0,SUMPRODUCT(DP45:DR47,TransformKrnl3))</f>
        <v>0</v>
      </c>
      <c r="EV46" s="122">
        <f t="array" ref="EV46">MAX(0,SUMPRODUCT(DQ45:DS47,TransformKrnl3))</f>
        <v>0</v>
      </c>
      <c r="EW46" s="122">
        <f t="array" ref="EW46">MAX(0,SUMPRODUCT(DR45:DT47,TransformKrnl3))</f>
        <v>0</v>
      </c>
      <c r="EX46" s="122">
        <f t="array" ref="EX46">MAX(0,SUMPRODUCT(DS45:DU47,TransformKrnl3))</f>
        <v>0</v>
      </c>
      <c r="EY46" s="122">
        <f t="array" ref="EY46">MAX(0,SUMPRODUCT(DT45:DV47,TransformKrnl3))</f>
        <v>0</v>
      </c>
      <c r="EZ46" s="122">
        <f t="array" ref="EZ46">MAX(0,SUMPRODUCT(DU45:DW47,TransformKrnl3))</f>
        <v>5.8936505283347804E-2</v>
      </c>
      <c r="FA46" s="122">
        <f t="array" ref="FA46">MAX(0,SUMPRODUCT(DV45:DX47,TransformKrnl3))</f>
        <v>2.2076980812559373E-2</v>
      </c>
      <c r="FB46" s="122">
        <f t="array" ref="FB46">MAX(0,SUMPRODUCT(DW45:DY47,TransformKrnl3))</f>
        <v>0</v>
      </c>
      <c r="FC46" s="122">
        <f t="array" ref="FC46">MAX(0,SUMPRODUCT(DX45:DZ47,TransformKrnl3))</f>
        <v>0</v>
      </c>
      <c r="FD46" s="122">
        <f t="array" ref="FD46">MAX(0,SUMPRODUCT(DY45:EA47,TransformKrnl3))</f>
        <v>0</v>
      </c>
      <c r="FE46" s="122">
        <f t="array" ref="FE46">MAX(0,SUMPRODUCT(DZ45:EB47,TransformKrnl3))</f>
        <v>0</v>
      </c>
      <c r="FH46" s="2">
        <f t="array" ref="FH46">MAX(0,SUMPRODUCT(EC45:EE47,TransformKrnl3))/MAX($ED$37:$FE$62)</f>
        <v>0</v>
      </c>
      <c r="FI46" s="2">
        <f t="array" ref="FI46">MAX(0,SUMPRODUCT(ED45:EF47,TransformKrnl3))/MAX($ED$37:$FE$62)</f>
        <v>0</v>
      </c>
      <c r="FJ46" s="2">
        <f t="array" ref="FJ46">MAX(0,SUMPRODUCT(EE45:EG47,TransformKrnl3))/MAX($ED$37:$FE$62)</f>
        <v>0</v>
      </c>
      <c r="FK46" s="2">
        <f t="array" ref="FK46">MAX(0,SUMPRODUCT(EF45:EH47,TransformKrnl3))/MAX($ED$37:$FE$62)</f>
        <v>0</v>
      </c>
      <c r="FL46" s="2">
        <f t="array" ref="FL46">MAX(0,SUMPRODUCT(EG45:EI47,TransformKrnl3))/MAX($ED$37:$FE$62)</f>
        <v>0</v>
      </c>
      <c r="FM46" s="2">
        <f t="array" ref="FM46">MAX(0,SUMPRODUCT(EH45:EJ47,TransformKrnl3))/MAX($ED$37:$FE$62)</f>
        <v>0</v>
      </c>
      <c r="FN46" s="2">
        <f t="array" ref="FN46">MAX(0,SUMPRODUCT(EI45:EK47,TransformKrnl3))/MAX($ED$37:$FE$62)</f>
        <v>0</v>
      </c>
      <c r="FO46" s="2">
        <f t="array" ref="FO46">MAX(0,SUMPRODUCT(EJ45:EL47,TransformKrnl3))/MAX($ED$37:$FE$62)</f>
        <v>0</v>
      </c>
      <c r="FP46" s="2">
        <f t="array" ref="FP46">MAX(0,SUMPRODUCT(EK45:EM47,TransformKrnl3))/MAX($ED$37:$FE$62)</f>
        <v>0</v>
      </c>
      <c r="FQ46" s="2">
        <f t="array" ref="FQ46">MAX(0,SUMPRODUCT(EL45:EN47,TransformKrnl3))/MAX($ED$37:$FE$62)</f>
        <v>0</v>
      </c>
      <c r="FR46" s="2">
        <f t="array" ref="FR46">MAX(0,SUMPRODUCT(EM45:EO47,TransformKrnl3))/MAX($ED$37:$FE$62)</f>
        <v>0</v>
      </c>
      <c r="FS46" s="2">
        <f t="array" ref="FS46">MAX(0,SUMPRODUCT(EN45:EP47,TransformKrnl3))/MAX($ED$37:$FE$62)</f>
        <v>0</v>
      </c>
      <c r="FT46" s="2">
        <f t="array" ref="FT46">MAX(0,SUMPRODUCT(EO45:EQ47,TransformKrnl3))/MAX($ED$37:$FE$62)</f>
        <v>0</v>
      </c>
      <c r="FU46" s="2">
        <f t="array" ref="FU46">MAX(0,SUMPRODUCT(EP45:ER47,TransformKrnl3))/MAX($ED$37:$FE$62)</f>
        <v>0</v>
      </c>
      <c r="FV46" s="2">
        <f t="array" ref="FV46">MAX(0,SUMPRODUCT(EQ45:ES47,TransformKrnl3))/MAX($ED$37:$FE$62)</f>
        <v>0</v>
      </c>
      <c r="FW46" s="2">
        <f t="array" ref="FW46">MAX(0,SUMPRODUCT(ER45:ET47,TransformKrnl3))/MAX($ED$37:$FE$62)</f>
        <v>0</v>
      </c>
      <c r="FX46" s="2">
        <f t="array" ref="FX46">MAX(0,SUMPRODUCT(ES45:EU47,TransformKrnl3))/MAX($ED$37:$FE$62)</f>
        <v>0</v>
      </c>
      <c r="FY46" s="2">
        <f t="array" ref="FY46">MAX(0,SUMPRODUCT(ET45:EV47,TransformKrnl3))/MAX($ED$37:$FE$62)</f>
        <v>0</v>
      </c>
      <c r="FZ46" s="2">
        <f t="array" ref="FZ46">MAX(0,SUMPRODUCT(EU45:EW47,TransformKrnl3))/MAX($ED$37:$FE$62)</f>
        <v>0</v>
      </c>
      <c r="GA46" s="2">
        <f t="array" ref="GA46">MAX(0,SUMPRODUCT(EV45:EX47,TransformKrnl3))/MAX($ED$37:$FE$62)</f>
        <v>0</v>
      </c>
      <c r="GB46" s="2">
        <f t="array" ref="GB46">MAX(0,SUMPRODUCT(EW45:EY47,TransformKrnl3))/MAX($ED$37:$FE$62)</f>
        <v>0</v>
      </c>
      <c r="GC46" s="2">
        <f t="array" ref="GC46">MAX(0,SUMPRODUCT(EX45:EZ47,TransformKrnl3))/MAX($ED$37:$FE$62)</f>
        <v>0</v>
      </c>
      <c r="GD46" s="2">
        <f t="array" ref="GD46">MAX(0,SUMPRODUCT(EY45:FA47,TransformKrnl3))/MAX($ED$37:$FE$62)</f>
        <v>0</v>
      </c>
      <c r="GE46" s="2">
        <f t="array" ref="GE46">MAX(0,SUMPRODUCT(EZ45:FB47,TransformKrnl3))/MAX($ED$37:$FE$62)</f>
        <v>0</v>
      </c>
      <c r="GF46" s="2">
        <f t="array" ref="GF46">MAX(0,SUMPRODUCT(FA45:FC47,TransformKrnl3))/MAX($ED$37:$FE$62)</f>
        <v>0</v>
      </c>
      <c r="GG46" s="2">
        <f t="array" ref="GG46">MAX(0,SUMPRODUCT(FB45:FD47,TransformKrnl3))/MAX($ED$37:$FE$62)</f>
        <v>0</v>
      </c>
      <c r="GH46" s="2">
        <f t="array" ref="GH46">MAX(0,SUMPRODUCT(FC45:FE47,TransformKrnl3))/MAX($ED$37:$FE$62)</f>
        <v>0</v>
      </c>
      <c r="GI46" s="2">
        <f t="array" ref="GI46">MAX(0,SUMPRODUCT(FD45:FF47,TransformKrnl3))/MAX($ED$37:$FE$62)</f>
        <v>0</v>
      </c>
    </row>
    <row r="47" spans="1:191" ht="31.05" customHeight="1" x14ac:dyDescent="0.45">
      <c r="AG47" s="2">
        <v>3</v>
      </c>
      <c r="AH47" s="84">
        <v>0</v>
      </c>
      <c r="AI47" s="92">
        <f t="shared" si="6"/>
        <v>0</v>
      </c>
      <c r="AJ47" s="53">
        <f t="shared" si="6"/>
        <v>0</v>
      </c>
      <c r="AK47" s="93">
        <f t="shared" si="6"/>
        <v>0</v>
      </c>
      <c r="AL47" s="85">
        <f>INDEX(TransformKrnlMaster5,$AG47,AL$13)</f>
        <v>0</v>
      </c>
      <c r="AM47" s="116"/>
      <c r="AO47" s="122">
        <f t="array" ref="AO47">MAX(0,SUMPRODUCT(B13:D15,TransformKrnl3)/COUNTA(TransformKrnl3))</f>
        <v>0</v>
      </c>
      <c r="AP47" s="122">
        <f t="array" ref="AP47">MAX(0,SUMPRODUCT(C13:E15,TransformKrnl3)/COUNTA(TransformKrnl3))</f>
        <v>0</v>
      </c>
      <c r="AQ47" s="122">
        <f t="array" ref="AQ47">MAX(0,SUMPRODUCT(D13:F15,TransformKrnl3)/COUNTA(TransformKrnl3))</f>
        <v>0</v>
      </c>
      <c r="AR47" s="122">
        <f t="array" ref="AR47">MAX(0,SUMPRODUCT(E13:G15,TransformKrnl3)/COUNTA(TransformKrnl3))</f>
        <v>0</v>
      </c>
      <c r="AS47" s="122">
        <f t="array" ref="AS47">MAX(0,SUMPRODUCT(F13:H15,TransformKrnl3)/COUNTA(TransformKrnl3))</f>
        <v>0</v>
      </c>
      <c r="AT47" s="122">
        <f t="array" ref="AT47">MAX(0,SUMPRODUCT(G13:I15,TransformKrnl3)/COUNTA(TransformKrnl3))</f>
        <v>0</v>
      </c>
      <c r="AU47" s="122">
        <f t="array" ref="AU47">MAX(0,SUMPRODUCT(H13:J15,TransformKrnl3)/COUNTA(TransformKrnl3))</f>
        <v>0</v>
      </c>
      <c r="AV47" s="122">
        <f t="array" ref="AV47">MAX(0,SUMPRODUCT(I13:K15,TransformKrnl3)/COUNTA(TransformKrnl3))</f>
        <v>0</v>
      </c>
      <c r="AW47" s="122">
        <f t="array" ref="AW47">MAX(0,SUMPRODUCT(J13:L15,TransformKrnl3)/COUNTA(TransformKrnl3))</f>
        <v>0</v>
      </c>
      <c r="AX47" s="122">
        <f t="array" ref="AX47">MAX(0,SUMPRODUCT(K13:M15,TransformKrnl3)/COUNTA(TransformKrnl3))</f>
        <v>0</v>
      </c>
      <c r="AY47" s="122">
        <f t="array" ref="AY47">MAX(0,SUMPRODUCT(L13:N15,TransformKrnl3)/COUNTA(TransformKrnl3))</f>
        <v>0</v>
      </c>
      <c r="AZ47" s="122">
        <f t="array" ref="AZ47">MAX(0,SUMPRODUCT(M13:O15,TransformKrnl3)/COUNTA(TransformKrnl3))</f>
        <v>0</v>
      </c>
      <c r="BA47" s="122">
        <f t="array" ref="BA47">MAX(0,SUMPRODUCT(N13:P15,TransformKrnl3)/COUNTA(TransformKrnl3))</f>
        <v>0</v>
      </c>
      <c r="BB47" s="122">
        <f t="array" ref="BB47">MAX(0,SUMPRODUCT(O13:Q15,TransformKrnl3)/COUNTA(TransformKrnl3))</f>
        <v>0</v>
      </c>
      <c r="BC47" s="122">
        <f t="array" ref="BC47">MAX(0,SUMPRODUCT(P13:R15,TransformKrnl3)/COUNTA(TransformKrnl3))</f>
        <v>0</v>
      </c>
      <c r="BD47" s="122">
        <f t="array" ref="BD47">MAX(0,SUMPRODUCT(Q13:S15,TransformKrnl3)/COUNTA(TransformKrnl3))</f>
        <v>0</v>
      </c>
      <c r="BE47" s="122">
        <f t="array" ref="BE47">MAX(0,SUMPRODUCT(R13:T15,TransformKrnl3)/COUNTA(TransformKrnl3))</f>
        <v>0</v>
      </c>
      <c r="BF47" s="122">
        <f t="array" ref="BF47">MAX(0,SUMPRODUCT(S13:U15,TransformKrnl3)/COUNTA(TransformKrnl3))</f>
        <v>0</v>
      </c>
      <c r="BG47" s="122">
        <f t="array" ref="BG47">MAX(0,SUMPRODUCT(T13:V15,TransformKrnl3)/COUNTA(TransformKrnl3))</f>
        <v>8.3514897359742074E-2</v>
      </c>
      <c r="BH47" s="122">
        <f t="array" ref="BH47">MAX(0,SUMPRODUCT(U13:W15,TransformKrnl3)/COUNTA(TransformKrnl3))</f>
        <v>0.15294118860253572</v>
      </c>
      <c r="BI47" s="122">
        <f t="array" ref="BI47">MAX(0,SUMPRODUCT(V13:X15,TransformKrnl3)/COUNTA(TransformKrnl3))</f>
        <v>0.11721133689085633</v>
      </c>
      <c r="BJ47" s="122">
        <f t="array" ref="BJ47">MAX(0,SUMPRODUCT(W13:Y15,TransformKrnl3)/COUNTA(TransformKrnl3))</f>
        <v>3.3405957398591181E-2</v>
      </c>
      <c r="BK47" s="122">
        <f t="array" ref="BK47">MAX(0,SUMPRODUCT(X13:Z15,TransformKrnl3)/COUNTA(TransformKrnl3))</f>
        <v>0</v>
      </c>
      <c r="BL47" s="122">
        <f t="array" ref="BL47">MAX(0,SUMPRODUCT(Y13:AA15,TransformKrnl3)/COUNTA(TransformKrnl3))</f>
        <v>0</v>
      </c>
      <c r="BM47" s="122">
        <f t="array" ref="BM47">MAX(0,SUMPRODUCT(Z13:AB15,TransformKrnl3)/COUNTA(TransformKrnl3))</f>
        <v>0</v>
      </c>
      <c r="BN47" s="122">
        <f t="array" ref="BN47">MAX(0,SUMPRODUCT(AA13:AC15,TransformKrnl3)/COUNTA(TransformKrnl3))</f>
        <v>0</v>
      </c>
      <c r="BO47" s="122">
        <f t="array" ref="BO47">MAX(0,SUMPRODUCT(AB13:AD15,TransformKrnl3)/COUNTA(TransformKrnl3))</f>
        <v>0</v>
      </c>
      <c r="BP47" s="122">
        <f t="array" ref="BP47">MAX(0,SUMPRODUCT(AC13:AE15,TransformKrnl3)/COUNTA(TransformKrnl3))</f>
        <v>0</v>
      </c>
      <c r="CZ47" s="122">
        <f t="array" ref="CZ47">MAX(0,SUMPRODUCT(AN46:AP48,TransformKrnl3))</f>
        <v>0</v>
      </c>
      <c r="DA47" s="122">
        <f t="array" ref="DA47">MAX(0,SUMPRODUCT(AO46:AQ48,TransformKrnl3))</f>
        <v>0</v>
      </c>
      <c r="DB47" s="122">
        <f t="array" ref="DB47">MAX(0,SUMPRODUCT(AP46:AR48,TransformKrnl3))</f>
        <v>0</v>
      </c>
      <c r="DC47" s="122">
        <f t="array" ref="DC47">MAX(0,SUMPRODUCT(AQ46:AS48,TransformKrnl3))</f>
        <v>0</v>
      </c>
      <c r="DD47" s="122">
        <f t="array" ref="DD47">MAX(0,SUMPRODUCT(AR46:AT48,TransformKrnl3))</f>
        <v>0</v>
      </c>
      <c r="DE47" s="122">
        <f t="array" ref="DE47">MAX(0,SUMPRODUCT(AS46:AU48,TransformKrnl3))</f>
        <v>0</v>
      </c>
      <c r="DF47" s="122">
        <f t="array" ref="DF47">MAX(0,SUMPRODUCT(AT46:AV48,TransformKrnl3))</f>
        <v>0</v>
      </c>
      <c r="DG47" s="122">
        <f t="array" ref="DG47">MAX(0,SUMPRODUCT(AU46:AW48,TransformKrnl3))</f>
        <v>0</v>
      </c>
      <c r="DH47" s="122">
        <f t="array" ref="DH47">MAX(0,SUMPRODUCT(AV46:AX48,TransformKrnl3))</f>
        <v>0</v>
      </c>
      <c r="DI47" s="122">
        <f t="array" ref="DI47">MAX(0,SUMPRODUCT(AW46:AY48,TransformKrnl3))</f>
        <v>0</v>
      </c>
      <c r="DJ47" s="122">
        <f t="array" ref="DJ47">MAX(0,SUMPRODUCT(AX46:AZ48,TransformKrnl3))</f>
        <v>0</v>
      </c>
      <c r="DK47" s="122">
        <f t="array" ref="DK47">MAX(0,SUMPRODUCT(AY46:BA48,TransformKrnl3))</f>
        <v>0</v>
      </c>
      <c r="DL47" s="122">
        <f t="array" ref="DL47">MAX(0,SUMPRODUCT(AZ46:BB48,TransformKrnl3))</f>
        <v>0</v>
      </c>
      <c r="DM47" s="122">
        <f t="array" ref="DM47">MAX(0,SUMPRODUCT(BA46:BC48,TransformKrnl3))</f>
        <v>0</v>
      </c>
      <c r="DN47" s="122">
        <f t="array" ref="DN47">MAX(0,SUMPRODUCT(BB46:BD48,TransformKrnl3))</f>
        <v>0</v>
      </c>
      <c r="DO47" s="122">
        <f t="array" ref="DO47">MAX(0,SUMPRODUCT(BC46:BE48,TransformKrnl3))</f>
        <v>0</v>
      </c>
      <c r="DP47" s="122">
        <f t="array" ref="DP47">MAX(0,SUMPRODUCT(BD46:BF48,TransformKrnl3))</f>
        <v>0</v>
      </c>
      <c r="DQ47" s="122">
        <f t="array" ref="DQ47">MAX(0,SUMPRODUCT(BE46:BG48,TransformKrnl3))</f>
        <v>0</v>
      </c>
      <c r="DR47" s="122">
        <f t="array" ref="DR47">MAX(0,SUMPRODUCT(BF46:BH48,TransformKrnl3))</f>
        <v>0</v>
      </c>
      <c r="DS47" s="122">
        <f t="array" ref="DS47">MAX(0,SUMPRODUCT(BG46:BI48,TransformKrnl3))</f>
        <v>0</v>
      </c>
      <c r="DT47" s="122">
        <f t="array" ref="DT47">MAX(0,SUMPRODUCT(BH46:BJ48,TransformKrnl3))</f>
        <v>4.0861790746818366E-2</v>
      </c>
      <c r="DU47" s="122">
        <f t="array" ref="DU47">MAX(0,SUMPRODUCT(BI46:BK48,TransformKrnl3))</f>
        <v>8.753329515457145E-2</v>
      </c>
      <c r="DV47" s="122">
        <f t="array" ref="DV47">MAX(0,SUMPRODUCT(BJ46:BL48,TransformKrnl3))</f>
        <v>3.7182283254317251E-2</v>
      </c>
      <c r="DW47" s="122">
        <f t="array" ref="DW47">MAX(0,SUMPRODUCT(BK46:BM48,TransformKrnl3))</f>
        <v>0</v>
      </c>
      <c r="DX47" s="122">
        <f t="array" ref="DX47">MAX(0,SUMPRODUCT(BL46:BN48,TransformKrnl3))</f>
        <v>0</v>
      </c>
      <c r="DY47" s="122">
        <f t="array" ref="DY47">MAX(0,SUMPRODUCT(BM46:BO48,TransformKrnl3))</f>
        <v>0</v>
      </c>
      <c r="DZ47" s="122">
        <f t="array" ref="DZ47">MAX(0,SUMPRODUCT(BN46:BP48,TransformKrnl3))</f>
        <v>0</v>
      </c>
      <c r="EA47" s="122">
        <f t="array" ref="EA47">MAX(0,SUMPRODUCT(BO46:BQ48,TransformKrnl3))</f>
        <v>0</v>
      </c>
      <c r="ED47" s="122">
        <f t="array" ref="ED47">MAX(0,SUMPRODUCT(CY46:DA48,TransformKrnl3))</f>
        <v>0</v>
      </c>
      <c r="EE47" s="122">
        <f t="array" ref="EE47">MAX(0,SUMPRODUCT(CZ46:DB48,TransformKrnl3))</f>
        <v>0</v>
      </c>
      <c r="EF47" s="122">
        <f t="array" ref="EF47">MAX(0,SUMPRODUCT(DA46:DC48,TransformKrnl3))</f>
        <v>0</v>
      </c>
      <c r="EG47" s="122">
        <f t="array" ref="EG47">MAX(0,SUMPRODUCT(DB46:DD48,TransformKrnl3))</f>
        <v>0</v>
      </c>
      <c r="EH47" s="122">
        <f t="array" ref="EH47">MAX(0,SUMPRODUCT(DC46:DE48,TransformKrnl3))</f>
        <v>0</v>
      </c>
      <c r="EI47" s="122">
        <f t="array" ref="EI47">MAX(0,SUMPRODUCT(DD46:DF48,TransformKrnl3))</f>
        <v>0</v>
      </c>
      <c r="EJ47" s="122">
        <f t="array" ref="EJ47">MAX(0,SUMPRODUCT(DE46:DG48,TransformKrnl3))</f>
        <v>0</v>
      </c>
      <c r="EK47" s="122">
        <f t="array" ref="EK47">MAX(0,SUMPRODUCT(DF46:DH48,TransformKrnl3))</f>
        <v>0</v>
      </c>
      <c r="EL47" s="122">
        <f t="array" ref="EL47">MAX(0,SUMPRODUCT(DG46:DI48,TransformKrnl3))</f>
        <v>0</v>
      </c>
      <c r="EM47" s="122">
        <f t="array" ref="EM47">MAX(0,SUMPRODUCT(DH46:DJ48,TransformKrnl3))</f>
        <v>0</v>
      </c>
      <c r="EN47" s="122">
        <f t="array" ref="EN47">MAX(0,SUMPRODUCT(DI46:DK48,TransformKrnl3))</f>
        <v>0</v>
      </c>
      <c r="EO47" s="122">
        <f t="array" ref="EO47">MAX(0,SUMPRODUCT(DJ46:DL48,TransformKrnl3))</f>
        <v>0</v>
      </c>
      <c r="EP47" s="122">
        <f t="array" ref="EP47">MAX(0,SUMPRODUCT(DK46:DM48,TransformKrnl3))</f>
        <v>0</v>
      </c>
      <c r="EQ47" s="122">
        <f t="array" ref="EQ47">MAX(0,SUMPRODUCT(DL46:DN48,TransformKrnl3))</f>
        <v>0</v>
      </c>
      <c r="ER47" s="122">
        <f t="array" ref="ER47">MAX(0,SUMPRODUCT(DM46:DO48,TransformKrnl3))</f>
        <v>0</v>
      </c>
      <c r="ES47" s="122">
        <f t="array" ref="ES47">MAX(0,SUMPRODUCT(DN46:DP48,TransformKrnl3))</f>
        <v>0</v>
      </c>
      <c r="ET47" s="122">
        <f t="array" ref="ET47">MAX(0,SUMPRODUCT(DO46:DQ48,TransformKrnl3))</f>
        <v>0</v>
      </c>
      <c r="EU47" s="122">
        <f t="array" ref="EU47">MAX(0,SUMPRODUCT(DP46:DR48,TransformKrnl3))</f>
        <v>0</v>
      </c>
      <c r="EV47" s="122">
        <f t="array" ref="EV47">MAX(0,SUMPRODUCT(DQ46:DS48,TransformKrnl3))</f>
        <v>0</v>
      </c>
      <c r="EW47" s="122">
        <f t="array" ref="EW47">MAX(0,SUMPRODUCT(DR46:DT48,TransformKrnl3))</f>
        <v>0</v>
      </c>
      <c r="EX47" s="122">
        <f t="array" ref="EX47">MAX(0,SUMPRODUCT(DS46:DU48,TransformKrnl3))</f>
        <v>0</v>
      </c>
      <c r="EY47" s="122">
        <f t="array" ref="EY47">MAX(0,SUMPRODUCT(DT46:DV48,TransformKrnl3))</f>
        <v>0</v>
      </c>
      <c r="EZ47" s="122">
        <f t="array" ref="EZ47">MAX(0,SUMPRODUCT(DU46:DW48,TransformKrnl3))</f>
        <v>0</v>
      </c>
      <c r="FA47" s="122">
        <f t="array" ref="FA47">MAX(0,SUMPRODUCT(DV46:DX48,TransformKrnl3))</f>
        <v>0</v>
      </c>
      <c r="FB47" s="122">
        <f t="array" ref="FB47">MAX(0,SUMPRODUCT(DW46:DY48,TransformKrnl3))</f>
        <v>0</v>
      </c>
      <c r="FC47" s="122">
        <f t="array" ref="FC47">MAX(0,SUMPRODUCT(DX46:DZ48,TransformKrnl3))</f>
        <v>0</v>
      </c>
      <c r="FD47" s="122">
        <f t="array" ref="FD47">MAX(0,SUMPRODUCT(DY46:EA48,TransformKrnl3))</f>
        <v>0</v>
      </c>
      <c r="FE47" s="122">
        <f t="array" ref="FE47">MAX(0,SUMPRODUCT(DZ46:EB48,TransformKrnl3))</f>
        <v>0</v>
      </c>
      <c r="FH47" s="2">
        <f t="array" ref="FH47">MAX(0,SUMPRODUCT(EC46:EE48,TransformKrnl3))/MAX($ED$37:$FE$62)</f>
        <v>0</v>
      </c>
      <c r="FI47" s="2">
        <f t="array" ref="FI47">MAX(0,SUMPRODUCT(ED46:EF48,TransformKrnl3))/MAX($ED$37:$FE$62)</f>
        <v>0</v>
      </c>
      <c r="FJ47" s="2">
        <f t="array" ref="FJ47">MAX(0,SUMPRODUCT(EE46:EG48,TransformKrnl3))/MAX($ED$37:$FE$62)</f>
        <v>0</v>
      </c>
      <c r="FK47" s="2">
        <f t="array" ref="FK47">MAX(0,SUMPRODUCT(EF46:EH48,TransformKrnl3))/MAX($ED$37:$FE$62)</f>
        <v>0</v>
      </c>
      <c r="FL47" s="2">
        <f t="array" ref="FL47">MAX(0,SUMPRODUCT(EG46:EI48,TransformKrnl3))/MAX($ED$37:$FE$62)</f>
        <v>0</v>
      </c>
      <c r="FM47" s="2">
        <f t="array" ref="FM47">MAX(0,SUMPRODUCT(EH46:EJ48,TransformKrnl3))/MAX($ED$37:$FE$62)</f>
        <v>0</v>
      </c>
      <c r="FN47" s="2">
        <f t="array" ref="FN47">MAX(0,SUMPRODUCT(EI46:EK48,TransformKrnl3))/MAX($ED$37:$FE$62)</f>
        <v>0</v>
      </c>
      <c r="FO47" s="2">
        <f t="array" ref="FO47">MAX(0,SUMPRODUCT(EJ46:EL48,TransformKrnl3))/MAX($ED$37:$FE$62)</f>
        <v>0</v>
      </c>
      <c r="FP47" s="2">
        <f t="array" ref="FP47">MAX(0,SUMPRODUCT(EK46:EM48,TransformKrnl3))/MAX($ED$37:$FE$62)</f>
        <v>0</v>
      </c>
      <c r="FQ47" s="2">
        <f t="array" ref="FQ47">MAX(0,SUMPRODUCT(EL46:EN48,TransformKrnl3))/MAX($ED$37:$FE$62)</f>
        <v>0</v>
      </c>
      <c r="FR47" s="2">
        <f t="array" ref="FR47">MAX(0,SUMPRODUCT(EM46:EO48,TransformKrnl3))/MAX($ED$37:$FE$62)</f>
        <v>0</v>
      </c>
      <c r="FS47" s="2">
        <f t="array" ref="FS47">MAX(0,SUMPRODUCT(EN46:EP48,TransformKrnl3))/MAX($ED$37:$FE$62)</f>
        <v>0</v>
      </c>
      <c r="FT47" s="2">
        <f t="array" ref="FT47">MAX(0,SUMPRODUCT(EO46:EQ48,TransformKrnl3))/MAX($ED$37:$FE$62)</f>
        <v>6.4889849491211937E-3</v>
      </c>
      <c r="FU47" s="2">
        <f t="array" ref="FU47">MAX(0,SUMPRODUCT(EP46:ER48,TransformKrnl3))/MAX($ED$37:$FE$62)</f>
        <v>4.3402738776584987E-2</v>
      </c>
      <c r="FV47" s="2">
        <f t="array" ref="FV47">MAX(0,SUMPRODUCT(EQ46:ES48,TransformKrnl3))/MAX($ED$37:$FE$62)</f>
        <v>0.14037021110076786</v>
      </c>
      <c r="FW47" s="2">
        <f t="array" ref="FW47">MAX(0,SUMPRODUCT(ER46:ET48,TransformKrnl3))/MAX($ED$37:$FE$62)</f>
        <v>0.28260753482982964</v>
      </c>
      <c r="FX47" s="2">
        <f t="array" ref="FX47">MAX(0,SUMPRODUCT(ES46:EU48,TransformKrnl3))/MAX($ED$37:$FE$62)</f>
        <v>0.36929822820918651</v>
      </c>
      <c r="FY47" s="2">
        <f t="array" ref="FY47">MAX(0,SUMPRODUCT(ET46:EV48,TransformKrnl3))/MAX($ED$37:$FE$62)</f>
        <v>0.31465837125789159</v>
      </c>
      <c r="FZ47" s="2">
        <f t="array" ref="FZ47">MAX(0,SUMPRODUCT(EU46:EW48,TransformKrnl3))/MAX($ED$37:$FE$62)</f>
        <v>0.16103854138827733</v>
      </c>
      <c r="GA47" s="2">
        <f t="array" ref="GA47">MAX(0,SUMPRODUCT(EV46:EX48,TransformKrnl3))/MAX($ED$37:$FE$62)</f>
        <v>4.061737049441045E-2</v>
      </c>
      <c r="GB47" s="2">
        <f t="array" ref="GB47">MAX(0,SUMPRODUCT(EW46:EY48,TransformKrnl3))/MAX($ED$37:$FE$62)</f>
        <v>0</v>
      </c>
      <c r="GC47" s="2">
        <f t="array" ref="GC47">MAX(0,SUMPRODUCT(EX46:EZ48,TransformKrnl3))/MAX($ED$37:$FE$62)</f>
        <v>0</v>
      </c>
      <c r="GD47" s="2">
        <f t="array" ref="GD47">MAX(0,SUMPRODUCT(EY46:FA48,TransformKrnl3))/MAX($ED$37:$FE$62)</f>
        <v>0</v>
      </c>
      <c r="GE47" s="2">
        <f t="array" ref="GE47">MAX(0,SUMPRODUCT(EZ46:FB48,TransformKrnl3))/MAX($ED$37:$FE$62)</f>
        <v>0</v>
      </c>
      <c r="GF47" s="2">
        <f t="array" ref="GF47">MAX(0,SUMPRODUCT(FA46:FC48,TransformKrnl3))/MAX($ED$37:$FE$62)</f>
        <v>0</v>
      </c>
      <c r="GG47" s="2">
        <f t="array" ref="GG47">MAX(0,SUMPRODUCT(FB46:FD48,TransformKrnl3))/MAX($ED$37:$FE$62)</f>
        <v>3.1220588138308756E-3</v>
      </c>
      <c r="GH47" s="2">
        <f t="array" ref="GH47">MAX(0,SUMPRODUCT(FC46:FE48,TransformKrnl3))/MAX($ED$37:$FE$62)</f>
        <v>0</v>
      </c>
      <c r="GI47" s="2">
        <f t="array" ref="GI47">MAX(0,SUMPRODUCT(FD46:FF48,TransformKrnl3))/MAX($ED$37:$FE$62)</f>
        <v>0</v>
      </c>
    </row>
    <row r="48" spans="1:191" ht="31.05" customHeight="1" x14ac:dyDescent="0.45">
      <c r="AG48" s="2">
        <v>4</v>
      </c>
      <c r="AH48" s="84">
        <v>0</v>
      </c>
      <c r="AI48" s="94">
        <f t="shared" si="6"/>
        <v>0.66666666666666663</v>
      </c>
      <c r="AJ48" s="95">
        <f t="shared" si="6"/>
        <v>1</v>
      </c>
      <c r="AK48" s="96">
        <f t="shared" si="6"/>
        <v>0.66666666666666663</v>
      </c>
      <c r="AL48" s="85">
        <f>INDEX(TransformKrnlMaster5,$AG48,AL$13)</f>
        <v>0.5</v>
      </c>
      <c r="AM48" s="116"/>
      <c r="AO48" s="122">
        <f t="array" ref="AO48">MAX(0,SUMPRODUCT(B14:D16,TransformKrnl3)/COUNTA(TransformKrnl3))</f>
        <v>0</v>
      </c>
      <c r="AP48" s="122">
        <f t="array" ref="AP48">MAX(0,SUMPRODUCT(C14:E16,TransformKrnl3)/COUNTA(TransformKrnl3))</f>
        <v>0</v>
      </c>
      <c r="AQ48" s="122">
        <f t="array" ref="AQ48">MAX(0,SUMPRODUCT(D14:F16,TransformKrnl3)/COUNTA(TransformKrnl3))</f>
        <v>0</v>
      </c>
      <c r="AR48" s="122">
        <f t="array" ref="AR48">MAX(0,SUMPRODUCT(E14:G16,TransformKrnl3)/COUNTA(TransformKrnl3))</f>
        <v>0</v>
      </c>
      <c r="AS48" s="122">
        <f t="array" ref="AS48">MAX(0,SUMPRODUCT(F14:H16,TransformKrnl3)/COUNTA(TransformKrnl3))</f>
        <v>0</v>
      </c>
      <c r="AT48" s="122">
        <f t="array" ref="AT48">MAX(0,SUMPRODUCT(G14:I16,TransformKrnl3)/COUNTA(TransformKrnl3))</f>
        <v>0</v>
      </c>
      <c r="AU48" s="122">
        <f t="array" ref="AU48">MAX(0,SUMPRODUCT(H14:J16,TransformKrnl3)/COUNTA(TransformKrnl3))</f>
        <v>0</v>
      </c>
      <c r="AV48" s="122">
        <f t="array" ref="AV48">MAX(0,SUMPRODUCT(I14:K16,TransformKrnl3)/COUNTA(TransformKrnl3))</f>
        <v>0</v>
      </c>
      <c r="AW48" s="122">
        <f t="array" ref="AW48">MAX(0,SUMPRODUCT(J14:L16,TransformKrnl3)/COUNTA(TransformKrnl3))</f>
        <v>0</v>
      </c>
      <c r="AX48" s="122">
        <f t="array" ref="AX48">MAX(0,SUMPRODUCT(K14:M16,TransformKrnl3)/COUNTA(TransformKrnl3))</f>
        <v>0</v>
      </c>
      <c r="AY48" s="122">
        <f t="array" ref="AY48">MAX(0,SUMPRODUCT(L14:N16,TransformKrnl3)/COUNTA(TransformKrnl3))</f>
        <v>0</v>
      </c>
      <c r="AZ48" s="122">
        <f t="array" ref="AZ48">MAX(0,SUMPRODUCT(M14:O16,TransformKrnl3)/COUNTA(TransformKrnl3))</f>
        <v>0</v>
      </c>
      <c r="BA48" s="122">
        <f t="array" ref="BA48">MAX(0,SUMPRODUCT(N14:P16,TransformKrnl3)/COUNTA(TransformKrnl3))</f>
        <v>0</v>
      </c>
      <c r="BB48" s="122">
        <f t="array" ref="BB48">MAX(0,SUMPRODUCT(O14:Q16,TransformKrnl3)/COUNTA(TransformKrnl3))</f>
        <v>0</v>
      </c>
      <c r="BC48" s="122">
        <f t="array" ref="BC48">MAX(0,SUMPRODUCT(P14:R16,TransformKrnl3)/COUNTA(TransformKrnl3))</f>
        <v>0</v>
      </c>
      <c r="BD48" s="122">
        <f t="array" ref="BD48">MAX(0,SUMPRODUCT(Q14:S16,TransformKrnl3)/COUNTA(TransformKrnl3))</f>
        <v>0</v>
      </c>
      <c r="BE48" s="122">
        <f t="array" ref="BE48">MAX(0,SUMPRODUCT(R14:T16,TransformKrnl3)/COUNTA(TransformKrnl3))</f>
        <v>0</v>
      </c>
      <c r="BF48" s="122">
        <f t="array" ref="BF48">MAX(0,SUMPRODUCT(S14:U16,TransformKrnl3)/COUNTA(TransformKrnl3))</f>
        <v>0</v>
      </c>
      <c r="BG48" s="122">
        <f t="array" ref="BG48">MAX(0,SUMPRODUCT(T14:V16,TransformKrnl3)/COUNTA(TransformKrnl3))</f>
        <v>0</v>
      </c>
      <c r="BH48" s="122">
        <f t="array" ref="BH48">MAX(0,SUMPRODUCT(U14:W16,TransformKrnl3)/COUNTA(TransformKrnl3))</f>
        <v>9.0196087956428472E-2</v>
      </c>
      <c r="BI48" s="122">
        <f t="array" ref="BI48">MAX(0,SUMPRODUCT(V14:X16,TransformKrnl3)/COUNTA(TransformKrnl3))</f>
        <v>0.11169209441652996</v>
      </c>
      <c r="BJ48" s="122">
        <f t="array" ref="BJ48">MAX(0,SUMPRODUCT(W14:Y16,TransformKrnl3)/COUNTA(TransformKrnl3))</f>
        <v>6.1873642934693156E-2</v>
      </c>
      <c r="BK48" s="122">
        <f t="array" ref="BK48">MAX(0,SUMPRODUCT(X14:Z16,TransformKrnl3)/COUNTA(TransformKrnl3))</f>
        <v>0</v>
      </c>
      <c r="BL48" s="122">
        <f t="array" ref="BL48">MAX(0,SUMPRODUCT(Y14:AA16,TransformKrnl3)/COUNTA(TransformKrnl3))</f>
        <v>0</v>
      </c>
      <c r="BM48" s="122">
        <f t="array" ref="BM48">MAX(0,SUMPRODUCT(Z14:AB16,TransformKrnl3)/COUNTA(TransformKrnl3))</f>
        <v>0</v>
      </c>
      <c r="BN48" s="122">
        <f t="array" ref="BN48">MAX(0,SUMPRODUCT(AA14:AC16,TransformKrnl3)/COUNTA(TransformKrnl3))</f>
        <v>0</v>
      </c>
      <c r="BO48" s="122">
        <f t="array" ref="BO48">MAX(0,SUMPRODUCT(AB14:AD16,TransformKrnl3)/COUNTA(TransformKrnl3))</f>
        <v>0</v>
      </c>
      <c r="BP48" s="122">
        <f t="array" ref="BP48">MAX(0,SUMPRODUCT(AC14:AE16,TransformKrnl3)/COUNTA(TransformKrnl3))</f>
        <v>0</v>
      </c>
      <c r="CZ48" s="122">
        <f t="array" ref="CZ48">MAX(0,SUMPRODUCT(AN47:AP49,TransformKrnl3))</f>
        <v>0</v>
      </c>
      <c r="DA48" s="122">
        <f t="array" ref="DA48">MAX(0,SUMPRODUCT(AO47:AQ49,TransformKrnl3))</f>
        <v>0</v>
      </c>
      <c r="DB48" s="122">
        <f t="array" ref="DB48">MAX(0,SUMPRODUCT(AP47:AR49,TransformKrnl3))</f>
        <v>0</v>
      </c>
      <c r="DC48" s="122">
        <f t="array" ref="DC48">MAX(0,SUMPRODUCT(AQ47:AS49,TransformKrnl3))</f>
        <v>0</v>
      </c>
      <c r="DD48" s="122">
        <f t="array" ref="DD48">MAX(0,SUMPRODUCT(AR47:AT49,TransformKrnl3))</f>
        <v>0</v>
      </c>
      <c r="DE48" s="122">
        <f t="array" ref="DE48">MAX(0,SUMPRODUCT(AS47:AU49,TransformKrnl3))</f>
        <v>0</v>
      </c>
      <c r="DF48" s="122">
        <f t="array" ref="DF48">MAX(0,SUMPRODUCT(AT47:AV49,TransformKrnl3))</f>
        <v>0</v>
      </c>
      <c r="DG48" s="122">
        <f t="array" ref="DG48">MAX(0,SUMPRODUCT(AU47:AW49,TransformKrnl3))</f>
        <v>0</v>
      </c>
      <c r="DH48" s="122">
        <f t="array" ref="DH48">MAX(0,SUMPRODUCT(AV47:AX49,TransformKrnl3))</f>
        <v>0</v>
      </c>
      <c r="DI48" s="122">
        <f t="array" ref="DI48">MAX(0,SUMPRODUCT(AW47:AY49,TransformKrnl3))</f>
        <v>0</v>
      </c>
      <c r="DJ48" s="122">
        <f t="array" ref="DJ48">MAX(0,SUMPRODUCT(AX47:AZ49,TransformKrnl3))</f>
        <v>0</v>
      </c>
      <c r="DK48" s="122">
        <f t="array" ref="DK48">MAX(0,SUMPRODUCT(AY47:BA49,TransformKrnl3))</f>
        <v>0</v>
      </c>
      <c r="DL48" s="122">
        <f t="array" ref="DL48">MAX(0,SUMPRODUCT(AZ47:BB49,TransformKrnl3))</f>
        <v>0</v>
      </c>
      <c r="DM48" s="122">
        <f t="array" ref="DM48">MAX(0,SUMPRODUCT(BA47:BC49,TransformKrnl3))</f>
        <v>0</v>
      </c>
      <c r="DN48" s="122">
        <f t="array" ref="DN48">MAX(0,SUMPRODUCT(BB47:BD49,TransformKrnl3))</f>
        <v>0</v>
      </c>
      <c r="DO48" s="122">
        <f t="array" ref="DO48">MAX(0,SUMPRODUCT(BC47:BE49,TransformKrnl3))</f>
        <v>0</v>
      </c>
      <c r="DP48" s="122">
        <f t="array" ref="DP48">MAX(0,SUMPRODUCT(BD47:BF49,TransformKrnl3))</f>
        <v>0</v>
      </c>
      <c r="DQ48" s="122">
        <f t="array" ref="DQ48">MAX(0,SUMPRODUCT(BE47:BG49,TransformKrnl3))</f>
        <v>0</v>
      </c>
      <c r="DR48" s="122">
        <f t="array" ref="DR48">MAX(0,SUMPRODUCT(BF47:BH49,TransformKrnl3))</f>
        <v>0</v>
      </c>
      <c r="DS48" s="122">
        <f t="array" ref="DS48">MAX(0,SUMPRODUCT(BG47:BI49,TransformKrnl3))</f>
        <v>0</v>
      </c>
      <c r="DT48" s="122">
        <f t="array" ref="DT48">MAX(0,SUMPRODUCT(BH47:BJ49,TransformKrnl3))</f>
        <v>0</v>
      </c>
      <c r="DU48" s="122">
        <f t="array" ref="DU48">MAX(0,SUMPRODUCT(BI47:BK49,TransformKrnl3))</f>
        <v>0</v>
      </c>
      <c r="DV48" s="122">
        <f t="array" ref="DV48">MAX(0,SUMPRODUCT(BJ47:BL49,TransformKrnl3))</f>
        <v>7.74630793818714E-4</v>
      </c>
      <c r="DW48" s="122">
        <f t="array" ref="DW48">MAX(0,SUMPRODUCT(BK47:BM49,TransformKrnl3))</f>
        <v>0</v>
      </c>
      <c r="DX48" s="122">
        <f t="array" ref="DX48">MAX(0,SUMPRODUCT(BL47:BN49,TransformKrnl3))</f>
        <v>0</v>
      </c>
      <c r="DY48" s="122">
        <f t="array" ref="DY48">MAX(0,SUMPRODUCT(BM47:BO49,TransformKrnl3))</f>
        <v>0</v>
      </c>
      <c r="DZ48" s="122">
        <f t="array" ref="DZ48">MAX(0,SUMPRODUCT(BN47:BP49,TransformKrnl3))</f>
        <v>0</v>
      </c>
      <c r="EA48" s="122">
        <f t="array" ref="EA48">MAX(0,SUMPRODUCT(BO47:BQ49,TransformKrnl3))</f>
        <v>0</v>
      </c>
      <c r="ED48" s="122">
        <f t="array" ref="ED48">MAX(0,SUMPRODUCT(CY47:DA49,TransformKrnl3))</f>
        <v>0</v>
      </c>
      <c r="EE48" s="122">
        <f t="array" ref="EE48">MAX(0,SUMPRODUCT(CZ47:DB49,TransformKrnl3))</f>
        <v>0</v>
      </c>
      <c r="EF48" s="122">
        <f t="array" ref="EF48">MAX(0,SUMPRODUCT(DA47:DC49,TransformKrnl3))</f>
        <v>0</v>
      </c>
      <c r="EG48" s="122">
        <f t="array" ref="EG48">MAX(0,SUMPRODUCT(DB47:DD49,TransformKrnl3))</f>
        <v>0</v>
      </c>
      <c r="EH48" s="122">
        <f t="array" ref="EH48">MAX(0,SUMPRODUCT(DC47:DE49,TransformKrnl3))</f>
        <v>0</v>
      </c>
      <c r="EI48" s="122">
        <f t="array" ref="EI48">MAX(0,SUMPRODUCT(DD47:DF49,TransformKrnl3))</f>
        <v>0</v>
      </c>
      <c r="EJ48" s="122">
        <f t="array" ref="EJ48">MAX(0,SUMPRODUCT(DE47:DG49,TransformKrnl3))</f>
        <v>0</v>
      </c>
      <c r="EK48" s="122">
        <f t="array" ref="EK48">MAX(0,SUMPRODUCT(DF47:DH49,TransformKrnl3))</f>
        <v>0</v>
      </c>
      <c r="EL48" s="122">
        <f t="array" ref="EL48">MAX(0,SUMPRODUCT(DG47:DI49,TransformKrnl3))</f>
        <v>0</v>
      </c>
      <c r="EM48" s="122">
        <f t="array" ref="EM48">MAX(0,SUMPRODUCT(DH47:DJ49,TransformKrnl3))</f>
        <v>0</v>
      </c>
      <c r="EN48" s="122">
        <f t="array" ref="EN48">MAX(0,SUMPRODUCT(DI47:DK49,TransformKrnl3))</f>
        <v>0</v>
      </c>
      <c r="EO48" s="122">
        <f t="array" ref="EO48">MAX(0,SUMPRODUCT(DJ47:DL49,TransformKrnl3))</f>
        <v>0</v>
      </c>
      <c r="EP48" s="122">
        <f t="array" ref="EP48">MAX(0,SUMPRODUCT(DK47:DM49,TransformKrnl3))</f>
        <v>0</v>
      </c>
      <c r="EQ48" s="122">
        <f t="array" ref="EQ48">MAX(0,SUMPRODUCT(DL47:DN49,TransformKrnl3))</f>
        <v>1.3685145986423538E-2</v>
      </c>
      <c r="ER48" s="122">
        <f t="array" ref="ER48">MAX(0,SUMPRODUCT(DM47:DO49,TransformKrnl3))</f>
        <v>7.1007832578180122E-2</v>
      </c>
      <c r="ES48" s="122">
        <f t="array" ref="ES48">MAX(0,SUMPRODUCT(DN47:DP49,TransformKrnl3))</f>
        <v>0.1758412137443634</v>
      </c>
      <c r="ET48" s="122">
        <f t="array" ref="ET48">MAX(0,SUMPRODUCT(DO47:DQ49,TransformKrnl3))</f>
        <v>0.26124426906491482</v>
      </c>
      <c r="EU48" s="122">
        <f t="array" ref="EU48">MAX(0,SUMPRODUCT(DP47:DR49,TransformKrnl3))</f>
        <v>0.2111353303915188</v>
      </c>
      <c r="EV48" s="122">
        <f t="array" ref="EV48">MAX(0,SUMPRODUCT(DQ47:DS49,TransformKrnl3))</f>
        <v>8.5661262764361729E-2</v>
      </c>
      <c r="EW48" s="122">
        <f t="array" ref="EW48">MAX(0,SUMPRODUCT(DR47:DT49,TransformKrnl3))</f>
        <v>0</v>
      </c>
      <c r="EX48" s="122">
        <f t="array" ref="EX48">MAX(0,SUMPRODUCT(DS47:DU49,TransformKrnl3))</f>
        <v>0</v>
      </c>
      <c r="EY48" s="122">
        <f t="array" ref="EY48">MAX(0,SUMPRODUCT(DT47:DV49,TransformKrnl3))</f>
        <v>0</v>
      </c>
      <c r="EZ48" s="122">
        <f t="array" ref="EZ48">MAX(0,SUMPRODUCT(DU47:DW49,TransformKrnl3))</f>
        <v>0</v>
      </c>
      <c r="FA48" s="122">
        <f t="array" ref="FA48">MAX(0,SUMPRODUCT(DV47:DX49,TransformKrnl3))</f>
        <v>0</v>
      </c>
      <c r="FB48" s="122">
        <f t="array" ref="FB48">MAX(0,SUMPRODUCT(DW47:DY49,TransformKrnl3))</f>
        <v>6.5843627286055299E-3</v>
      </c>
      <c r="FC48" s="122">
        <f t="array" ref="FC48">MAX(0,SUMPRODUCT(DX47:DZ49,TransformKrnl3))</f>
        <v>0</v>
      </c>
      <c r="FD48" s="122">
        <f t="array" ref="FD48">MAX(0,SUMPRODUCT(DY47:EA49,TransformKrnl3))</f>
        <v>0</v>
      </c>
      <c r="FE48" s="122">
        <f t="array" ref="FE48">MAX(0,SUMPRODUCT(DZ47:EB49,TransformKrnl3))</f>
        <v>0</v>
      </c>
      <c r="FH48" s="2">
        <f t="array" ref="FH48">MAX(0,SUMPRODUCT(EC47:EE49,TransformKrnl3))/MAX($ED$37:$FE$62)</f>
        <v>0</v>
      </c>
      <c r="FI48" s="2">
        <f t="array" ref="FI48">MAX(0,SUMPRODUCT(ED47:EF49,TransformKrnl3))/MAX($ED$37:$FE$62)</f>
        <v>0</v>
      </c>
      <c r="FJ48" s="2">
        <f t="array" ref="FJ48">MAX(0,SUMPRODUCT(EE47:EG49,TransformKrnl3))/MAX($ED$37:$FE$62)</f>
        <v>0</v>
      </c>
      <c r="FK48" s="2">
        <f t="array" ref="FK48">MAX(0,SUMPRODUCT(EF47:EH49,TransformKrnl3))/MAX($ED$37:$FE$62)</f>
        <v>0</v>
      </c>
      <c r="FL48" s="2">
        <f t="array" ref="FL48">MAX(0,SUMPRODUCT(EG47:EI49,TransformKrnl3))/MAX($ED$37:$FE$62)</f>
        <v>0</v>
      </c>
      <c r="FM48" s="2">
        <f t="array" ref="FM48">MAX(0,SUMPRODUCT(EH47:EJ49,TransformKrnl3))/MAX($ED$37:$FE$62)</f>
        <v>0</v>
      </c>
      <c r="FN48" s="2">
        <f t="array" ref="FN48">MAX(0,SUMPRODUCT(EI47:EK49,TransformKrnl3))/MAX($ED$37:$FE$62)</f>
        <v>0</v>
      </c>
      <c r="FO48" s="2">
        <f t="array" ref="FO48">MAX(0,SUMPRODUCT(EJ47:EL49,TransformKrnl3))/MAX($ED$37:$FE$62)</f>
        <v>1.5304209917330093E-3</v>
      </c>
      <c r="FP48" s="2">
        <f t="array" ref="FP48">MAX(0,SUMPRODUCT(EK47:EM49,TransformKrnl3))/MAX($ED$37:$FE$62)</f>
        <v>1.6344896033532719E-2</v>
      </c>
      <c r="FQ48" s="2">
        <f t="array" ref="FQ48">MAX(0,SUMPRODUCT(EL47:EN49,TransformKrnl3))/MAX($ED$37:$FE$62)</f>
        <v>8.371402703821583E-2</v>
      </c>
      <c r="FR48" s="2">
        <f t="array" ref="FR48">MAX(0,SUMPRODUCT(EM47:EO49,TransformKrnl3))/MAX($ED$37:$FE$62)</f>
        <v>0.27125181198300774</v>
      </c>
      <c r="FS48" s="2">
        <f t="array" ref="FS48">MAX(0,SUMPRODUCT(EN47:EP49,TransformKrnl3))/MAX($ED$37:$FE$62)</f>
        <v>0.62582356662654415</v>
      </c>
      <c r="FT48" s="2">
        <f t="array" ref="FT48">MAX(0,SUMPRODUCT(EO47:EQ49,TransformKrnl3))/MAX($ED$37:$FE$62)</f>
        <v>1.103972987596515</v>
      </c>
      <c r="FU48" s="2">
        <f t="array" ref="FU48">MAX(0,SUMPRODUCT(EP47:ER49,TransformKrnl3))/MAX($ED$37:$FE$62)</f>
        <v>1.5709005961549565</v>
      </c>
      <c r="FV48" s="2">
        <f t="array" ref="FV48">MAX(0,SUMPRODUCT(EQ47:ES49,TransformKrnl3))/MAX($ED$37:$FE$62)</f>
        <v>1.8785764242985599</v>
      </c>
      <c r="FW48" s="2">
        <f t="array" ref="FW48">MAX(0,SUMPRODUCT(ER47:ET49,TransformKrnl3))/MAX($ED$37:$FE$62)</f>
        <v>1.9296618734250433</v>
      </c>
      <c r="FX48" s="2">
        <f t="array" ref="FX48">MAX(0,SUMPRODUCT(ES47:EU49,TransformKrnl3))/MAX($ED$37:$FE$62)</f>
        <v>1.686083897726494</v>
      </c>
      <c r="FY48" s="2">
        <f t="array" ref="FY48">MAX(0,SUMPRODUCT(ET47:EV49,TransformKrnl3))/MAX($ED$37:$FE$62)</f>
        <v>1.2042652926521507</v>
      </c>
      <c r="FZ48" s="2">
        <f t="array" ref="FZ48">MAX(0,SUMPRODUCT(EU47:EW49,TransformKrnl3))/MAX($ED$37:$FE$62)</f>
        <v>0.67864986586281828</v>
      </c>
      <c r="GA48" s="2">
        <f t="array" ref="GA48">MAX(0,SUMPRODUCT(EV47:EX49,TransformKrnl3))/MAX($ED$37:$FE$62)</f>
        <v>0.35521069889911616</v>
      </c>
      <c r="GB48" s="2">
        <f t="array" ref="GB48">MAX(0,SUMPRODUCT(EW47:EY49,TransformKrnl3))/MAX($ED$37:$FE$62)</f>
        <v>0.30980693375876939</v>
      </c>
      <c r="GC48" s="2">
        <f t="array" ref="GC48">MAX(0,SUMPRODUCT(EX47:EZ49,TransformKrnl3))/MAX($ED$37:$FE$62)</f>
        <v>0.37798336200465338</v>
      </c>
      <c r="GD48" s="2">
        <f t="array" ref="GD48">MAX(0,SUMPRODUCT(EY47:FA49,TransformKrnl3))/MAX($ED$37:$FE$62)</f>
        <v>0.35570043517031513</v>
      </c>
      <c r="GE48" s="2">
        <f t="array" ref="GE48">MAX(0,SUMPRODUCT(EZ47:FB49,TransformKrnl3))/MAX($ED$37:$FE$62)</f>
        <v>0.22001331531424265</v>
      </c>
      <c r="GF48" s="2">
        <f t="array" ref="GF48">MAX(0,SUMPRODUCT(FA47:FC49,TransformKrnl3))/MAX($ED$37:$FE$62)</f>
        <v>8.1846912432724461E-2</v>
      </c>
      <c r="GG48" s="2">
        <f t="array" ref="GG48">MAX(0,SUMPRODUCT(FB47:FD49,TransformKrnl3))/MAX($ED$37:$FE$62)</f>
        <v>1.4692041148458509E-2</v>
      </c>
      <c r="GH48" s="2">
        <f t="array" ref="GH48">MAX(0,SUMPRODUCT(FC47:FE49,TransformKrnl3))/MAX($ED$37:$FE$62)</f>
        <v>0</v>
      </c>
      <c r="GI48" s="2">
        <f t="array" ref="GI48">MAX(0,SUMPRODUCT(FD47:FF49,TransformKrnl3))/MAX($ED$37:$FE$62)</f>
        <v>0</v>
      </c>
    </row>
    <row r="49" spans="33:191" ht="31.05" customHeight="1" thickBot="1" x14ac:dyDescent="0.5">
      <c r="AG49" s="2">
        <v>5</v>
      </c>
      <c r="AH49" s="86">
        <v>0</v>
      </c>
      <c r="AI49" s="87">
        <v>0</v>
      </c>
      <c r="AJ49" s="87">
        <v>0</v>
      </c>
      <c r="AK49" s="87">
        <v>0</v>
      </c>
      <c r="AL49" s="88">
        <v>0</v>
      </c>
      <c r="AM49" s="116"/>
      <c r="AO49" s="122">
        <f t="array" ref="AO49">MAX(0,SUMPRODUCT(B15:D17,TransformKrnl3)/COUNTA(TransformKrnl3))</f>
        <v>0</v>
      </c>
      <c r="AP49" s="122">
        <f t="array" ref="AP49">MAX(0,SUMPRODUCT(C15:E17,TransformKrnl3)/COUNTA(TransformKrnl3))</f>
        <v>0</v>
      </c>
      <c r="AQ49" s="122">
        <f t="array" ref="AQ49">MAX(0,SUMPRODUCT(D15:F17,TransformKrnl3)/COUNTA(TransformKrnl3))</f>
        <v>0</v>
      </c>
      <c r="AR49" s="122">
        <f t="array" ref="AR49">MAX(0,SUMPRODUCT(E15:G17,TransformKrnl3)/COUNTA(TransformKrnl3))</f>
        <v>0</v>
      </c>
      <c r="AS49" s="122">
        <f t="array" ref="AS49">MAX(0,SUMPRODUCT(F15:H17,TransformKrnl3)/COUNTA(TransformKrnl3))</f>
        <v>0</v>
      </c>
      <c r="AT49" s="122">
        <f t="array" ref="AT49">MAX(0,SUMPRODUCT(G15:I17,TransformKrnl3)/COUNTA(TransformKrnl3))</f>
        <v>0</v>
      </c>
      <c r="AU49" s="122">
        <f t="array" ref="AU49">MAX(0,SUMPRODUCT(H15:J17,TransformKrnl3)/COUNTA(TransformKrnl3))</f>
        <v>0</v>
      </c>
      <c r="AV49" s="122">
        <f t="array" ref="AV49">MAX(0,SUMPRODUCT(I15:K17,TransformKrnl3)/COUNTA(TransformKrnl3))</f>
        <v>0</v>
      </c>
      <c r="AW49" s="122">
        <f t="array" ref="AW49">MAX(0,SUMPRODUCT(J15:L17,TransformKrnl3)/COUNTA(TransformKrnl3))</f>
        <v>0</v>
      </c>
      <c r="AX49" s="122">
        <f t="array" ref="AX49">MAX(0,SUMPRODUCT(K15:M17,TransformKrnl3)/COUNTA(TransformKrnl3))</f>
        <v>0</v>
      </c>
      <c r="AY49" s="122">
        <f t="array" ref="AY49">MAX(0,SUMPRODUCT(L15:N17,TransformKrnl3)/COUNTA(TransformKrnl3))</f>
        <v>0</v>
      </c>
      <c r="AZ49" s="122">
        <f t="array" ref="AZ49">MAX(0,SUMPRODUCT(M15:O17,TransformKrnl3)/COUNTA(TransformKrnl3))</f>
        <v>0</v>
      </c>
      <c r="BA49" s="122">
        <f t="array" ref="BA49">MAX(0,SUMPRODUCT(N15:P17,TransformKrnl3)/COUNTA(TransformKrnl3))</f>
        <v>0</v>
      </c>
      <c r="BB49" s="122">
        <f t="array" ref="BB49">MAX(0,SUMPRODUCT(O15:Q17,TransformKrnl3)/COUNTA(TransformKrnl3))</f>
        <v>0</v>
      </c>
      <c r="BC49" s="122">
        <f t="array" ref="BC49">MAX(0,SUMPRODUCT(P15:R17,TransformKrnl3)/COUNTA(TransformKrnl3))</f>
        <v>0</v>
      </c>
      <c r="BD49" s="122">
        <f t="array" ref="BD49">MAX(0,SUMPRODUCT(Q15:S17,TransformKrnl3)/COUNTA(TransformKrnl3))</f>
        <v>0</v>
      </c>
      <c r="BE49" s="122">
        <f t="array" ref="BE49">MAX(0,SUMPRODUCT(R15:T17,TransformKrnl3)/COUNTA(TransformKrnl3))</f>
        <v>0</v>
      </c>
      <c r="BF49" s="122">
        <f t="array" ref="BF49">MAX(0,SUMPRODUCT(S15:U17,TransformKrnl3)/COUNTA(TransformKrnl3))</f>
        <v>0</v>
      </c>
      <c r="BG49" s="122">
        <f t="array" ref="BG49">MAX(0,SUMPRODUCT(T15:V17,TransformKrnl3)/COUNTA(TransformKrnl3))</f>
        <v>0</v>
      </c>
      <c r="BH49" s="122">
        <f t="array" ref="BH49">MAX(0,SUMPRODUCT(U15:W17,TransformKrnl3)/COUNTA(TransformKrnl3))</f>
        <v>3.4567903589319271E-2</v>
      </c>
      <c r="BI49" s="122">
        <f t="array" ref="BI49">MAX(0,SUMPRODUCT(V15:X17,TransformKrnl3)/COUNTA(TransformKrnl3))</f>
        <v>5.1851855383978879E-2</v>
      </c>
      <c r="BJ49" s="122">
        <f t="array" ref="BJ49">MAX(0,SUMPRODUCT(W15:Y17,TransformKrnl3)/COUNTA(TransformKrnl3))</f>
        <v>3.456790358931925E-2</v>
      </c>
      <c r="BK49" s="122">
        <f t="array" ref="BK49">MAX(0,SUMPRODUCT(X15:Z17,TransformKrnl3)/COUNTA(TransformKrnl3))</f>
        <v>0</v>
      </c>
      <c r="BL49" s="122">
        <f t="array" ref="BL49">MAX(0,SUMPRODUCT(Y15:AA17,TransformKrnl3)/COUNTA(TransformKrnl3))</f>
        <v>0</v>
      </c>
      <c r="BM49" s="122">
        <f t="array" ref="BM49">MAX(0,SUMPRODUCT(Z15:AB17,TransformKrnl3)/COUNTA(TransformKrnl3))</f>
        <v>0</v>
      </c>
      <c r="BN49" s="122">
        <f t="array" ref="BN49">MAX(0,SUMPRODUCT(AA15:AC17,TransformKrnl3)/COUNTA(TransformKrnl3))</f>
        <v>0</v>
      </c>
      <c r="BO49" s="122">
        <f t="array" ref="BO49">MAX(0,SUMPRODUCT(AB15:AD17,TransformKrnl3)/COUNTA(TransformKrnl3))</f>
        <v>0</v>
      </c>
      <c r="BP49" s="122">
        <f t="array" ref="BP49">MAX(0,SUMPRODUCT(AC15:AE17,TransformKrnl3)/COUNTA(TransformKrnl3))</f>
        <v>0</v>
      </c>
      <c r="CZ49" s="122">
        <f t="array" ref="CZ49">MAX(0,SUMPRODUCT(AN48:AP50,TransformKrnl3))</f>
        <v>0</v>
      </c>
      <c r="DA49" s="122">
        <f t="array" ref="DA49">MAX(0,SUMPRODUCT(AO48:AQ50,TransformKrnl3))</f>
        <v>0</v>
      </c>
      <c r="DB49" s="122">
        <f t="array" ref="DB49">MAX(0,SUMPRODUCT(AP48:AR50,TransformKrnl3))</f>
        <v>0</v>
      </c>
      <c r="DC49" s="122">
        <f t="array" ref="DC49">MAX(0,SUMPRODUCT(AQ48:AS50,TransformKrnl3))</f>
        <v>0</v>
      </c>
      <c r="DD49" s="122">
        <f t="array" ref="DD49">MAX(0,SUMPRODUCT(AR48:AT50,TransformKrnl3))</f>
        <v>0</v>
      </c>
      <c r="DE49" s="122">
        <f t="array" ref="DE49">MAX(0,SUMPRODUCT(AS48:AU50,TransformKrnl3))</f>
        <v>0</v>
      </c>
      <c r="DF49" s="122">
        <f t="array" ref="DF49">MAX(0,SUMPRODUCT(AT48:AV50,TransformKrnl3))</f>
        <v>0</v>
      </c>
      <c r="DG49" s="122">
        <f t="array" ref="DG49">MAX(0,SUMPRODUCT(AU48:AW50,TransformKrnl3))</f>
        <v>0</v>
      </c>
      <c r="DH49" s="122">
        <f t="array" ref="DH49">MAX(0,SUMPRODUCT(AV48:AX50,TransformKrnl3))</f>
        <v>0</v>
      </c>
      <c r="DI49" s="122">
        <f t="array" ref="DI49">MAX(0,SUMPRODUCT(AW48:AY50,TransformKrnl3))</f>
        <v>0</v>
      </c>
      <c r="DJ49" s="122">
        <f t="array" ref="DJ49">MAX(0,SUMPRODUCT(AX48:AZ50,TransformKrnl3))</f>
        <v>0</v>
      </c>
      <c r="DK49" s="122">
        <f t="array" ref="DK49">MAX(0,SUMPRODUCT(AY48:BA50,TransformKrnl3))</f>
        <v>0</v>
      </c>
      <c r="DL49" s="122">
        <f t="array" ref="DL49">MAX(0,SUMPRODUCT(AZ48:BB50,TransformKrnl3))</f>
        <v>0</v>
      </c>
      <c r="DM49" s="122">
        <f t="array" ref="DM49">MAX(0,SUMPRODUCT(BA48:BC50,TransformKrnl3))</f>
        <v>0</v>
      </c>
      <c r="DN49" s="122">
        <f t="array" ref="DN49">MAX(0,SUMPRODUCT(BB48:BD50,TransformKrnl3))</f>
        <v>2.0527718979635307E-2</v>
      </c>
      <c r="DO49" s="122">
        <f t="array" ref="DO49">MAX(0,SUMPRODUCT(BC48:BE50,TransformKrnl3))</f>
        <v>7.5720170397817227E-2</v>
      </c>
      <c r="DP49" s="122">
        <f t="array" ref="DP49">MAX(0,SUMPRODUCT(BD48:BF50,TransformKrnl3))</f>
        <v>0.12965384604018398</v>
      </c>
      <c r="DQ49" s="122">
        <f t="array" ref="DQ49">MAX(0,SUMPRODUCT(BE48:BG50,TransformKrnl3))</f>
        <v>0.12166546413927899</v>
      </c>
      <c r="DR49" s="122">
        <f t="array" ref="DR49">MAX(0,SUMPRODUCT(BF48:BH50,TransformKrnl3))</f>
        <v>4.5509533381757356E-3</v>
      </c>
      <c r="DS49" s="122">
        <f t="array" ref="DS49">MAX(0,SUMPRODUCT(BG48:BI50,TransformKrnl3))</f>
        <v>0</v>
      </c>
      <c r="DT49" s="122">
        <f t="array" ref="DT49">MAX(0,SUMPRODUCT(BH48:BJ50,TransformKrnl3))</f>
        <v>0</v>
      </c>
      <c r="DU49" s="122">
        <f t="array" ref="DU49">MAX(0,SUMPRODUCT(BI48:BK50,TransformKrnl3))</f>
        <v>0</v>
      </c>
      <c r="DV49" s="122">
        <f t="array" ref="DV49">MAX(0,SUMPRODUCT(BJ48:BL50,TransformKrnl3))</f>
        <v>0</v>
      </c>
      <c r="DW49" s="122">
        <f t="array" ref="DW49">MAX(0,SUMPRODUCT(BK48:BM50,TransformKrnl3))</f>
        <v>9.8765440929082949E-3</v>
      </c>
      <c r="DX49" s="122">
        <f t="array" ref="DX49">MAX(0,SUMPRODUCT(BL48:BN50,TransformKrnl3))</f>
        <v>0</v>
      </c>
      <c r="DY49" s="122">
        <f t="array" ref="DY49">MAX(0,SUMPRODUCT(BM48:BO50,TransformKrnl3))</f>
        <v>0</v>
      </c>
      <c r="DZ49" s="122">
        <f t="array" ref="DZ49">MAX(0,SUMPRODUCT(BN48:BP50,TransformKrnl3))</f>
        <v>0</v>
      </c>
      <c r="EA49" s="122">
        <f t="array" ref="EA49">MAX(0,SUMPRODUCT(BO48:BQ50,TransformKrnl3))</f>
        <v>0</v>
      </c>
      <c r="ED49" s="122">
        <f t="array" ref="ED49">MAX(0,SUMPRODUCT(CY48:DA50,TransformKrnl3))</f>
        <v>0</v>
      </c>
      <c r="EE49" s="122">
        <f t="array" ref="EE49">MAX(0,SUMPRODUCT(CZ48:DB50,TransformKrnl3))</f>
        <v>0</v>
      </c>
      <c r="EF49" s="122">
        <f t="array" ref="EF49">MAX(0,SUMPRODUCT(DA48:DC50,TransformKrnl3))</f>
        <v>0</v>
      </c>
      <c r="EG49" s="122">
        <f t="array" ref="EG49">MAX(0,SUMPRODUCT(DB48:DD50,TransformKrnl3))</f>
        <v>0</v>
      </c>
      <c r="EH49" s="122">
        <f t="array" ref="EH49">MAX(0,SUMPRODUCT(DC48:DE50,TransformKrnl3))</f>
        <v>0</v>
      </c>
      <c r="EI49" s="122">
        <f t="array" ref="EI49">MAX(0,SUMPRODUCT(DD48:DF50,TransformKrnl3))</f>
        <v>0</v>
      </c>
      <c r="EJ49" s="122">
        <f t="array" ref="EJ49">MAX(0,SUMPRODUCT(DE48:DG50,TransformKrnl3))</f>
        <v>0</v>
      </c>
      <c r="EK49" s="122">
        <f t="array" ref="EK49">MAX(0,SUMPRODUCT(DF48:DH50,TransformKrnl3))</f>
        <v>0</v>
      </c>
      <c r="EL49" s="122">
        <f t="array" ref="EL49">MAX(0,SUMPRODUCT(DG48:DI50,TransformKrnl3))</f>
        <v>3.2276287981512089E-3</v>
      </c>
      <c r="EM49" s="122">
        <f t="array" ref="EM49">MAX(0,SUMPRODUCT(DH48:DJ50,TransformKrnl3))</f>
        <v>2.9629632033438297E-2</v>
      </c>
      <c r="EN49" s="122">
        <f t="array" ref="EN49">MAX(0,SUMPRODUCT(DI48:DK50,TransformKrnl3))</f>
        <v>0.1288792158595817</v>
      </c>
      <c r="EO49" s="122">
        <f t="array" ref="EO49">MAX(0,SUMPRODUCT(DJ48:DL50,TransformKrnl3))</f>
        <v>0.34911646267759411</v>
      </c>
      <c r="EP49" s="122">
        <f t="array" ref="EP49">MAX(0,SUMPRODUCT(DK48:DM50,TransformKrnl3))</f>
        <v>0.66729610336660783</v>
      </c>
      <c r="EQ49" s="122">
        <f t="array" ref="EQ49">MAX(0,SUMPRODUCT(DL48:DN50,TransformKrnl3))</f>
        <v>0.97819744093427863</v>
      </c>
      <c r="ER49" s="122">
        <f t="array" ref="ER49">MAX(0,SUMPRODUCT(DM48:DO50,TransformKrnl3))</f>
        <v>1.1784072501178624</v>
      </c>
      <c r="ES49" s="122">
        <f t="array" ref="ES49">MAX(0,SUMPRODUCT(DN48:DP50,TransformKrnl3))</f>
        <v>1.2160736754107369</v>
      </c>
      <c r="ET49" s="122">
        <f t="array" ref="ET49">MAX(0,SUMPRODUCT(DO48:DQ50,TransformKrnl3))</f>
        <v>1.067102470025113</v>
      </c>
      <c r="EU49" s="122">
        <f t="array" ref="EU49">MAX(0,SUMPRODUCT(DP48:DR50,TransformKrnl3))</f>
        <v>0.7391915293142135</v>
      </c>
      <c r="EV49" s="122">
        <f t="array" ref="EV49">MAX(0,SUMPRODUCT(DQ48:DS50,TransformKrnl3))</f>
        <v>0.36388286077436605</v>
      </c>
      <c r="EW49" s="122">
        <f t="array" ref="EW49">MAX(0,SUMPRODUCT(DR48:DT50,TransformKrnl3))</f>
        <v>0.14624385431470224</v>
      </c>
      <c r="EX49" s="122">
        <f t="array" ref="EX49">MAX(0,SUMPRODUCT(DS48:DU50,TransformKrnl3))</f>
        <v>0.16588397379274739</v>
      </c>
      <c r="EY49" s="122">
        <f t="array" ref="EY49">MAX(0,SUMPRODUCT(DT48:DV50,TransformKrnl3))</f>
        <v>0.25830712288986024</v>
      </c>
      <c r="EZ49" s="122">
        <f t="array" ref="EZ49">MAX(0,SUMPRODUCT(DU48:DW50,TransformKrnl3))</f>
        <v>0.24381507178883485</v>
      </c>
      <c r="FA49" s="122">
        <f t="array" ref="FA49">MAX(0,SUMPRODUCT(DV48:DX50,TransformKrnl3))</f>
        <v>0.12613572995849098</v>
      </c>
      <c r="FB49" s="122">
        <f t="array" ref="FB49">MAX(0,SUMPRODUCT(DW48:DY50,TransformKrnl3))</f>
        <v>3.0985235677334473E-2</v>
      </c>
      <c r="FC49" s="122">
        <f t="array" ref="FC49">MAX(0,SUMPRODUCT(DX48:DZ50,TransformKrnl3))</f>
        <v>0</v>
      </c>
      <c r="FD49" s="122">
        <f t="array" ref="FD49">MAX(0,SUMPRODUCT(DY48:EA50,TransformKrnl3))</f>
        <v>0</v>
      </c>
      <c r="FE49" s="122">
        <f t="array" ref="FE49">MAX(0,SUMPRODUCT(DZ48:EB50,TransformKrnl3))</f>
        <v>0</v>
      </c>
      <c r="FH49" s="2">
        <f t="array" ref="FH49">MAX(0,SUMPRODUCT(EC48:EE50,TransformKrnl3))/MAX($ED$37:$FE$62)</f>
        <v>0</v>
      </c>
      <c r="FI49" s="2">
        <f t="array" ref="FI49">MAX(0,SUMPRODUCT(ED48:EF50,TransformKrnl3))/MAX($ED$37:$FE$62)</f>
        <v>0</v>
      </c>
      <c r="FJ49" s="2">
        <f t="array" ref="FJ49">MAX(0,SUMPRODUCT(EE48:EG50,TransformKrnl3))/MAX($ED$37:$FE$62)</f>
        <v>0</v>
      </c>
      <c r="FK49" s="2">
        <f t="array" ref="FK49">MAX(0,SUMPRODUCT(EF48:EH50,TransformKrnl3))/MAX($ED$37:$FE$62)</f>
        <v>0</v>
      </c>
      <c r="FL49" s="2">
        <f t="array" ref="FL49">MAX(0,SUMPRODUCT(EG48:EI50,TransformKrnl3))/MAX($ED$37:$FE$62)</f>
        <v>0</v>
      </c>
      <c r="FM49" s="2">
        <f t="array" ref="FM49">MAX(0,SUMPRODUCT(EH48:EJ50,TransformKrnl3))/MAX($ED$37:$FE$62)</f>
        <v>4.1627449300335158E-3</v>
      </c>
      <c r="FN49" s="2">
        <f t="array" ref="FN49">MAX(0,SUMPRODUCT(EI48:EK50,TransformKrnl3))/MAX($ED$37:$FE$62)</f>
        <v>3.226127332406549E-2</v>
      </c>
      <c r="FO49" s="2">
        <f t="array" ref="FO49">MAX(0,SUMPRODUCT(EJ48:EL50,TransformKrnl3))/MAX($ED$37:$FE$62)</f>
        <v>0.1300245632799342</v>
      </c>
      <c r="FP49" s="2">
        <f t="array" ref="FP49">MAX(0,SUMPRODUCT(EK48:EM50,TransformKrnl3))/MAX($ED$37:$FE$62)</f>
        <v>0.35496583483421701</v>
      </c>
      <c r="FQ49" s="2">
        <f t="array" ref="FQ49">MAX(0,SUMPRODUCT(EL48:EN50,TransformKrnl3))/MAX($ED$37:$FE$62)</f>
        <v>0.73244416371641796</v>
      </c>
      <c r="FR49" s="2">
        <f t="array" ref="FR49">MAX(0,SUMPRODUCT(EM48:EO50,TransformKrnl3))/MAX($ED$37:$FE$62)</f>
        <v>1.2135893817958563</v>
      </c>
      <c r="FS49" s="2">
        <f t="array" ref="FS49">MAX(0,SUMPRODUCT(EN48:EP50,TransformKrnl3))/MAX($ED$37:$FE$62)</f>
        <v>1.685682157624995</v>
      </c>
      <c r="FT49" s="2">
        <f t="array" ref="FT49">MAX(0,SUMPRODUCT(EO48:EQ50,TransformKrnl3))/MAX($ED$37:$FE$62)</f>
        <v>2.0133223223615295</v>
      </c>
      <c r="FU49" s="2">
        <f t="array" ref="FU49">MAX(0,SUMPRODUCT(EP48:ER50,TransformKrnl3))/MAX($ED$37:$FE$62)</f>
        <v>2.0571841799222836</v>
      </c>
      <c r="FV49" s="2">
        <f t="array" ref="FV49">MAX(0,SUMPRODUCT(EQ48:ES50,TransformKrnl3))/MAX($ED$37:$FE$62)</f>
        <v>1.7046976204373334</v>
      </c>
      <c r="FW49" s="2">
        <f t="array" ref="FW49">MAX(0,SUMPRODUCT(ER48:ET50,TransformKrnl3))/MAX($ED$37:$FE$62)</f>
        <v>1.0019895355888957</v>
      </c>
      <c r="FX49" s="2">
        <f t="array" ref="FX49">MAX(0,SUMPRODUCT(ES48:EU50,TransformKrnl3))/MAX($ED$37:$FE$62)</f>
        <v>0.276416970414469</v>
      </c>
      <c r="FY49" s="2">
        <f t="array" ref="FY49">MAX(0,SUMPRODUCT(ET48:EV50,TransformKrnl3))/MAX($ED$37:$FE$62)</f>
        <v>0</v>
      </c>
      <c r="FZ49" s="2">
        <f t="array" ref="FZ49">MAX(0,SUMPRODUCT(EU48:EW50,TransformKrnl3))/MAX($ED$37:$FE$62)</f>
        <v>0</v>
      </c>
      <c r="GA49" s="2">
        <f t="array" ref="GA49">MAX(0,SUMPRODUCT(EV48:EX50,TransformKrnl3))/MAX($ED$37:$FE$62)</f>
        <v>2.0002603450571647E-2</v>
      </c>
      <c r="GB49" s="2">
        <f t="array" ref="GB49">MAX(0,SUMPRODUCT(EW48:EY50,TransformKrnl3))/MAX($ED$37:$FE$62)</f>
        <v>9.1741076011017317E-2</v>
      </c>
      <c r="GC49" s="2">
        <f t="array" ref="GC49">MAX(0,SUMPRODUCT(EX48:EZ50,TransformKrnl3))/MAX($ED$37:$FE$62)</f>
        <v>9.5406430123635436E-2</v>
      </c>
      <c r="GD49" s="2">
        <f t="array" ref="GD49">MAX(0,SUMPRODUCT(EY48:FA50,TransformKrnl3))/MAX($ED$37:$FE$62)</f>
        <v>6.9909618881002097E-2</v>
      </c>
      <c r="GE49" s="2">
        <f t="array" ref="GE49">MAX(0,SUMPRODUCT(EZ48:FB50,TransformKrnl3))/MAX($ED$37:$FE$62)</f>
        <v>2.7868960046405253E-2</v>
      </c>
      <c r="GF49" s="2">
        <f t="array" ref="GF49">MAX(0,SUMPRODUCT(FA48:FC50,TransformKrnl3))/MAX($ED$37:$FE$62)</f>
        <v>1.7752866849120525E-3</v>
      </c>
      <c r="GG49" s="2">
        <f t="array" ref="GG49">MAX(0,SUMPRODUCT(FB48:FD50,TransformKrnl3))/MAX($ED$37:$FE$62)</f>
        <v>0</v>
      </c>
      <c r="GH49" s="2">
        <f t="array" ref="GH49">MAX(0,SUMPRODUCT(FC48:FE50,TransformKrnl3))/MAX($ED$37:$FE$62)</f>
        <v>0</v>
      </c>
      <c r="GI49" s="2">
        <f t="array" ref="GI49">MAX(0,SUMPRODUCT(FD48:FF50,TransformKrnl3))/MAX($ED$37:$FE$62)</f>
        <v>0</v>
      </c>
    </row>
    <row r="50" spans="33:191" ht="31.05" customHeight="1" x14ac:dyDescent="0.45">
      <c r="AJ50" s="2">
        <f>COUNTA(TransformKrnl3)</f>
        <v>9</v>
      </c>
      <c r="AO50" s="122">
        <f t="array" ref="AO50">MAX(0,SUMPRODUCT(B16:D18,TransformKrnl3)/COUNTA(TransformKrnl3))</f>
        <v>0</v>
      </c>
      <c r="AP50" s="122">
        <f t="array" ref="AP50">MAX(0,SUMPRODUCT(C16:E18,TransformKrnl3)/COUNTA(TransformKrnl3))</f>
        <v>0</v>
      </c>
      <c r="AQ50" s="122">
        <f t="array" ref="AQ50">MAX(0,SUMPRODUCT(D16:F18,TransformKrnl3)/COUNTA(TransformKrnl3))</f>
        <v>0</v>
      </c>
      <c r="AR50" s="122">
        <f t="array" ref="AR50">MAX(0,SUMPRODUCT(E16:G18,TransformKrnl3)/COUNTA(TransformKrnl3))</f>
        <v>0</v>
      </c>
      <c r="AS50" s="122">
        <f t="array" ref="AS50">MAX(0,SUMPRODUCT(F16:H18,TransformKrnl3)/COUNTA(TransformKrnl3))</f>
        <v>0</v>
      </c>
      <c r="AT50" s="122">
        <f t="array" ref="AT50">MAX(0,SUMPRODUCT(G16:I18,TransformKrnl3)/COUNTA(TransformKrnl3))</f>
        <v>0</v>
      </c>
      <c r="AU50" s="122">
        <f t="array" ref="AU50">MAX(0,SUMPRODUCT(H16:J18,TransformKrnl3)/COUNTA(TransformKrnl3))</f>
        <v>0</v>
      </c>
      <c r="AV50" s="122">
        <f t="array" ref="AV50">MAX(0,SUMPRODUCT(I16:K18,TransformKrnl3)/COUNTA(TransformKrnl3))</f>
        <v>0</v>
      </c>
      <c r="AW50" s="122">
        <f t="array" ref="AW50">MAX(0,SUMPRODUCT(J16:L18,TransformKrnl3)/COUNTA(TransformKrnl3))</f>
        <v>0</v>
      </c>
      <c r="AX50" s="122">
        <f t="array" ref="AX50">MAX(0,SUMPRODUCT(K16:M18,TransformKrnl3)/COUNTA(TransformKrnl3))</f>
        <v>0</v>
      </c>
      <c r="AY50" s="122">
        <f t="array" ref="AY50">MAX(0,SUMPRODUCT(L16:N18,TransformKrnl3)/COUNTA(TransformKrnl3))</f>
        <v>0</v>
      </c>
      <c r="AZ50" s="122">
        <f t="array" ref="AZ50">MAX(0,SUMPRODUCT(M16:O18,TransformKrnl3)/COUNTA(TransformKrnl3))</f>
        <v>0</v>
      </c>
      <c r="BA50" s="122">
        <f t="array" ref="BA50">MAX(0,SUMPRODUCT(N16:P18,TransformKrnl3)/COUNTA(TransformKrnl3))</f>
        <v>0</v>
      </c>
      <c r="BB50" s="122">
        <f t="array" ref="BB50">MAX(0,SUMPRODUCT(O16:Q18,TransformKrnl3)/COUNTA(TransformKrnl3))</f>
        <v>0</v>
      </c>
      <c r="BC50" s="122">
        <f t="array" ref="BC50">MAX(0,SUMPRODUCT(P16:R18,TransformKrnl3)/COUNTA(TransformKrnl3))</f>
        <v>0</v>
      </c>
      <c r="BD50" s="122">
        <f t="array" ref="BD50">MAX(0,SUMPRODUCT(Q16:S18,TransformKrnl3)/COUNTA(TransformKrnl3))</f>
        <v>3.0791578469452963E-2</v>
      </c>
      <c r="BE50" s="122">
        <f t="array" ref="BE50">MAX(0,SUMPRODUCT(R16:T18,TransformKrnl3)/COUNTA(TransformKrnl3))</f>
        <v>6.739288789254641E-2</v>
      </c>
      <c r="BF50" s="122">
        <f t="array" ref="BF50">MAX(0,SUMPRODUCT(S16:U18,TransformKrnl3)/COUNTA(TransformKrnl3))</f>
        <v>6.2599858752003412E-2</v>
      </c>
      <c r="BG50" s="122">
        <f t="array" ref="BG50">MAX(0,SUMPRODUCT(T16:V18,TransformKrnl3)/COUNTA(TransformKrnl3))</f>
        <v>2.1205520188366966E-2</v>
      </c>
      <c r="BH50" s="122">
        <f t="array" ref="BH50">MAX(0,SUMPRODUCT(U16:W18,TransformKrnl3)/COUNTA(TransformKrnl3))</f>
        <v>2.6143789291382205E-3</v>
      </c>
      <c r="BI50" s="122">
        <f t="array" ref="BI50">MAX(0,SUMPRODUCT(V16:X18,TransformKrnl3)/COUNTA(TransformKrnl3))</f>
        <v>1.8736384533069781E-2</v>
      </c>
      <c r="BJ50" s="122">
        <f t="array" ref="BJ50">MAX(0,SUMPRODUCT(W16:Y18,TransformKrnl3)/COUNTA(TransformKrnl3))</f>
        <v>2.4836603138181899E-2</v>
      </c>
      <c r="BK50" s="122">
        <f t="array" ref="BK50">MAX(0,SUMPRODUCT(X16:Z18,TransformKrnl3)/COUNTA(TransformKrnl3))</f>
        <v>1.4814816139362443E-2</v>
      </c>
      <c r="BL50" s="122">
        <f t="array" ref="BL50">MAX(0,SUMPRODUCT(Y16:AA18,TransformKrnl3)/COUNTA(TransformKrnl3))</f>
        <v>0</v>
      </c>
      <c r="BM50" s="122">
        <f t="array" ref="BM50">MAX(0,SUMPRODUCT(Z16:AB18,TransformKrnl3)/COUNTA(TransformKrnl3))</f>
        <v>0</v>
      </c>
      <c r="BN50" s="122">
        <f t="array" ref="BN50">MAX(0,SUMPRODUCT(AA16:AC18,TransformKrnl3)/COUNTA(TransformKrnl3))</f>
        <v>0</v>
      </c>
      <c r="BO50" s="122">
        <f t="array" ref="BO50">MAX(0,SUMPRODUCT(AB16:AD18,TransformKrnl3)/COUNTA(TransformKrnl3))</f>
        <v>0</v>
      </c>
      <c r="BP50" s="122">
        <f t="array" ref="BP50">MAX(0,SUMPRODUCT(AC16:AE18,TransformKrnl3)/COUNTA(TransformKrnl3))</f>
        <v>0</v>
      </c>
      <c r="CZ50" s="122">
        <f t="array" ref="CZ50">MAX(0,SUMPRODUCT(AN49:AP51,TransformKrnl3))</f>
        <v>0</v>
      </c>
      <c r="DA50" s="122">
        <f t="array" ref="DA50">MAX(0,SUMPRODUCT(AO49:AQ51,TransformKrnl3))</f>
        <v>0</v>
      </c>
      <c r="DB50" s="122">
        <f t="array" ref="DB50">MAX(0,SUMPRODUCT(AP49:AR51,TransformKrnl3))</f>
        <v>0</v>
      </c>
      <c r="DC50" s="122">
        <f t="array" ref="DC50">MAX(0,SUMPRODUCT(AQ49:AS51,TransformKrnl3))</f>
        <v>0</v>
      </c>
      <c r="DD50" s="122">
        <f t="array" ref="DD50">MAX(0,SUMPRODUCT(AR49:AT51,TransformKrnl3))</f>
        <v>0</v>
      </c>
      <c r="DE50" s="122">
        <f t="array" ref="DE50">MAX(0,SUMPRODUCT(AS49:AU51,TransformKrnl3))</f>
        <v>0</v>
      </c>
      <c r="DF50" s="122">
        <f t="array" ref="DF50">MAX(0,SUMPRODUCT(AT49:AV51,TransformKrnl3))</f>
        <v>0</v>
      </c>
      <c r="DG50" s="122">
        <f t="array" ref="DG50">MAX(0,SUMPRODUCT(AU49:AW51,TransformKrnl3))</f>
        <v>0</v>
      </c>
      <c r="DH50" s="122">
        <f t="array" ref="DH50">MAX(0,SUMPRODUCT(AV49:AX51,TransformKrnl3))</f>
        <v>0</v>
      </c>
      <c r="DI50" s="122">
        <f t="array" ref="DI50">MAX(0,SUMPRODUCT(AW49:AY51,TransformKrnl3))</f>
        <v>4.8414431972268138E-3</v>
      </c>
      <c r="DJ50" s="122">
        <f t="array" ref="DJ50">MAX(0,SUMPRODUCT(AX49:AZ51,TransformKrnl3))</f>
        <v>3.7182283254317224E-2</v>
      </c>
      <c r="DK50" s="122">
        <f t="array" ref="DK50">MAX(0,SUMPRODUCT(AY49:BA51,TransformKrnl3))</f>
        <v>0.1327039557106699</v>
      </c>
      <c r="DL50" s="122">
        <f t="array" ref="DL50">MAX(0,SUMPRODUCT(AZ49:BB51,TransformKrnl3))</f>
        <v>0.28743647719606913</v>
      </c>
      <c r="DM50" s="122">
        <f t="array" ref="DM50">MAX(0,SUMPRODUCT(BA49:BC51,TransformKrnl3))</f>
        <v>0.43708548354513815</v>
      </c>
      <c r="DN50" s="122">
        <f t="array" ref="DN50">MAX(0,SUMPRODUCT(BB49:BD51,TransformKrnl3))</f>
        <v>0.52423145888764155</v>
      </c>
      <c r="DO50" s="122">
        <f t="array" ref="DO50">MAX(0,SUMPRODUCT(BC49:BE51,TransformKrnl3))</f>
        <v>0.54417820330019318</v>
      </c>
      <c r="DP50" s="122">
        <f t="array" ref="DP50">MAX(0,SUMPRODUCT(BD49:BF51,TransformKrnl3))</f>
        <v>0.4836117492781743</v>
      </c>
      <c r="DQ50" s="122">
        <f t="array" ref="DQ50">MAX(0,SUMPRODUCT(BE49:BG51,TransformKrnl3))</f>
        <v>0.33105787782021501</v>
      </c>
      <c r="DR50" s="122">
        <f t="array" ref="DR50">MAX(0,SUMPRODUCT(BF49:BH51,TransformKrnl3))</f>
        <v>0.12858872796282358</v>
      </c>
      <c r="DS50" s="122">
        <f t="array" ref="DS50">MAX(0,SUMPRODUCT(BG49:BI51,TransformKrnl3))</f>
        <v>2.1883321397098612E-2</v>
      </c>
      <c r="DT50" s="122">
        <f t="array" ref="DT50">MAX(0,SUMPRODUCT(BH49:BJ51,TransformKrnl3))</f>
        <v>5.7952071413581857E-2</v>
      </c>
      <c r="DU50" s="122">
        <f t="array" ref="DU50">MAX(0,SUMPRODUCT(BI49:BK51,TransformKrnl3))</f>
        <v>0.14001453217164972</v>
      </c>
      <c r="DV50" s="122">
        <f t="array" ref="DV50">MAX(0,SUMPRODUCT(BJ49:BL51,TransformKrnl3))</f>
        <v>0.12026144545755263</v>
      </c>
      <c r="DW50" s="122">
        <f t="array" ref="DW50">MAX(0,SUMPRODUCT(BK49:BM51,TransformKrnl3))</f>
        <v>4.6477853516001713E-2</v>
      </c>
      <c r="DX50" s="122">
        <f t="array" ref="DX50">MAX(0,SUMPRODUCT(BL49:BN51,TransformKrnl3))</f>
        <v>0</v>
      </c>
      <c r="DY50" s="122">
        <f t="array" ref="DY50">MAX(0,SUMPRODUCT(BM49:BO51,TransformKrnl3))</f>
        <v>0</v>
      </c>
      <c r="DZ50" s="122">
        <f t="array" ref="DZ50">MAX(0,SUMPRODUCT(BN49:BP51,TransformKrnl3))</f>
        <v>0</v>
      </c>
      <c r="EA50" s="122">
        <f t="array" ref="EA50">MAX(0,SUMPRODUCT(BO49:BQ51,TransformKrnl3))</f>
        <v>0</v>
      </c>
      <c r="ED50" s="122">
        <f t="array" ref="ED50">MAX(0,SUMPRODUCT(CY49:DA51,TransformKrnl3))</f>
        <v>0</v>
      </c>
      <c r="EE50" s="122">
        <f t="array" ref="EE50">MAX(0,SUMPRODUCT(CZ49:DB51,TransformKrnl3))</f>
        <v>0</v>
      </c>
      <c r="EF50" s="122">
        <f t="array" ref="EF50">MAX(0,SUMPRODUCT(DA49:DC51,TransformKrnl3))</f>
        <v>0</v>
      </c>
      <c r="EG50" s="122">
        <f t="array" ref="EG50">MAX(0,SUMPRODUCT(DB49:DD51,TransformKrnl3))</f>
        <v>0</v>
      </c>
      <c r="EH50" s="122">
        <f t="array" ref="EH50">MAX(0,SUMPRODUCT(DC49:DE51,TransformKrnl3))</f>
        <v>0</v>
      </c>
      <c r="EI50" s="122">
        <f t="array" ref="EI50">MAX(0,SUMPRODUCT(DD49:DF51,TransformKrnl3))</f>
        <v>0</v>
      </c>
      <c r="EJ50" s="122">
        <f t="array" ref="EJ50">MAX(0,SUMPRODUCT(DE49:DG51,TransformKrnl3))</f>
        <v>8.7791499777585824E-3</v>
      </c>
      <c r="EK50" s="122">
        <f t="array" ref="EK50">MAX(0,SUMPRODUCT(DF49:DH51,TransformKrnl3))</f>
        <v>5.4869687606277737E-2</v>
      </c>
      <c r="EL50" s="122">
        <f t="array" ref="EL50">MAX(0,SUMPRODUCT(DG49:DI51,TransformKrnl3))</f>
        <v>0.1831356524930568</v>
      </c>
      <c r="EM50" s="122">
        <f t="array" ref="EM50">MAX(0,SUMPRODUCT(DH49:DJ51,TransformKrnl3))</f>
        <v>0.41904303603211523</v>
      </c>
      <c r="EN50" s="122">
        <f t="array" ref="EN50">MAX(0,SUMPRODUCT(DI49:DK51,TransformKrnl3))</f>
        <v>0.73301062049198507</v>
      </c>
      <c r="EO50" s="122">
        <f t="array" ref="EO50">MAX(0,SUMPRODUCT(DJ49:DL51,TransformKrnl3))</f>
        <v>1.0408779848750229</v>
      </c>
      <c r="EP50" s="122">
        <f t="array" ref="EP50">MAX(0,SUMPRODUCT(DK49:DM51,TransformKrnl3))</f>
        <v>1.260744049715897</v>
      </c>
      <c r="EQ50" s="122">
        <f t="array" ref="EQ50">MAX(0,SUMPRODUCT(DL49:DN51,TransformKrnl3))</f>
        <v>1.3277496173058019</v>
      </c>
      <c r="ER50" s="122">
        <f t="array" ref="ER50">MAX(0,SUMPRODUCT(DM49:DO51,TransformKrnl3))</f>
        <v>1.1777294310032089</v>
      </c>
      <c r="ES50" s="122">
        <f t="array" ref="ES50">MAX(0,SUMPRODUCT(DN49:DP51,TransformKrnl3))</f>
        <v>0.79686924214225718</v>
      </c>
      <c r="ET50" s="122">
        <f t="array" ref="ET50">MAX(0,SUMPRODUCT(DO49:DQ51,TransformKrnl3))</f>
        <v>0.33615752380080677</v>
      </c>
      <c r="EU50" s="122">
        <f t="array" ref="EU50">MAX(0,SUMPRODUCT(DP49:DR51,TransformKrnl3))</f>
        <v>6.0695559399608565E-2</v>
      </c>
      <c r="EV50" s="122">
        <f t="array" ref="EV50">MAX(0,SUMPRODUCT(DQ49:DS51,TransformKrnl3))</f>
        <v>8.0690767784664819E-3</v>
      </c>
      <c r="EW50" s="122">
        <f t="array" ref="EW50">MAX(0,SUMPRODUCT(DR49:DT51,TransformKrnl3))</f>
        <v>4.2088279262981934E-2</v>
      </c>
      <c r="EX50" s="122">
        <f t="array" ref="EX50">MAX(0,SUMPRODUCT(DS49:DU51,TransformKrnl3))</f>
        <v>5.664487777914011E-2</v>
      </c>
      <c r="EY50" s="122">
        <f t="array" ref="EY50">MAX(0,SUMPRODUCT(DT49:DV51,TransformKrnl3))</f>
        <v>6.6424590569955103E-2</v>
      </c>
      <c r="EZ50" s="122">
        <f t="array" ref="EZ50">MAX(0,SUMPRODUCT(DU49:DW51,TransformKrnl3))</f>
        <v>4.4928585060339303E-2</v>
      </c>
      <c r="FA50" s="122">
        <f t="array" ref="FA50">MAX(0,SUMPRODUCT(DV49:DX51,TransformKrnl3))</f>
        <v>1.3620589986259552E-2</v>
      </c>
      <c r="FB50" s="122">
        <f t="array" ref="FB50">MAX(0,SUMPRODUCT(DW49:DY51,TransformKrnl3))</f>
        <v>0</v>
      </c>
      <c r="FC50" s="122">
        <f t="array" ref="FC50">MAX(0,SUMPRODUCT(DX49:DZ51,TransformKrnl3))</f>
        <v>0</v>
      </c>
      <c r="FD50" s="122">
        <f t="array" ref="FD50">MAX(0,SUMPRODUCT(DY49:EA51,TransformKrnl3))</f>
        <v>0</v>
      </c>
      <c r="FE50" s="122">
        <f t="array" ref="FE50">MAX(0,SUMPRODUCT(DZ49:EB51,TransformKrnl3))</f>
        <v>0</v>
      </c>
      <c r="FH50" s="2">
        <f t="array" ref="FH50">MAX(0,SUMPRODUCT(EC49:EE51,TransformKrnl3))/MAX($ED$37:$FE$62)</f>
        <v>0</v>
      </c>
      <c r="FI50" s="2">
        <f t="array" ref="FI50">MAX(0,SUMPRODUCT(ED49:EF51,TransformKrnl3))/MAX($ED$37:$FE$62)</f>
        <v>0</v>
      </c>
      <c r="FJ50" s="2">
        <f t="array" ref="FJ50">MAX(0,SUMPRODUCT(EE49:EG51,TransformKrnl3))/MAX($ED$37:$FE$62)</f>
        <v>0</v>
      </c>
      <c r="FK50" s="2">
        <f t="array" ref="FK50">MAX(0,SUMPRODUCT(EF49:EH51,TransformKrnl3))/MAX($ED$37:$FE$62)</f>
        <v>2.2650229561113357E-3</v>
      </c>
      <c r="FL50" s="2">
        <f t="array" ref="FL50">MAX(0,SUMPRODUCT(EG49:EI51,TransformKrnl3))/MAX($ED$37:$FE$62)</f>
        <v>2.5037685945342954E-2</v>
      </c>
      <c r="FM50" s="2">
        <f t="array" ref="FM50">MAX(0,SUMPRODUCT(EH49:EJ51,TransformKrnl3))/MAX($ED$37:$FE$62)</f>
        <v>0.12381105092719974</v>
      </c>
      <c r="FN50" s="2">
        <f t="array" ref="FN50">MAX(0,SUMPRODUCT(EI49:EK51,TransformKrnl3))/MAX($ED$37:$FE$62)</f>
        <v>0.38015655320209535</v>
      </c>
      <c r="FO50" s="2">
        <f t="array" ref="FO50">MAX(0,SUMPRODUCT(EJ49:EL51,TransformKrnl3))/MAX($ED$37:$FE$62)</f>
        <v>0.82056960729431216</v>
      </c>
      <c r="FP50" s="2">
        <f t="array" ref="FP50">MAX(0,SUMPRODUCT(EK49:EM51,TransformKrnl3))/MAX($ED$37:$FE$62)</f>
        <v>1.310510911839301</v>
      </c>
      <c r="FQ50" s="2">
        <f t="array" ref="FQ50">MAX(0,SUMPRODUCT(EL49:EN51,TransformKrnl3))/MAX($ED$37:$FE$62)</f>
        <v>1.5237368088188781</v>
      </c>
      <c r="FR50" s="2">
        <f t="array" ref="FR50">MAX(0,SUMPRODUCT(EM49:EO51,TransformKrnl3))/MAX($ED$37:$FE$62)</f>
        <v>1.0650428673755306</v>
      </c>
      <c r="FS50" s="2">
        <f t="array" ref="FS50">MAX(0,SUMPRODUCT(EN49:EP51,TransformKrnl3))/MAX($ED$37:$FE$62)</f>
        <v>5.4574787987470431E-2</v>
      </c>
      <c r="FT50" s="2">
        <f t="array" ref="FT50">MAX(0,SUMPRODUCT(EO49:EQ51,TransformKrnl3))/MAX($ED$37:$FE$62)</f>
        <v>0</v>
      </c>
      <c r="FU50" s="2">
        <f t="array" ref="FU50">MAX(0,SUMPRODUCT(EP49:ER51,TransformKrnl3))/MAX($ED$37:$FE$62)</f>
        <v>0</v>
      </c>
      <c r="FV50" s="2">
        <f t="array" ref="FV50">MAX(0,SUMPRODUCT(EQ49:ES51,TransformKrnl3))/MAX($ED$37:$FE$62)</f>
        <v>0</v>
      </c>
      <c r="FW50" s="2">
        <f t="array" ref="FW50">MAX(0,SUMPRODUCT(ER49:ET51,TransformKrnl3))/MAX($ED$37:$FE$62)</f>
        <v>0</v>
      </c>
      <c r="FX50" s="2">
        <f t="array" ref="FX50">MAX(0,SUMPRODUCT(ES49:EU51,TransformKrnl3))/MAX($ED$37:$FE$62)</f>
        <v>0</v>
      </c>
      <c r="FY50" s="2">
        <f t="array" ref="FY50">MAX(0,SUMPRODUCT(ET49:EV51,TransformKrnl3))/MAX($ED$37:$FE$62)</f>
        <v>0</v>
      </c>
      <c r="FZ50" s="2">
        <f t="array" ref="FZ50">MAX(0,SUMPRODUCT(EU49:EW51,TransformKrnl3))/MAX($ED$37:$FE$62)</f>
        <v>0</v>
      </c>
      <c r="GA50" s="2">
        <f t="array" ref="GA50">MAX(0,SUMPRODUCT(EV49:EX51,TransformKrnl3))/MAX($ED$37:$FE$62)</f>
        <v>0</v>
      </c>
      <c r="GB50" s="2">
        <f t="array" ref="GB50">MAX(0,SUMPRODUCT(EW49:EY51,TransformKrnl3))/MAX($ED$37:$FE$62)</f>
        <v>0</v>
      </c>
      <c r="GC50" s="2">
        <f t="array" ref="GC50">MAX(0,SUMPRODUCT(EX49:EZ51,TransformKrnl3))/MAX($ED$37:$FE$62)</f>
        <v>0</v>
      </c>
      <c r="GD50" s="2">
        <f t="array" ref="GD50">MAX(0,SUMPRODUCT(EY49:FA51,TransformKrnl3))/MAX($ED$37:$FE$62)</f>
        <v>0</v>
      </c>
      <c r="GE50" s="2">
        <f t="array" ref="GE50">MAX(0,SUMPRODUCT(EZ49:FB51,TransformKrnl3))/MAX($ED$37:$FE$62)</f>
        <v>0</v>
      </c>
      <c r="GF50" s="2">
        <f t="array" ref="GF50">MAX(0,SUMPRODUCT(FA49:FC51,TransformKrnl3))/MAX($ED$37:$FE$62)</f>
        <v>0</v>
      </c>
      <c r="GG50" s="2">
        <f t="array" ref="GG50">MAX(0,SUMPRODUCT(FB49:FD51,TransformKrnl3))/MAX($ED$37:$FE$62)</f>
        <v>0</v>
      </c>
      <c r="GH50" s="2">
        <f t="array" ref="GH50">MAX(0,SUMPRODUCT(FC49:FE51,TransformKrnl3))/MAX($ED$37:$FE$62)</f>
        <v>0</v>
      </c>
      <c r="GI50" s="2">
        <f t="array" ref="GI50">MAX(0,SUMPRODUCT(FD49:FF51,TransformKrnl3))/MAX($ED$37:$FE$62)</f>
        <v>0</v>
      </c>
    </row>
    <row r="51" spans="33:191" ht="31.05" customHeight="1" x14ac:dyDescent="0.45">
      <c r="AO51" s="122">
        <f t="array" ref="AO51">MAX(0,SUMPRODUCT(B17:D19,TransformKrnl3)/COUNTA(TransformKrnl3))</f>
        <v>0</v>
      </c>
      <c r="AP51" s="122">
        <f t="array" ref="AP51">MAX(0,SUMPRODUCT(C17:E19,TransformKrnl3)/COUNTA(TransformKrnl3))</f>
        <v>0</v>
      </c>
      <c r="AQ51" s="122">
        <f t="array" ref="AQ51">MAX(0,SUMPRODUCT(D17:F19,TransformKrnl3)/COUNTA(TransformKrnl3))</f>
        <v>0</v>
      </c>
      <c r="AR51" s="122">
        <f t="array" ref="AR51">MAX(0,SUMPRODUCT(E17:G19,TransformKrnl3)/COUNTA(TransformKrnl3))</f>
        <v>0</v>
      </c>
      <c r="AS51" s="122">
        <f t="array" ref="AS51">MAX(0,SUMPRODUCT(F17:H19,TransformKrnl3)/COUNTA(TransformKrnl3))</f>
        <v>0</v>
      </c>
      <c r="AT51" s="122">
        <f t="array" ref="AT51">MAX(0,SUMPRODUCT(G17:I19,TransformKrnl3)/COUNTA(TransformKrnl3))</f>
        <v>0</v>
      </c>
      <c r="AU51" s="122">
        <f t="array" ref="AU51">MAX(0,SUMPRODUCT(H17:J19,TransformKrnl3)/COUNTA(TransformKrnl3))</f>
        <v>0</v>
      </c>
      <c r="AV51" s="122">
        <f t="array" ref="AV51">MAX(0,SUMPRODUCT(I17:K19,TransformKrnl3)/COUNTA(TransformKrnl3))</f>
        <v>0</v>
      </c>
      <c r="AW51" s="122">
        <f t="array" ref="AW51">MAX(0,SUMPRODUCT(J17:L19,TransformKrnl3)/COUNTA(TransformKrnl3))</f>
        <v>0</v>
      </c>
      <c r="AX51" s="122">
        <f t="array" ref="AX51">MAX(0,SUMPRODUCT(K17:M19,TransformKrnl3)/COUNTA(TransformKrnl3))</f>
        <v>0</v>
      </c>
      <c r="AY51" s="122">
        <f t="array" ref="AY51">MAX(0,SUMPRODUCT(L17:N19,TransformKrnl3)/COUNTA(TransformKrnl3))</f>
        <v>7.2621647958402208E-3</v>
      </c>
      <c r="AZ51" s="122">
        <f t="array" ref="AZ51">MAX(0,SUMPRODUCT(M17:O19,TransformKrnl3)/COUNTA(TransformKrnl3))</f>
        <v>4.488017768771551E-2</v>
      </c>
      <c r="BA51" s="122">
        <f t="array" ref="BA51">MAX(0,SUMPRODUCT(N17:P19,TransformKrnl3)/COUNTA(TransformKrnl3))</f>
        <v>0.12447350223859137</v>
      </c>
      <c r="BB51" s="122">
        <f t="array" ref="BB51">MAX(0,SUMPRODUCT(O17:Q19,TransformKrnl3)/COUNTA(TransformKrnl3))</f>
        <v>0.1995642847485011</v>
      </c>
      <c r="BC51" s="122">
        <f t="array" ref="BC51">MAX(0,SUMPRODUCT(P17:R19,TransformKrnl3)/COUNTA(TransformKrnl3))</f>
        <v>0.23180829595636426</v>
      </c>
      <c r="BD51" s="122">
        <f t="array" ref="BD51">MAX(0,SUMPRODUCT(Q17:S19,TransformKrnl3)/COUNTA(TransformKrnl3))</f>
        <v>0.23907045964841478</v>
      </c>
      <c r="BE51" s="122">
        <f t="array" ref="BE51">MAX(0,SUMPRODUCT(R17:T19,TransformKrnl3)/COUNTA(TransformKrnl3))</f>
        <v>0.22585331952130344</v>
      </c>
      <c r="BF51" s="122">
        <f t="array" ref="BF51">MAX(0,SUMPRODUCT(S17:U19,TransformKrnl3)/COUNTA(TransformKrnl3))</f>
        <v>0.14756718498689153</v>
      </c>
      <c r="BG51" s="122">
        <f t="array" ref="BG51">MAX(0,SUMPRODUCT(T17:V19,TransformKrnl3)/COUNTA(TransformKrnl3))</f>
        <v>4.9382719728681801E-2</v>
      </c>
      <c r="BH51" s="122">
        <f t="array" ref="BH51">MAX(0,SUMPRODUCT(U17:W19,TransformKrnl3)/COUNTA(TransformKrnl3))</f>
        <v>5.809730953640433E-3</v>
      </c>
      <c r="BI51" s="122">
        <f t="array" ref="BI51">MAX(0,SUMPRODUCT(V17:X19,TransformKrnl3)/COUNTA(TransformKrnl3))</f>
        <v>7.8431376704463249E-2</v>
      </c>
      <c r="BJ51" s="122">
        <f t="array" ref="BJ51">MAX(0,SUMPRODUCT(W17:Y19,TransformKrnl3)/COUNTA(TransformKrnl3))</f>
        <v>0.11038490136464434</v>
      </c>
      <c r="BK51" s="122">
        <f t="array" ref="BK51">MAX(0,SUMPRODUCT(X17:Z19,TransformKrnl3)/COUNTA(TransformKrnl3))</f>
        <v>6.9716780274002577E-2</v>
      </c>
      <c r="BL51" s="122">
        <f t="array" ref="BL51">MAX(0,SUMPRODUCT(Y17:AA19,TransformKrnl3)/COUNTA(TransformKrnl3))</f>
        <v>0</v>
      </c>
      <c r="BM51" s="122">
        <f t="array" ref="BM51">MAX(0,SUMPRODUCT(Z17:AB19,TransformKrnl3)/COUNTA(TransformKrnl3))</f>
        <v>0</v>
      </c>
      <c r="BN51" s="122">
        <f t="array" ref="BN51">MAX(0,SUMPRODUCT(AA17:AC19,TransformKrnl3)/COUNTA(TransformKrnl3))</f>
        <v>0</v>
      </c>
      <c r="BO51" s="122">
        <f t="array" ref="BO51">MAX(0,SUMPRODUCT(AB17:AD19,TransformKrnl3)/COUNTA(TransformKrnl3))</f>
        <v>0</v>
      </c>
      <c r="BP51" s="122">
        <f t="array" ref="BP51">MAX(0,SUMPRODUCT(AC17:AE19,TransformKrnl3)/COUNTA(TransformKrnl3))</f>
        <v>0</v>
      </c>
      <c r="CZ51" s="122">
        <f t="array" ref="CZ51">MAX(0,SUMPRODUCT(AN50:AP52,TransformKrnl3))</f>
        <v>0</v>
      </c>
      <c r="DA51" s="122">
        <f t="array" ref="DA51">MAX(0,SUMPRODUCT(AO50:AQ52,TransformKrnl3))</f>
        <v>0</v>
      </c>
      <c r="DB51" s="122">
        <f t="array" ref="DB51">MAX(0,SUMPRODUCT(AP50:AR52,TransformKrnl3))</f>
        <v>0</v>
      </c>
      <c r="DC51" s="122">
        <f t="array" ref="DC51">MAX(0,SUMPRODUCT(AQ50:AS52,TransformKrnl3))</f>
        <v>0</v>
      </c>
      <c r="DD51" s="122">
        <f t="array" ref="DD51">MAX(0,SUMPRODUCT(AR50:AT52,TransformKrnl3))</f>
        <v>0</v>
      </c>
      <c r="DE51" s="122">
        <f t="array" ref="DE51">MAX(0,SUMPRODUCT(AS50:AU52,TransformKrnl3))</f>
        <v>0</v>
      </c>
      <c r="DF51" s="122">
        <f t="array" ref="DF51">MAX(0,SUMPRODUCT(AT50:AV52,TransformKrnl3))</f>
        <v>0</v>
      </c>
      <c r="DG51" s="122">
        <f t="array" ref="DG51">MAX(0,SUMPRODUCT(AU50:AW52,TransformKrnl3))</f>
        <v>1.3168724966637875E-2</v>
      </c>
      <c r="DH51" s="122">
        <f t="array" ref="DH51">MAX(0,SUMPRODUCT(AV50:AX52,TransformKrnl3))</f>
        <v>6.2551443959459802E-2</v>
      </c>
      <c r="DI51" s="122">
        <f t="array" ref="DI51">MAX(0,SUMPRODUCT(AW50:AY52,TransformKrnl3))</f>
        <v>0.16770758783375764</v>
      </c>
      <c r="DJ51" s="122">
        <f t="array" ref="DJ51">MAX(0,SUMPRODUCT(AX50:AZ52,TransformKrnl3))</f>
        <v>0.31445172833807655</v>
      </c>
      <c r="DK51" s="122">
        <f t="array" ref="DK51">MAX(0,SUMPRODUCT(AY50:BA52,TransformKrnl3))</f>
        <v>0.46013075039710505</v>
      </c>
      <c r="DL51" s="122">
        <f t="array" ref="DL51">MAX(0,SUMPRODUCT(AZ50:BB52,TransformKrnl3))</f>
        <v>0.55666912337880048</v>
      </c>
      <c r="DM51" s="122">
        <f t="array" ref="DM51">MAX(0,SUMPRODUCT(BA50:BC52,TransformKrnl3))</f>
        <v>0.59598163910853974</v>
      </c>
      <c r="DN51" s="122">
        <f t="array" ref="DN51">MAX(0,SUMPRODUCT(BB50:BD52,TransformKrnl3))</f>
        <v>0.56151056289672818</v>
      </c>
      <c r="DO51" s="122">
        <f t="array" ref="DO51">MAX(0,SUMPRODUCT(BC50:BE52,TransformKrnl3))</f>
        <v>0.43485841191845165</v>
      </c>
      <c r="DP51" s="122">
        <f t="array" ref="DP51">MAX(0,SUMPRODUCT(BD50:BF52,TransformKrnl3))</f>
        <v>0.24526750305552536</v>
      </c>
      <c r="DQ51" s="122">
        <f t="array" ref="DQ51">MAX(0,SUMPRODUCT(BE50:BG52,TransformKrnl3))</f>
        <v>9.3343022796842701E-2</v>
      </c>
      <c r="DR51" s="122">
        <f t="array" ref="DR51">MAX(0,SUMPRODUCT(BF50:BH52,TransformKrnl3))</f>
        <v>2.2464297435901663E-2</v>
      </c>
      <c r="DS51" s="122">
        <f t="array" ref="DS51">MAX(0,SUMPRODUCT(BG50:BI52,TransformKrnl3))</f>
        <v>1.3556040363547125E-2</v>
      </c>
      <c r="DT51" s="122">
        <f t="array" ref="DT51">MAX(0,SUMPRODUCT(BH50:BJ52,TransformKrnl3))</f>
        <v>2.4885014251426286E-2</v>
      </c>
      <c r="DU51" s="122">
        <f t="array" ref="DU51">MAX(0,SUMPRODUCT(BI50:BK52,TransformKrnl3))</f>
        <v>3.408375492802361E-2</v>
      </c>
      <c r="DV51" s="122">
        <f t="array" ref="DV51">MAX(0,SUMPRODUCT(BJ50:BL52,TransformKrnl3))</f>
        <v>2.3626239211470956E-2</v>
      </c>
      <c r="DW51" s="122">
        <f t="array" ref="DW51">MAX(0,SUMPRODUCT(BK50:BM52,TransformKrnl3))</f>
        <v>7.7463079381872111E-3</v>
      </c>
      <c r="DX51" s="122">
        <f t="array" ref="DX51">MAX(0,SUMPRODUCT(BL50:BN52,TransformKrnl3))</f>
        <v>0</v>
      </c>
      <c r="DY51" s="122">
        <f t="array" ref="DY51">MAX(0,SUMPRODUCT(BM50:BO52,TransformKrnl3))</f>
        <v>0</v>
      </c>
      <c r="DZ51" s="122">
        <f t="array" ref="DZ51">MAX(0,SUMPRODUCT(BN50:BP52,TransformKrnl3))</f>
        <v>0</v>
      </c>
      <c r="EA51" s="122">
        <f t="array" ref="EA51">MAX(0,SUMPRODUCT(BO50:BQ52,TransformKrnl3))</f>
        <v>0</v>
      </c>
      <c r="ED51" s="122">
        <f t="array" ref="ED51">MAX(0,SUMPRODUCT(CY50:DA52,TransformKrnl3))</f>
        <v>0</v>
      </c>
      <c r="EE51" s="122">
        <f t="array" ref="EE51">MAX(0,SUMPRODUCT(CZ50:DB52,TransformKrnl3))</f>
        <v>0</v>
      </c>
      <c r="EF51" s="122">
        <f t="array" ref="EF51">MAX(0,SUMPRODUCT(DA50:DC52,TransformKrnl3))</f>
        <v>0</v>
      </c>
      <c r="EG51" s="122">
        <f t="array" ref="EG51">MAX(0,SUMPRODUCT(DB50:DD52,TransformKrnl3))</f>
        <v>0</v>
      </c>
      <c r="EH51" s="122">
        <f t="array" ref="EH51">MAX(0,SUMPRODUCT(DC50:DE52,TransformKrnl3))</f>
        <v>4.7768903857886413E-3</v>
      </c>
      <c r="EI51" s="122">
        <f t="array" ref="EI51">MAX(0,SUMPRODUCT(DD50:DF52,TransformKrnl3))</f>
        <v>4.5638668439025178E-2</v>
      </c>
      <c r="EJ51" s="122">
        <f t="array" ref="EJ51">MAX(0,SUMPRODUCT(DE50:DG52,TransformKrnl3))</f>
        <v>0.18788026132210764</v>
      </c>
      <c r="EK51" s="122">
        <f t="array" ref="EK51">MAX(0,SUMPRODUCT(DF50:DH52,TransformKrnl3))</f>
        <v>0.4742838884454692</v>
      </c>
      <c r="EL51" s="122">
        <f t="array" ref="EL51">MAX(0,SUMPRODUCT(DG50:DI52,TransformKrnl3))</f>
        <v>0.83448724822742903</v>
      </c>
      <c r="EM51" s="122">
        <f t="array" ref="EM51">MAX(0,SUMPRODUCT(DH50:DJ52,TransformKrnl3))</f>
        <v>1.0722989317320988</v>
      </c>
      <c r="EN51" s="122">
        <f t="array" ref="EN51">MAX(0,SUMPRODUCT(DI50:DK52,TransformKrnl3))</f>
        <v>0.94714763024706894</v>
      </c>
      <c r="EO51" s="122">
        <f t="array" ref="EO51">MAX(0,SUMPRODUCT(DJ50:DL52,TransformKrnl3))</f>
        <v>0.32519971606908071</v>
      </c>
      <c r="EP51" s="122">
        <f t="array" ref="EP51">MAX(0,SUMPRODUCT(DK50:DM52,TransformKrnl3))</f>
        <v>0</v>
      </c>
      <c r="EQ51" s="122">
        <f t="array" ref="EQ51">MAX(0,SUMPRODUCT(DL50:DN52,TransformKrnl3))</f>
        <v>0</v>
      </c>
      <c r="ER51" s="122">
        <f t="array" ref="ER51">MAX(0,SUMPRODUCT(DM50:DO52,TransformKrnl3))</f>
        <v>0</v>
      </c>
      <c r="ES51" s="122">
        <f t="array" ref="ES51">MAX(0,SUMPRODUCT(DN50:DP52,TransformKrnl3))</f>
        <v>0</v>
      </c>
      <c r="ET51" s="122">
        <f t="array" ref="ET51">MAX(0,SUMPRODUCT(DO50:DQ52,TransformKrnl3))</f>
        <v>0</v>
      </c>
      <c r="EU51" s="122">
        <f t="array" ref="EU51">MAX(0,SUMPRODUCT(DP50:DR52,TransformKrnl3))</f>
        <v>0</v>
      </c>
      <c r="EV51" s="122">
        <f t="array" ref="EV51">MAX(0,SUMPRODUCT(DQ50:DS52,TransformKrnl3))</f>
        <v>0</v>
      </c>
      <c r="EW51" s="122">
        <f t="array" ref="EW51">MAX(0,SUMPRODUCT(DR50:DT52,TransformKrnl3))</f>
        <v>0</v>
      </c>
      <c r="EX51" s="122">
        <f t="array" ref="EX51">MAX(0,SUMPRODUCT(DS50:DU52,TransformKrnl3))</f>
        <v>0</v>
      </c>
      <c r="EY51" s="122">
        <f t="array" ref="EY51">MAX(0,SUMPRODUCT(DT50:DV52,TransformKrnl3))</f>
        <v>0</v>
      </c>
      <c r="EZ51" s="122">
        <f t="array" ref="EZ51">MAX(0,SUMPRODUCT(DU50:DW52,TransformKrnl3))</f>
        <v>0</v>
      </c>
      <c r="FA51" s="122">
        <f t="array" ref="FA51">MAX(0,SUMPRODUCT(DV50:DX52,TransformKrnl3))</f>
        <v>0</v>
      </c>
      <c r="FB51" s="122">
        <f t="array" ref="FB51">MAX(0,SUMPRODUCT(DW50:DY52,TransformKrnl3))</f>
        <v>0</v>
      </c>
      <c r="FC51" s="122">
        <f t="array" ref="FC51">MAX(0,SUMPRODUCT(DX50:DZ52,TransformKrnl3))</f>
        <v>0</v>
      </c>
      <c r="FD51" s="122">
        <f t="array" ref="FD51">MAX(0,SUMPRODUCT(DY50:EA52,TransformKrnl3))</f>
        <v>0</v>
      </c>
      <c r="FE51" s="122">
        <f t="array" ref="FE51">MAX(0,SUMPRODUCT(DZ50:EB52,TransformKrnl3))</f>
        <v>0</v>
      </c>
      <c r="FH51" s="2">
        <f t="array" ref="FH51">MAX(0,SUMPRODUCT(EC50:EE52,TransformKrnl3))/MAX($ED$37:$FE$62)</f>
        <v>0</v>
      </c>
      <c r="FI51" s="2">
        <f t="array" ref="FI51">MAX(0,SUMPRODUCT(ED50:EF52,TransformKrnl3))/MAX($ED$37:$FE$62)</f>
        <v>0</v>
      </c>
      <c r="FJ51" s="2">
        <f t="array" ref="FJ51">MAX(0,SUMPRODUCT(EE50:EG52,TransformKrnl3))/MAX($ED$37:$FE$62)</f>
        <v>6.9175027616752219E-3</v>
      </c>
      <c r="FK51" s="2">
        <f t="array" ref="FK51">MAX(0,SUMPRODUCT(EF50:EH52,TransformKrnl3))/MAX($ED$37:$FE$62)</f>
        <v>5.4911504280847755E-2</v>
      </c>
      <c r="FL51" s="2">
        <f t="array" ref="FL51">MAX(0,SUMPRODUCT(EG50:EI52,TransformKrnl3))/MAX($ED$37:$FE$62)</f>
        <v>0.21704430136766148</v>
      </c>
      <c r="FM51" s="2">
        <f t="array" ref="FM51">MAX(0,SUMPRODUCT(EH50:EJ52,TransformKrnl3))/MAX($ED$37:$FE$62)</f>
        <v>0.5439728276621606</v>
      </c>
      <c r="FN51" s="2">
        <f t="array" ref="FN51">MAX(0,SUMPRODUCT(EI50:EK52,TransformKrnl3))/MAX($ED$37:$FE$62)</f>
        <v>0.93144863320634841</v>
      </c>
      <c r="FO51" s="2">
        <f t="array" ref="FO51">MAX(0,SUMPRODUCT(EJ50:EL52,TransformKrnl3))/MAX($ED$37:$FE$62)</f>
        <v>1.0475540204380598</v>
      </c>
      <c r="FP51" s="2">
        <f t="array" ref="FP51">MAX(0,SUMPRODUCT(EK50:EM52,TransformKrnl3))/MAX($ED$37:$FE$62)</f>
        <v>0.52604394951580391</v>
      </c>
      <c r="FQ51" s="2">
        <f t="array" ref="FQ51">MAX(0,SUMPRODUCT(EL50:EN52,TransformKrnl3))/MAX($ED$37:$FE$62)</f>
        <v>0</v>
      </c>
      <c r="FR51" s="2">
        <f t="array" ref="FR51">MAX(0,SUMPRODUCT(EM50:EO52,TransformKrnl3))/MAX($ED$37:$FE$62)</f>
        <v>0</v>
      </c>
      <c r="FS51" s="2">
        <f t="array" ref="FS51">MAX(0,SUMPRODUCT(EN50:EP52,TransformKrnl3))/MAX($ED$37:$FE$62)</f>
        <v>0</v>
      </c>
      <c r="FT51" s="2">
        <f t="array" ref="FT51">MAX(0,SUMPRODUCT(EO50:EQ52,TransformKrnl3))/MAX($ED$37:$FE$62)</f>
        <v>0</v>
      </c>
      <c r="FU51" s="2">
        <f t="array" ref="FU51">MAX(0,SUMPRODUCT(EP50:ER52,TransformKrnl3))/MAX($ED$37:$FE$62)</f>
        <v>0</v>
      </c>
      <c r="FV51" s="2">
        <f t="array" ref="FV51">MAX(0,SUMPRODUCT(EQ50:ES52,TransformKrnl3))/MAX($ED$37:$FE$62)</f>
        <v>0</v>
      </c>
      <c r="FW51" s="2">
        <f t="array" ref="FW51">MAX(0,SUMPRODUCT(ER50:ET52,TransformKrnl3))/MAX($ED$37:$FE$62)</f>
        <v>0</v>
      </c>
      <c r="FX51" s="2">
        <f t="array" ref="FX51">MAX(0,SUMPRODUCT(ES50:EU52,TransformKrnl3))/MAX($ED$37:$FE$62)</f>
        <v>0</v>
      </c>
      <c r="FY51" s="2">
        <f t="array" ref="FY51">MAX(0,SUMPRODUCT(ET50:EV52,TransformKrnl3))/MAX($ED$37:$FE$62)</f>
        <v>0</v>
      </c>
      <c r="FZ51" s="2">
        <f t="array" ref="FZ51">MAX(0,SUMPRODUCT(EU50:EW52,TransformKrnl3))/MAX($ED$37:$FE$62)</f>
        <v>0</v>
      </c>
      <c r="GA51" s="2">
        <f t="array" ref="GA51">MAX(0,SUMPRODUCT(EV50:EX52,TransformKrnl3))/MAX($ED$37:$FE$62)</f>
        <v>0</v>
      </c>
      <c r="GB51" s="2">
        <f t="array" ref="GB51">MAX(0,SUMPRODUCT(EW50:EY52,TransformKrnl3))/MAX($ED$37:$FE$62)</f>
        <v>0</v>
      </c>
      <c r="GC51" s="2">
        <f t="array" ref="GC51">MAX(0,SUMPRODUCT(EX50:EZ52,TransformKrnl3))/MAX($ED$37:$FE$62)</f>
        <v>0</v>
      </c>
      <c r="GD51" s="2">
        <f t="array" ref="GD51">MAX(0,SUMPRODUCT(EY50:FA52,TransformKrnl3))/MAX($ED$37:$FE$62)</f>
        <v>0</v>
      </c>
      <c r="GE51" s="2">
        <f t="array" ref="GE51">MAX(0,SUMPRODUCT(EZ50:FB52,TransformKrnl3))/MAX($ED$37:$FE$62)</f>
        <v>0</v>
      </c>
      <c r="GF51" s="2">
        <f t="array" ref="GF51">MAX(0,SUMPRODUCT(FA50:FC52,TransformKrnl3))/MAX($ED$37:$FE$62)</f>
        <v>0</v>
      </c>
      <c r="GG51" s="2">
        <f t="array" ref="GG51">MAX(0,SUMPRODUCT(FB50:FD52,TransformKrnl3))/MAX($ED$37:$FE$62)</f>
        <v>0</v>
      </c>
      <c r="GH51" s="2">
        <f t="array" ref="GH51">MAX(0,SUMPRODUCT(FC50:FE52,TransformKrnl3))/MAX($ED$37:$FE$62)</f>
        <v>0</v>
      </c>
      <c r="GI51" s="2">
        <f t="array" ref="GI51">MAX(0,SUMPRODUCT(FD50:FF52,TransformKrnl3))/MAX($ED$37:$FE$62)</f>
        <v>0</v>
      </c>
    </row>
    <row r="52" spans="33:191" ht="31.05" customHeight="1" x14ac:dyDescent="0.45">
      <c r="AO52" s="122">
        <f t="array" ref="AO52">MAX(0,SUMPRODUCT(B18:D20,TransformKrnl3)/COUNTA(TransformKrnl3))</f>
        <v>0</v>
      </c>
      <c r="AP52" s="122">
        <f t="array" ref="AP52">MAX(0,SUMPRODUCT(C18:E20,TransformKrnl3)/COUNTA(TransformKrnl3))</f>
        <v>0</v>
      </c>
      <c r="AQ52" s="122">
        <f t="array" ref="AQ52">MAX(0,SUMPRODUCT(D18:F20,TransformKrnl3)/COUNTA(TransformKrnl3))</f>
        <v>0</v>
      </c>
      <c r="AR52" s="122">
        <f t="array" ref="AR52">MAX(0,SUMPRODUCT(E18:G20,TransformKrnl3)/COUNTA(TransformKrnl3))</f>
        <v>0</v>
      </c>
      <c r="AS52" s="122">
        <f t="array" ref="AS52">MAX(0,SUMPRODUCT(F18:H20,TransformKrnl3)/COUNTA(TransformKrnl3))</f>
        <v>0</v>
      </c>
      <c r="AT52" s="122">
        <f t="array" ref="AT52">MAX(0,SUMPRODUCT(G18:I20,TransformKrnl3)/COUNTA(TransformKrnl3))</f>
        <v>0</v>
      </c>
      <c r="AU52" s="122">
        <f t="array" ref="AU52">MAX(0,SUMPRODUCT(H18:J20,TransformKrnl3)/COUNTA(TransformKrnl3))</f>
        <v>0</v>
      </c>
      <c r="AV52" s="122">
        <f t="array" ref="AV52">MAX(0,SUMPRODUCT(I18:K20,TransformKrnl3)/COUNTA(TransformKrnl3))</f>
        <v>0</v>
      </c>
      <c r="AW52" s="122">
        <f t="array" ref="AW52">MAX(0,SUMPRODUCT(J18:L20,TransformKrnl3)/COUNTA(TransformKrnl3))</f>
        <v>1.9753087449956814E-2</v>
      </c>
      <c r="AX52" s="122">
        <f t="array" ref="AX52">MAX(0,SUMPRODUCT(K18:M20,TransformKrnl3)/COUNTA(TransformKrnl3))</f>
        <v>6.419753476425448E-2</v>
      </c>
      <c r="AY52" s="122">
        <f t="array" ref="AY52">MAX(0,SUMPRODUCT(L18:N20,TransformKrnl3)/COUNTA(TransformKrnl3))</f>
        <v>0.13551199215429793</v>
      </c>
      <c r="AZ52" s="122">
        <f t="array" ref="AZ52">MAX(0,SUMPRODUCT(M18:O20,TransformKrnl3)/COUNTA(TransformKrnl3))</f>
        <v>0.20421206951141346</v>
      </c>
      <c r="BA52" s="122">
        <f t="array" ref="BA52">MAX(0,SUMPRODUCT(N18:P20,TransformKrnl3)/COUNTA(TransformKrnl3))</f>
        <v>0.24836602917423944</v>
      </c>
      <c r="BB52" s="122">
        <f t="array" ref="BB52">MAX(0,SUMPRODUCT(O18:Q20,TransformKrnl3)/COUNTA(TransformKrnl3))</f>
        <v>0.25824257179542809</v>
      </c>
      <c r="BC52" s="122">
        <f t="array" ref="BC52">MAX(0,SUMPRODUCT(P18:R20,TransformKrnl3)/COUNTA(TransformKrnl3))</f>
        <v>0.25824257179542809</v>
      </c>
      <c r="BD52" s="122">
        <f t="array" ref="BD52">MAX(0,SUMPRODUCT(Q18:S20,TransformKrnl3)/COUNTA(TransformKrnl3))</f>
        <v>0.2274509933259751</v>
      </c>
      <c r="BE52" s="122">
        <f t="array" ref="BE52">MAX(0,SUMPRODUCT(R18:T20,TransformKrnl3)/COUNTA(TransformKrnl3))</f>
        <v>0.16644881169001258</v>
      </c>
      <c r="BF52" s="122">
        <f t="array" ref="BF52">MAX(0,SUMPRODUCT(S18:U20,TransformKrnl3)/COUNTA(TransformKrnl3))</f>
        <v>8.5257812782570108E-2</v>
      </c>
      <c r="BG52" s="122">
        <f t="array" ref="BG52">MAX(0,SUMPRODUCT(T18:V20,TransformKrnl3)/COUNTA(TransformKrnl3))</f>
        <v>2.817719954031481E-2</v>
      </c>
      <c r="BH52" s="122">
        <f t="array" ref="BH52">MAX(0,SUMPRODUCT(U18:W20,TransformKrnl3)/COUNTA(TransformKrnl3))</f>
        <v>3.195352024502249E-3</v>
      </c>
      <c r="BI52" s="122">
        <f t="array" ref="BI52">MAX(0,SUMPRODUCT(V18:X20,TransformKrnl3)/COUNTA(TransformKrnl3))</f>
        <v>3.1227306083396585E-2</v>
      </c>
      <c r="BJ52" s="122">
        <f t="array" ref="BJ52">MAX(0,SUMPRODUCT(W18:Y20,TransformKrnl3)/COUNTA(TransformKrnl3))</f>
        <v>4.2846769094467101E-2</v>
      </c>
      <c r="BK52" s="122">
        <f t="array" ref="BK52">MAX(0,SUMPRODUCT(X18:Z20,TransformKrnl3)/COUNTA(TransformKrnl3))</f>
        <v>2.6434278046643261E-2</v>
      </c>
      <c r="BL52" s="122">
        <f t="array" ref="BL52">MAX(0,SUMPRODUCT(Y18:AA20,TransformKrnl3)/COUNTA(TransformKrnl3))</f>
        <v>0</v>
      </c>
      <c r="BM52" s="122">
        <f t="array" ref="BM52">MAX(0,SUMPRODUCT(Z18:AB20,TransformKrnl3)/COUNTA(TransformKrnl3))</f>
        <v>0</v>
      </c>
      <c r="BN52" s="122">
        <f t="array" ref="BN52">MAX(0,SUMPRODUCT(AA18:AC20,TransformKrnl3)/COUNTA(TransformKrnl3))</f>
        <v>0</v>
      </c>
      <c r="BO52" s="122">
        <f t="array" ref="BO52">MAX(0,SUMPRODUCT(AB18:AD20,TransformKrnl3)/COUNTA(TransformKrnl3))</f>
        <v>0</v>
      </c>
      <c r="BP52" s="122">
        <f t="array" ref="BP52">MAX(0,SUMPRODUCT(AC18:AE20,TransformKrnl3)/COUNTA(TransformKrnl3))</f>
        <v>0</v>
      </c>
      <c r="CZ52" s="122">
        <f t="array" ref="CZ52">MAX(0,SUMPRODUCT(AN51:AP53,TransformKrnl3))</f>
        <v>0</v>
      </c>
      <c r="DA52" s="122">
        <f t="array" ref="DA52">MAX(0,SUMPRODUCT(AO51:AQ53,TransformKrnl3))</f>
        <v>0</v>
      </c>
      <c r="DB52" s="122">
        <f t="array" ref="DB52">MAX(0,SUMPRODUCT(AP51:AR53,TransformKrnl3))</f>
        <v>0</v>
      </c>
      <c r="DC52" s="122">
        <f t="array" ref="DC52">MAX(0,SUMPRODUCT(AQ51:AS53,TransformKrnl3))</f>
        <v>0</v>
      </c>
      <c r="DD52" s="122">
        <f t="array" ref="DD52">MAX(0,SUMPRODUCT(AR51:AT53,TransformKrnl3))</f>
        <v>0</v>
      </c>
      <c r="DE52" s="122">
        <f t="array" ref="DE52">MAX(0,SUMPRODUCT(AS51:AU53,TransformKrnl3))</f>
        <v>7.1653355786829619E-3</v>
      </c>
      <c r="DF52" s="122">
        <f t="array" ref="DF52">MAX(0,SUMPRODUCT(AT51:AV53,TransformKrnl3))</f>
        <v>5.7709999290513327E-2</v>
      </c>
      <c r="DG52" s="122">
        <f t="array" ref="DG52">MAX(0,SUMPRODUCT(AU51:AW53,TransformKrnl3))</f>
        <v>0.18809005746870849</v>
      </c>
      <c r="DH52" s="122">
        <f t="array" ref="DH52">MAX(0,SUMPRODUCT(AV51:AX53,TransformKrnl3))</f>
        <v>0.3715807471746278</v>
      </c>
      <c r="DI52" s="122">
        <f t="array" ref="DI52">MAX(0,SUMPRODUCT(AW51:AY53,TransformKrnl3))</f>
        <v>0.51111113730772018</v>
      </c>
      <c r="DJ52" s="122">
        <f t="array" ref="DJ52">MAX(0,SUMPRODUCT(AX51:AZ53,TransformKrnl3))</f>
        <v>0.51464539251209762</v>
      </c>
      <c r="DK52" s="122">
        <f t="array" ref="DK52">MAX(0,SUMPRODUCT(AY51:BA53,TransformKrnl3))</f>
        <v>0.33096104308410934</v>
      </c>
      <c r="DL52" s="122">
        <f t="array" ref="DL52">MAX(0,SUMPRODUCT(AZ51:BB53,TransformKrnl3))</f>
        <v>3.8731098175067563E-4</v>
      </c>
      <c r="DM52" s="122">
        <f t="array" ref="DM52">MAX(0,SUMPRODUCT(BA51:BC53,TransformKrnl3))</f>
        <v>0</v>
      </c>
      <c r="DN52" s="122">
        <f t="array" ref="DN52">MAX(0,SUMPRODUCT(BB51:BD53,TransformKrnl3))</f>
        <v>0</v>
      </c>
      <c r="DO52" s="122">
        <f t="array" ref="DO52">MAX(0,SUMPRODUCT(BC51:BE53,TransformKrnl3))</f>
        <v>0</v>
      </c>
      <c r="DP52" s="122">
        <f t="array" ref="DP52">MAX(0,SUMPRODUCT(BD51:BF53,TransformKrnl3))</f>
        <v>0</v>
      </c>
      <c r="DQ52" s="122">
        <f t="array" ref="DQ52">MAX(0,SUMPRODUCT(BE51:BG53,TransformKrnl3))</f>
        <v>0</v>
      </c>
      <c r="DR52" s="122">
        <f t="array" ref="DR52">MAX(0,SUMPRODUCT(BF51:BH53,TransformKrnl3))</f>
        <v>0</v>
      </c>
      <c r="DS52" s="122">
        <f t="array" ref="DS52">MAX(0,SUMPRODUCT(BG51:BI53,TransformKrnl3))</f>
        <v>0</v>
      </c>
      <c r="DT52" s="122">
        <f t="array" ref="DT52">MAX(0,SUMPRODUCT(BH51:BJ53,TransformKrnl3))</f>
        <v>0</v>
      </c>
      <c r="DU52" s="122">
        <f t="array" ref="DU52">MAX(0,SUMPRODUCT(BI51:BK53,TransformKrnl3))</f>
        <v>0</v>
      </c>
      <c r="DV52" s="122">
        <f t="array" ref="DV52">MAX(0,SUMPRODUCT(BJ51:BL53,TransformKrnl3))</f>
        <v>0</v>
      </c>
      <c r="DW52" s="122">
        <f t="array" ref="DW52">MAX(0,SUMPRODUCT(BK51:BM53,TransformKrnl3))</f>
        <v>0</v>
      </c>
      <c r="DX52" s="122">
        <f t="array" ref="DX52">MAX(0,SUMPRODUCT(BL51:BN53,TransformKrnl3))</f>
        <v>0</v>
      </c>
      <c r="DY52" s="122">
        <f t="array" ref="DY52">MAX(0,SUMPRODUCT(BM51:BO53,TransformKrnl3))</f>
        <v>0</v>
      </c>
      <c r="DZ52" s="122">
        <f t="array" ref="DZ52">MAX(0,SUMPRODUCT(BN51:BP53,TransformKrnl3))</f>
        <v>0</v>
      </c>
      <c r="EA52" s="122">
        <f t="array" ref="EA52">MAX(0,SUMPRODUCT(BO51:BQ53,TransformKrnl3))</f>
        <v>0</v>
      </c>
      <c r="ED52" s="122">
        <f t="array" ref="ED52">MAX(0,SUMPRODUCT(CY51:DA53,TransformKrnl3))</f>
        <v>0</v>
      </c>
      <c r="EE52" s="122">
        <f t="array" ref="EE52">MAX(0,SUMPRODUCT(CZ51:DB53,TransformKrnl3))</f>
        <v>0</v>
      </c>
      <c r="EF52" s="122">
        <f t="array" ref="EF52">MAX(0,SUMPRODUCT(DA51:DC53,TransformKrnl3))</f>
        <v>0</v>
      </c>
      <c r="EG52" s="122">
        <f t="array" ref="EG52">MAX(0,SUMPRODUCT(DB51:DD53,TransformKrnl3))</f>
        <v>1.4588881912545381E-2</v>
      </c>
      <c r="EH52" s="122">
        <f t="array" ref="EH52">MAX(0,SUMPRODUCT(DC51:DE53,TransformKrnl3))</f>
        <v>9.3923996505423157E-2</v>
      </c>
      <c r="EI52" s="122">
        <f t="array" ref="EI52">MAX(0,SUMPRODUCT(DD51:DF53,TransformKrnl3))</f>
        <v>0.3022674317222559</v>
      </c>
      <c r="EJ52" s="122">
        <f t="array" ref="EJ52">MAX(0,SUMPRODUCT(DE51:DG53,TransformKrnl3))</f>
        <v>0.60868236557446309</v>
      </c>
      <c r="EK52" s="122">
        <f t="array" ref="EK52">MAX(0,SUMPRODUCT(DF51:DH53,TransformKrnl3))</f>
        <v>0.81715490518773937</v>
      </c>
      <c r="EL52" s="122">
        <f t="array" ref="EL52">MAX(0,SUMPRODUCT(DG51:DI53,TransformKrnl3))</f>
        <v>0.64907613924010743</v>
      </c>
      <c r="EM52" s="122">
        <f t="array" ref="EM52">MAX(0,SUMPRODUCT(DH51:DJ53,TransformKrnl3))</f>
        <v>6.7263784599892906E-2</v>
      </c>
      <c r="EN52" s="122">
        <f t="array" ref="EN52">MAX(0,SUMPRODUCT(DI51:DK53,TransformKrnl3))</f>
        <v>0</v>
      </c>
      <c r="EO52" s="122">
        <f t="array" ref="EO52">MAX(0,SUMPRODUCT(DJ51:DL53,TransformKrnl3))</f>
        <v>0</v>
      </c>
      <c r="EP52" s="122">
        <f t="array" ref="EP52">MAX(0,SUMPRODUCT(DK51:DM53,TransformKrnl3))</f>
        <v>0</v>
      </c>
      <c r="EQ52" s="122">
        <f t="array" ref="EQ52">MAX(0,SUMPRODUCT(DL51:DN53,TransformKrnl3))</f>
        <v>0</v>
      </c>
      <c r="ER52" s="122">
        <f t="array" ref="ER52">MAX(0,SUMPRODUCT(DM51:DO53,TransformKrnl3))</f>
        <v>0</v>
      </c>
      <c r="ES52" s="122">
        <f t="array" ref="ES52">MAX(0,SUMPRODUCT(DN51:DP53,TransformKrnl3))</f>
        <v>0</v>
      </c>
      <c r="ET52" s="122">
        <f t="array" ref="ET52">MAX(0,SUMPRODUCT(DO51:DQ53,TransformKrnl3))</f>
        <v>0</v>
      </c>
      <c r="EU52" s="122">
        <f t="array" ref="EU52">MAX(0,SUMPRODUCT(DP51:DR53,TransformKrnl3))</f>
        <v>0</v>
      </c>
      <c r="EV52" s="122">
        <f t="array" ref="EV52">MAX(0,SUMPRODUCT(DQ51:DS53,TransformKrnl3))</f>
        <v>0</v>
      </c>
      <c r="EW52" s="122">
        <f t="array" ref="EW52">MAX(0,SUMPRODUCT(DR51:DT53,TransformKrnl3))</f>
        <v>0</v>
      </c>
      <c r="EX52" s="122">
        <f t="array" ref="EX52">MAX(0,SUMPRODUCT(DS51:DU53,TransformKrnl3))</f>
        <v>0</v>
      </c>
      <c r="EY52" s="122">
        <f t="array" ref="EY52">MAX(0,SUMPRODUCT(DT51:DV53,TransformKrnl3))</f>
        <v>0</v>
      </c>
      <c r="EZ52" s="122">
        <f t="array" ref="EZ52">MAX(0,SUMPRODUCT(DU51:DW53,TransformKrnl3))</f>
        <v>0</v>
      </c>
      <c r="FA52" s="122">
        <f t="array" ref="FA52">MAX(0,SUMPRODUCT(DV51:DX53,TransformKrnl3))</f>
        <v>0</v>
      </c>
      <c r="FB52" s="122">
        <f t="array" ref="FB52">MAX(0,SUMPRODUCT(DW51:DY53,TransformKrnl3))</f>
        <v>0</v>
      </c>
      <c r="FC52" s="122">
        <f t="array" ref="FC52">MAX(0,SUMPRODUCT(DX51:DZ53,TransformKrnl3))</f>
        <v>0</v>
      </c>
      <c r="FD52" s="122">
        <f t="array" ref="FD52">MAX(0,SUMPRODUCT(DY51:EA53,TransformKrnl3))</f>
        <v>0</v>
      </c>
      <c r="FE52" s="122">
        <f t="array" ref="FE52">MAX(0,SUMPRODUCT(DZ51:EB53,TransformKrnl3))</f>
        <v>0</v>
      </c>
      <c r="FH52" s="2">
        <f t="array" ref="FH52">MAX(0,SUMPRODUCT(EC51:EE53,TransformKrnl3))/MAX($ED$37:$FE$62)</f>
        <v>0</v>
      </c>
      <c r="FI52" s="2">
        <f t="array" ref="FI52">MAX(0,SUMPRODUCT(ED51:EF53,TransformKrnl3))/MAX($ED$37:$FE$62)</f>
        <v>0</v>
      </c>
      <c r="FJ52" s="2">
        <f t="array" ref="FJ52">MAX(0,SUMPRODUCT(EE51:EG53,TransformKrnl3))/MAX($ED$37:$FE$62)</f>
        <v>1.034564526210744E-2</v>
      </c>
      <c r="FK52" s="2">
        <f t="array" ref="FK52">MAX(0,SUMPRODUCT(EF51:EH53,TransformKrnl3))/MAX($ED$37:$FE$62)</f>
        <v>6.8562856521765872E-2</v>
      </c>
      <c r="FL52" s="2">
        <f t="array" ref="FL52">MAX(0,SUMPRODUCT(EG51:EI53,TransformKrnl3))/MAX($ED$37:$FE$62)</f>
        <v>0.18496667202156925</v>
      </c>
      <c r="FM52" s="2">
        <f t="array" ref="FM52">MAX(0,SUMPRODUCT(EH51:EJ53,TransformKrnl3))/MAX($ED$37:$FE$62)</f>
        <v>0.17119288798081356</v>
      </c>
      <c r="FN52" s="2">
        <f t="array" ref="FN52">MAX(0,SUMPRODUCT(EI51:EK53,TransformKrnl3))/MAX($ED$37:$FE$62)</f>
        <v>0</v>
      </c>
      <c r="FO52" s="2">
        <f t="array" ref="FO52">MAX(0,SUMPRODUCT(EJ51:EL53,TransformKrnl3))/MAX($ED$37:$FE$62)</f>
        <v>0</v>
      </c>
      <c r="FP52" s="2">
        <f t="array" ref="FP52">MAX(0,SUMPRODUCT(EK51:EM53,TransformKrnl3))/MAX($ED$37:$FE$62)</f>
        <v>0</v>
      </c>
      <c r="FQ52" s="2">
        <f t="array" ref="FQ52">MAX(0,SUMPRODUCT(EL51:EN53,TransformKrnl3))/MAX($ED$37:$FE$62)</f>
        <v>0</v>
      </c>
      <c r="FR52" s="2">
        <f t="array" ref="FR52">MAX(0,SUMPRODUCT(EM51:EO53,TransformKrnl3))/MAX($ED$37:$FE$62)</f>
        <v>0</v>
      </c>
      <c r="FS52" s="2">
        <f t="array" ref="FS52">MAX(0,SUMPRODUCT(EN51:EP53,TransformKrnl3))/MAX($ED$37:$FE$62)</f>
        <v>0</v>
      </c>
      <c r="FT52" s="2">
        <f t="array" ref="FT52">MAX(0,SUMPRODUCT(EO51:EQ53,TransformKrnl3))/MAX($ED$37:$FE$62)</f>
        <v>0</v>
      </c>
      <c r="FU52" s="2">
        <f t="array" ref="FU52">MAX(0,SUMPRODUCT(EP51:ER53,TransformKrnl3))/MAX($ED$37:$FE$62)</f>
        <v>0</v>
      </c>
      <c r="FV52" s="2">
        <f t="array" ref="FV52">MAX(0,SUMPRODUCT(EQ51:ES53,TransformKrnl3))/MAX($ED$37:$FE$62)</f>
        <v>0</v>
      </c>
      <c r="FW52" s="2">
        <f t="array" ref="FW52">MAX(0,SUMPRODUCT(ER51:ET53,TransformKrnl3))/MAX($ED$37:$FE$62)</f>
        <v>2.4486732145944892E-4</v>
      </c>
      <c r="FX52" s="2">
        <f t="array" ref="FX52">MAX(0,SUMPRODUCT(ES51:EU53,TransformKrnl3))/MAX($ED$37:$FE$62)</f>
        <v>1.1019029465675202E-3</v>
      </c>
      <c r="FY52" s="2">
        <f t="array" ref="FY52">MAX(0,SUMPRODUCT(ET51:EV53,TransformKrnl3))/MAX($ED$37:$FE$62)</f>
        <v>2.3874563842296273E-3</v>
      </c>
      <c r="FZ52" s="2">
        <f t="array" ref="FZ52">MAX(0,SUMPRODUCT(EU51:EW53,TransformKrnl3))/MAX($ED$37:$FE$62)</f>
        <v>3.0302331030606809E-3</v>
      </c>
      <c r="GA52" s="2">
        <f t="array" ref="GA52">MAX(0,SUMPRODUCT(EV51:EX53,TransformKrnl3))/MAX($ED$37:$FE$62)</f>
        <v>2.3874563842296273E-3</v>
      </c>
      <c r="GB52" s="2">
        <f t="array" ref="GB52">MAX(0,SUMPRODUCT(EW51:EY53,TransformKrnl3))/MAX($ED$37:$FE$62)</f>
        <v>1.1019029465675202E-3</v>
      </c>
      <c r="GC52" s="2">
        <f t="array" ref="GC52">MAX(0,SUMPRODUCT(EX51:EZ53,TransformKrnl3))/MAX($ED$37:$FE$62)</f>
        <v>2.4486732145944892E-4</v>
      </c>
      <c r="GD52" s="2">
        <f t="array" ref="GD52">MAX(0,SUMPRODUCT(EY51:FA53,TransformKrnl3))/MAX($ED$37:$FE$62)</f>
        <v>0</v>
      </c>
      <c r="GE52" s="2">
        <f t="array" ref="GE52">MAX(0,SUMPRODUCT(EZ51:FB53,TransformKrnl3))/MAX($ED$37:$FE$62)</f>
        <v>0</v>
      </c>
      <c r="GF52" s="2">
        <f t="array" ref="GF52">MAX(0,SUMPRODUCT(FA51:FC53,TransformKrnl3))/MAX($ED$37:$FE$62)</f>
        <v>0</v>
      </c>
      <c r="GG52" s="2">
        <f t="array" ref="GG52">MAX(0,SUMPRODUCT(FB51:FD53,TransformKrnl3))/MAX($ED$37:$FE$62)</f>
        <v>0</v>
      </c>
      <c r="GH52" s="2">
        <f t="array" ref="GH52">MAX(0,SUMPRODUCT(FC51:FE53,TransformKrnl3))/MAX($ED$37:$FE$62)</f>
        <v>0</v>
      </c>
      <c r="GI52" s="2">
        <f t="array" ref="GI52">MAX(0,SUMPRODUCT(FD51:FF53,TransformKrnl3))/MAX($ED$37:$FE$62)</f>
        <v>0</v>
      </c>
    </row>
    <row r="53" spans="33:191" ht="31.05" customHeight="1" x14ac:dyDescent="0.45">
      <c r="AO53" s="122">
        <f t="array" ref="AO53">MAX(0,SUMPRODUCT(B19:D21,TransformKrnl3)/COUNTA(TransformKrnl3))</f>
        <v>0</v>
      </c>
      <c r="AP53" s="122">
        <f t="array" ref="AP53">MAX(0,SUMPRODUCT(C19:E21,TransformKrnl3)/COUNTA(TransformKrnl3))</f>
        <v>0</v>
      </c>
      <c r="AQ53" s="122">
        <f t="array" ref="AQ53">MAX(0,SUMPRODUCT(D19:F21,TransformKrnl3)/COUNTA(TransformKrnl3))</f>
        <v>0</v>
      </c>
      <c r="AR53" s="122">
        <f t="array" ref="AR53">MAX(0,SUMPRODUCT(E19:G21,TransformKrnl3)/COUNTA(TransformKrnl3))</f>
        <v>0</v>
      </c>
      <c r="AS53" s="122">
        <f t="array" ref="AS53">MAX(0,SUMPRODUCT(F19:H21,TransformKrnl3)/COUNTA(TransformKrnl3))</f>
        <v>0</v>
      </c>
      <c r="AT53" s="122">
        <f t="array" ref="AT53">MAX(0,SUMPRODUCT(G19:I21,TransformKrnl3)/COUNTA(TransformKrnl3))</f>
        <v>0</v>
      </c>
      <c r="AU53" s="122">
        <f t="array" ref="AU53">MAX(0,SUMPRODUCT(H19:J21,TransformKrnl3)/COUNTA(TransformKrnl3))</f>
        <v>1.0748003368024443E-2</v>
      </c>
      <c r="AV53" s="122">
        <f t="array" ref="AV53">MAX(0,SUMPRODUCT(I19:K21,TransformKrnl3)/COUNTA(TransformKrnl3))</f>
        <v>7.0442993883733332E-2</v>
      </c>
      <c r="AW53" s="122">
        <f t="array" ref="AW53">MAX(0,SUMPRODUCT(J19:L21,TransformKrnl3)/COUNTA(TransformKrnl3))</f>
        <v>0.16572259200943834</v>
      </c>
      <c r="AX53" s="122">
        <f t="array" ref="AX53">MAX(0,SUMPRODUCT(K19:M21,TransformKrnl3)/COUNTA(TransformKrnl3))</f>
        <v>0.23834423886405087</v>
      </c>
      <c r="AY53" s="122">
        <f t="array" ref="AY53">MAX(0,SUMPRODUCT(L19:N21,TransformKrnl3)/COUNTA(TransformKrnl3))</f>
        <v>0.25068992045190591</v>
      </c>
      <c r="AZ53" s="122">
        <f t="array" ref="AZ53">MAX(0,SUMPRODUCT(M19:O21,TransformKrnl3)/COUNTA(TransformKrnl3))</f>
        <v>0.2133623941077126</v>
      </c>
      <c r="BA53" s="122">
        <f t="array" ref="BA53">MAX(0,SUMPRODUCT(N19:P21,TransformKrnl3)/COUNTA(TransformKrnl3))</f>
        <v>0.12476398657869406</v>
      </c>
      <c r="BB53" s="122">
        <f t="array" ref="BB53">MAX(0,SUMPRODUCT(O19:Q21,TransformKrnl3)/COUNTA(TransformKrnl3))</f>
        <v>3.1227308290976037E-2</v>
      </c>
      <c r="BC53" s="122">
        <f t="array" ref="BC53">MAX(0,SUMPRODUCT(P19:R21,TransformKrnl3)/COUNTA(TransformKrnl3))</f>
        <v>0</v>
      </c>
      <c r="BD53" s="122">
        <f t="array" ref="BD53">MAX(0,SUMPRODUCT(Q19:S21,TransformKrnl3)/COUNTA(TransformKrnl3))</f>
        <v>0</v>
      </c>
      <c r="BE53" s="122">
        <f t="array" ref="BE53">MAX(0,SUMPRODUCT(R19:T21,TransformKrnl3)/COUNTA(TransformKrnl3))</f>
        <v>0</v>
      </c>
      <c r="BF53" s="122">
        <f t="array" ref="BF53">MAX(0,SUMPRODUCT(S19:U21,TransformKrnl3)/COUNTA(TransformKrnl3))</f>
        <v>0</v>
      </c>
      <c r="BG53" s="122">
        <f t="array" ref="BG53">MAX(0,SUMPRODUCT(T19:V21,TransformKrnl3)/COUNTA(TransformKrnl3))</f>
        <v>0</v>
      </c>
      <c r="BH53" s="122">
        <f t="array" ref="BH53">MAX(0,SUMPRODUCT(U19:W21,TransformKrnl3)/COUNTA(TransformKrnl3))</f>
        <v>0</v>
      </c>
      <c r="BI53" s="122">
        <f t="array" ref="BI53">MAX(0,SUMPRODUCT(V19:X21,TransformKrnl3)/COUNTA(TransformKrnl3))</f>
        <v>0</v>
      </c>
      <c r="BJ53" s="122">
        <f t="array" ref="BJ53">MAX(0,SUMPRODUCT(W19:Y21,TransformKrnl3)/COUNTA(TransformKrnl3))</f>
        <v>0</v>
      </c>
      <c r="BK53" s="122">
        <f t="array" ref="BK53">MAX(0,SUMPRODUCT(X19:Z21,TransformKrnl3)/COUNTA(TransformKrnl3))</f>
        <v>0</v>
      </c>
      <c r="BL53" s="122">
        <f t="array" ref="BL53">MAX(0,SUMPRODUCT(Y19:AA21,TransformKrnl3)/COUNTA(TransformKrnl3))</f>
        <v>0</v>
      </c>
      <c r="BM53" s="122">
        <f t="array" ref="BM53">MAX(0,SUMPRODUCT(Z19:AB21,TransformKrnl3)/COUNTA(TransformKrnl3))</f>
        <v>0</v>
      </c>
      <c r="BN53" s="122">
        <f t="array" ref="BN53">MAX(0,SUMPRODUCT(AA19:AC21,TransformKrnl3)/COUNTA(TransformKrnl3))</f>
        <v>0</v>
      </c>
      <c r="BO53" s="122">
        <f t="array" ref="BO53">MAX(0,SUMPRODUCT(AB19:AD21,TransformKrnl3)/COUNTA(TransformKrnl3))</f>
        <v>0</v>
      </c>
      <c r="BP53" s="122">
        <f t="array" ref="BP53">MAX(0,SUMPRODUCT(AC19:AE21,TransformKrnl3)/COUNTA(TransformKrnl3))</f>
        <v>0</v>
      </c>
      <c r="CZ53" s="122">
        <f t="array" ref="CZ53">MAX(0,SUMPRODUCT(AN52:AP54,TransformKrnl3))</f>
        <v>0</v>
      </c>
      <c r="DA53" s="122">
        <f t="array" ref="DA53">MAX(0,SUMPRODUCT(AO52:AQ54,TransformKrnl3))</f>
        <v>0</v>
      </c>
      <c r="DB53" s="122">
        <f t="array" ref="DB53">MAX(0,SUMPRODUCT(AP52:AR54,TransformKrnl3))</f>
        <v>0</v>
      </c>
      <c r="DC53" s="122">
        <f t="array" ref="DC53">MAX(0,SUMPRODUCT(AQ52:AS54,TransformKrnl3))</f>
        <v>0</v>
      </c>
      <c r="DD53" s="122">
        <f t="array" ref="DD53">MAX(0,SUMPRODUCT(AR52:AT54,TransformKrnl3))</f>
        <v>2.1883322868818073E-2</v>
      </c>
      <c r="DE53" s="122">
        <f t="array" ref="DE53">MAX(0,SUMPRODUCT(AS52:AU54,TransformKrnl3))</f>
        <v>0.10806101045490764</v>
      </c>
      <c r="DF53" s="122">
        <f t="array" ref="DF53">MAX(0,SUMPRODUCT(AT52:AV54,TransformKrnl3))</f>
        <v>0.26942630903220433</v>
      </c>
      <c r="DG53" s="122">
        <f t="array" ref="DG53">MAX(0,SUMPRODUCT(AU52:AW54,TransformKrnl3))</f>
        <v>0.41399179932511843</v>
      </c>
      <c r="DH53" s="122">
        <f t="array" ref="DH53">MAX(0,SUMPRODUCT(AV52:AX54,TransformKrnl3))</f>
        <v>0.41762288117114382</v>
      </c>
      <c r="DI53" s="122">
        <f t="array" ref="DI53">MAX(0,SUMPRODUCT(AW52:AY54,TransformKrnl3))</f>
        <v>0.2078915665179123</v>
      </c>
      <c r="DJ53" s="122">
        <f t="array" ref="DJ53">MAX(0,SUMPRODUCT(AX52:AZ54,TransformKrnl3))</f>
        <v>0</v>
      </c>
      <c r="DK53" s="122">
        <f t="array" ref="DK53">MAX(0,SUMPRODUCT(AY52:BA54,TransformKrnl3))</f>
        <v>0</v>
      </c>
      <c r="DL53" s="122">
        <f t="array" ref="DL53">MAX(0,SUMPRODUCT(AZ52:BB54,TransformKrnl3))</f>
        <v>0</v>
      </c>
      <c r="DM53" s="122">
        <f t="array" ref="DM53">MAX(0,SUMPRODUCT(BA52:BC54,TransformKrnl3))</f>
        <v>0</v>
      </c>
      <c r="DN53" s="122">
        <f t="array" ref="DN53">MAX(0,SUMPRODUCT(BB52:BD54,TransformKrnl3))</f>
        <v>0</v>
      </c>
      <c r="DO53" s="122">
        <f t="array" ref="DO53">MAX(0,SUMPRODUCT(BC52:BE54,TransformKrnl3))</f>
        <v>0</v>
      </c>
      <c r="DP53" s="122">
        <f t="array" ref="DP53">MAX(0,SUMPRODUCT(BD52:BF54,TransformKrnl3))</f>
        <v>0</v>
      </c>
      <c r="DQ53" s="122">
        <f t="array" ref="DQ53">MAX(0,SUMPRODUCT(BE52:BG54,TransformKrnl3))</f>
        <v>0</v>
      </c>
      <c r="DR53" s="122">
        <f t="array" ref="DR53">MAX(0,SUMPRODUCT(BF52:BH54,TransformKrnl3))</f>
        <v>0</v>
      </c>
      <c r="DS53" s="122">
        <f t="array" ref="DS53">MAX(0,SUMPRODUCT(BG52:BI54,TransformKrnl3))</f>
        <v>0</v>
      </c>
      <c r="DT53" s="122">
        <f t="array" ref="DT53">MAX(0,SUMPRODUCT(BH52:BJ54,TransformKrnl3))</f>
        <v>0</v>
      </c>
      <c r="DU53" s="122">
        <f t="array" ref="DU53">MAX(0,SUMPRODUCT(BI52:BK54,TransformKrnl3))</f>
        <v>0</v>
      </c>
      <c r="DV53" s="122">
        <f t="array" ref="DV53">MAX(0,SUMPRODUCT(BJ52:BL54,TransformKrnl3))</f>
        <v>0</v>
      </c>
      <c r="DW53" s="122">
        <f t="array" ref="DW53">MAX(0,SUMPRODUCT(BK52:BM54,TransformKrnl3))</f>
        <v>0</v>
      </c>
      <c r="DX53" s="122">
        <f t="array" ref="DX53">MAX(0,SUMPRODUCT(BL52:BN54,TransformKrnl3))</f>
        <v>0</v>
      </c>
      <c r="DY53" s="122">
        <f t="array" ref="DY53">MAX(0,SUMPRODUCT(BM52:BO54,TransformKrnl3))</f>
        <v>0</v>
      </c>
      <c r="DZ53" s="122">
        <f t="array" ref="DZ53">MAX(0,SUMPRODUCT(BN52:BP54,TransformKrnl3))</f>
        <v>0</v>
      </c>
      <c r="EA53" s="122">
        <f t="array" ref="EA53">MAX(0,SUMPRODUCT(BO52:BQ54,TransformKrnl3))</f>
        <v>0</v>
      </c>
      <c r="ED53" s="122">
        <f t="array" ref="ED53">MAX(0,SUMPRODUCT(CY52:DA54,TransformKrnl3))</f>
        <v>0</v>
      </c>
      <c r="EE53" s="122">
        <f t="array" ref="EE53">MAX(0,SUMPRODUCT(CZ52:DB54,TransformKrnl3))</f>
        <v>0</v>
      </c>
      <c r="EF53" s="122">
        <f t="array" ref="EF53">MAX(0,SUMPRODUCT(DA52:DC54,TransformKrnl3))</f>
        <v>0</v>
      </c>
      <c r="EG53" s="122">
        <f t="array" ref="EG53">MAX(0,SUMPRODUCT(DB52:DD54,TransformKrnl3))</f>
        <v>2.1818769321520125E-2</v>
      </c>
      <c r="EH53" s="122">
        <f t="array" ref="EH53">MAX(0,SUMPRODUCT(DC52:DE54,TransformKrnl3))</f>
        <v>0.1166464983190528</v>
      </c>
      <c r="EI53" s="122">
        <f t="array" ref="EI53">MAX(0,SUMPRODUCT(DD52:DF54,TransformKrnl3))</f>
        <v>0.2461066846984894</v>
      </c>
      <c r="EJ53" s="122">
        <f t="array" ref="EJ53">MAX(0,SUMPRODUCT(DE52:DG54,TransformKrnl3))</f>
        <v>0.13635117759920454</v>
      </c>
      <c r="EK53" s="122">
        <f t="array" ref="EK53">MAX(0,SUMPRODUCT(DF52:DH54,TransformKrnl3))</f>
        <v>0</v>
      </c>
      <c r="EL53" s="122">
        <f t="array" ref="EL53">MAX(0,SUMPRODUCT(DG52:DI54,TransformKrnl3))</f>
        <v>0</v>
      </c>
      <c r="EM53" s="122">
        <f t="array" ref="EM53">MAX(0,SUMPRODUCT(DH52:DJ54,TransformKrnl3))</f>
        <v>0</v>
      </c>
      <c r="EN53" s="122">
        <f t="array" ref="EN53">MAX(0,SUMPRODUCT(DI52:DK54,TransformKrnl3))</f>
        <v>0</v>
      </c>
      <c r="EO53" s="122">
        <f t="array" ref="EO53">MAX(0,SUMPRODUCT(DJ52:DL54,TransformKrnl3))</f>
        <v>0</v>
      </c>
      <c r="EP53" s="122">
        <f t="array" ref="EP53">MAX(0,SUMPRODUCT(DK52:DM54,TransformKrnl3))</f>
        <v>0</v>
      </c>
      <c r="EQ53" s="122">
        <f t="array" ref="EQ53">MAX(0,SUMPRODUCT(DL52:DN54,TransformKrnl3))</f>
        <v>0</v>
      </c>
      <c r="ER53" s="122">
        <f t="array" ref="ER53">MAX(0,SUMPRODUCT(DM52:DO54,TransformKrnl3))</f>
        <v>0</v>
      </c>
      <c r="ES53" s="122">
        <f t="array" ref="ES53">MAX(0,SUMPRODUCT(DN52:DP54,TransformKrnl3))</f>
        <v>0</v>
      </c>
      <c r="ET53" s="122">
        <f t="array" ref="ET53">MAX(0,SUMPRODUCT(DO52:DQ54,TransformKrnl3))</f>
        <v>5.1642052921249161E-4</v>
      </c>
      <c r="EU53" s="122">
        <f t="array" ref="EU53">MAX(0,SUMPRODUCT(DP52:DR54,TransformKrnl3))</f>
        <v>1.549261587637475E-3</v>
      </c>
      <c r="EV53" s="122">
        <f t="array" ref="EV53">MAX(0,SUMPRODUCT(DQ52:DS54,TransformKrnl3))</f>
        <v>2.1947872491530898E-3</v>
      </c>
      <c r="EW53" s="122">
        <f t="array" ref="EW53">MAX(0,SUMPRODUCT(DR52:DT54,TransformKrnl3))</f>
        <v>1.549261587637475E-3</v>
      </c>
      <c r="EX53" s="122">
        <f t="array" ref="EX53">MAX(0,SUMPRODUCT(DS52:DU54,TransformKrnl3))</f>
        <v>5.1642052921249161E-4</v>
      </c>
      <c r="EY53" s="122">
        <f t="array" ref="EY53">MAX(0,SUMPRODUCT(DT52:DV54,TransformKrnl3))</f>
        <v>0</v>
      </c>
      <c r="EZ53" s="122">
        <f t="array" ref="EZ53">MAX(0,SUMPRODUCT(DU52:DW54,TransformKrnl3))</f>
        <v>0</v>
      </c>
      <c r="FA53" s="122">
        <f t="array" ref="FA53">MAX(0,SUMPRODUCT(DV52:DX54,TransformKrnl3))</f>
        <v>0</v>
      </c>
      <c r="FB53" s="122">
        <f t="array" ref="FB53">MAX(0,SUMPRODUCT(DW52:DY54,TransformKrnl3))</f>
        <v>0</v>
      </c>
      <c r="FC53" s="122">
        <f t="array" ref="FC53">MAX(0,SUMPRODUCT(DX52:DZ54,TransformKrnl3))</f>
        <v>0</v>
      </c>
      <c r="FD53" s="122">
        <f t="array" ref="FD53">MAX(0,SUMPRODUCT(DY52:EA54,TransformKrnl3))</f>
        <v>0</v>
      </c>
      <c r="FE53" s="122">
        <f t="array" ref="FE53">MAX(0,SUMPRODUCT(DZ52:EB54,TransformKrnl3))</f>
        <v>0</v>
      </c>
      <c r="FH53" s="2">
        <f t="array" ref="FH53">MAX(0,SUMPRODUCT(EC52:EE54,TransformKrnl3))/MAX($ED$37:$FE$62)</f>
        <v>0</v>
      </c>
      <c r="FI53" s="2">
        <f t="array" ref="FI53">MAX(0,SUMPRODUCT(ED52:EF54,TransformKrnl3))/MAX($ED$37:$FE$62)</f>
        <v>0</v>
      </c>
      <c r="FJ53" s="2">
        <f t="array" ref="FJ53">MAX(0,SUMPRODUCT(EE52:EG54,TransformKrnl3))/MAX($ED$37:$FE$62)</f>
        <v>0</v>
      </c>
      <c r="FK53" s="2">
        <f t="array" ref="FK53">MAX(0,SUMPRODUCT(EF52:EH54,TransformKrnl3))/MAX($ED$37:$FE$62)</f>
        <v>0</v>
      </c>
      <c r="FL53" s="2">
        <f t="array" ref="FL53">MAX(0,SUMPRODUCT(EG52:EI54,TransformKrnl3))/MAX($ED$37:$FE$62)</f>
        <v>0</v>
      </c>
      <c r="FM53" s="2">
        <f t="array" ref="FM53">MAX(0,SUMPRODUCT(EH52:EJ54,TransformKrnl3))/MAX($ED$37:$FE$62)</f>
        <v>0</v>
      </c>
      <c r="FN53" s="2">
        <f t="array" ref="FN53">MAX(0,SUMPRODUCT(EI52:EK54,TransformKrnl3))/MAX($ED$37:$FE$62)</f>
        <v>0</v>
      </c>
      <c r="FO53" s="2">
        <f t="array" ref="FO53">MAX(0,SUMPRODUCT(EJ52:EL54,TransformKrnl3))/MAX($ED$37:$FE$62)</f>
        <v>0</v>
      </c>
      <c r="FP53" s="2">
        <f t="array" ref="FP53">MAX(0,SUMPRODUCT(EK52:EM54,TransformKrnl3))/MAX($ED$37:$FE$62)</f>
        <v>0</v>
      </c>
      <c r="FQ53" s="2">
        <f t="array" ref="FQ53">MAX(0,SUMPRODUCT(EL52:EN54,TransformKrnl3))/MAX($ED$37:$FE$62)</f>
        <v>0</v>
      </c>
      <c r="FR53" s="2">
        <f t="array" ref="FR53">MAX(0,SUMPRODUCT(EM52:EO54,TransformKrnl3))/MAX($ED$37:$FE$62)</f>
        <v>0</v>
      </c>
      <c r="FS53" s="2">
        <f t="array" ref="FS53">MAX(0,SUMPRODUCT(EN52:EP54,TransformKrnl3))/MAX($ED$37:$FE$62)</f>
        <v>0</v>
      </c>
      <c r="FT53" s="2">
        <f t="array" ref="FT53">MAX(0,SUMPRODUCT(EO52:EQ54,TransformKrnl3))/MAX($ED$37:$FE$62)</f>
        <v>0</v>
      </c>
      <c r="FU53" s="2">
        <f t="array" ref="FU53">MAX(0,SUMPRODUCT(EP52:ER54,TransformKrnl3))/MAX($ED$37:$FE$62)</f>
        <v>5.1422142158712861E-3</v>
      </c>
      <c r="FV53" s="2">
        <f t="array" ref="FV53">MAX(0,SUMPRODUCT(EQ52:ES54,TransformKrnl3))/MAX($ED$37:$FE$62)</f>
        <v>3.4158994134930204E-2</v>
      </c>
      <c r="FW53" s="2">
        <f t="array" ref="FW53">MAX(0,SUMPRODUCT(ER52:ET54,TransformKrnl3))/MAX($ED$37:$FE$62)</f>
        <v>0.10982300181596245</v>
      </c>
      <c r="FX53" s="2">
        <f t="array" ref="FX53">MAX(0,SUMPRODUCT(ES52:EU54,TransformKrnl3))/MAX($ED$37:$FE$62)</f>
        <v>0.21652394365503666</v>
      </c>
      <c r="FY53" s="2">
        <f t="array" ref="FY53">MAX(0,SUMPRODUCT(ET52:EV54,TransformKrnl3))/MAX($ED$37:$FE$62)</f>
        <v>0.28497966726356816</v>
      </c>
      <c r="FZ53" s="2">
        <f t="array" ref="FZ53">MAX(0,SUMPRODUCT(EU52:EW54,TransformKrnl3))/MAX($ED$37:$FE$62)</f>
        <v>0.2555726293240223</v>
      </c>
      <c r="GA53" s="2">
        <f t="array" ref="GA53">MAX(0,SUMPRODUCT(EV52:EX54,TransformKrnl3))/MAX($ED$37:$FE$62)</f>
        <v>0.1532104303370577</v>
      </c>
      <c r="GB53" s="2">
        <f t="array" ref="GB53">MAX(0,SUMPRODUCT(EW52:EY54,TransformKrnl3))/MAX($ED$37:$FE$62)</f>
        <v>5.6472528802922042E-2</v>
      </c>
      <c r="GC53" s="2">
        <f t="array" ref="GC53">MAX(0,SUMPRODUCT(EX52:EZ54,TransformKrnl3))/MAX($ED$37:$FE$62)</f>
        <v>1.0100777475425026E-2</v>
      </c>
      <c r="GD53" s="2">
        <f t="array" ref="GD53">MAX(0,SUMPRODUCT(EY52:FA54,TransformKrnl3))/MAX($ED$37:$FE$62)</f>
        <v>0</v>
      </c>
      <c r="GE53" s="2">
        <f t="array" ref="GE53">MAX(0,SUMPRODUCT(EZ52:FB54,TransformKrnl3))/MAX($ED$37:$FE$62)</f>
        <v>0</v>
      </c>
      <c r="GF53" s="2">
        <f t="array" ref="GF53">MAX(0,SUMPRODUCT(FA52:FC54,TransformKrnl3))/MAX($ED$37:$FE$62)</f>
        <v>0</v>
      </c>
      <c r="GG53" s="2">
        <f t="array" ref="GG53">MAX(0,SUMPRODUCT(FB52:FD54,TransformKrnl3))/MAX($ED$37:$FE$62)</f>
        <v>0</v>
      </c>
      <c r="GH53" s="2">
        <f t="array" ref="GH53">MAX(0,SUMPRODUCT(FC52:FE54,TransformKrnl3))/MAX($ED$37:$FE$62)</f>
        <v>0</v>
      </c>
      <c r="GI53" s="2">
        <f t="array" ref="GI53">MAX(0,SUMPRODUCT(FD52:FF54,TransformKrnl3))/MAX($ED$37:$FE$62)</f>
        <v>0</v>
      </c>
    </row>
    <row r="54" spans="33:191" ht="31.05" customHeight="1" x14ac:dyDescent="0.45">
      <c r="AO54" s="122">
        <f t="array" ref="AO54">MAX(0,SUMPRODUCT(B20:D22,TransformKrnl3)/COUNTA(TransformKrnl3))</f>
        <v>0</v>
      </c>
      <c r="AP54" s="122">
        <f t="array" ref="AP54">MAX(0,SUMPRODUCT(C20:E22,TransformKrnl3)/COUNTA(TransformKrnl3))</f>
        <v>0</v>
      </c>
      <c r="AQ54" s="122">
        <f t="array" ref="AQ54">MAX(0,SUMPRODUCT(D20:F22,TransformKrnl3)/COUNTA(TransformKrnl3))</f>
        <v>0</v>
      </c>
      <c r="AR54" s="122">
        <f t="array" ref="AR54">MAX(0,SUMPRODUCT(E20:G22,TransformKrnl3)/COUNTA(TransformKrnl3))</f>
        <v>0</v>
      </c>
      <c r="AS54" s="122">
        <f t="array" ref="AS54">MAX(0,SUMPRODUCT(F20:H22,TransformKrnl3)/COUNTA(TransformKrnl3))</f>
        <v>0</v>
      </c>
      <c r="AT54" s="122">
        <f t="array" ref="AT54">MAX(0,SUMPRODUCT(G20:I22,TransformKrnl3)/COUNTA(TransformKrnl3))</f>
        <v>3.2824984303227112E-2</v>
      </c>
      <c r="AU54" s="122">
        <f t="array" ref="AU54">MAX(0,SUMPRODUCT(H20:J22,TransformKrnl3)/COUNTA(TransformKrnl3))</f>
        <v>0.1128540392275208</v>
      </c>
      <c r="AV54" s="122">
        <f t="array" ref="AV54">MAX(0,SUMPRODUCT(I20:K22,TransformKrnl3)/COUNTA(TransformKrnl3))</f>
        <v>0.20203342040379824</v>
      </c>
      <c r="AW54" s="122">
        <f t="array" ref="AW54">MAX(0,SUMPRODUCT(J20:L22,TransformKrnl3)/COUNTA(TransformKrnl3))</f>
        <v>0.22483661660441634</v>
      </c>
      <c r="AX54" s="122">
        <f t="array" ref="AX54">MAX(0,SUMPRODUCT(K20:M22,TransformKrnl3)/COUNTA(TransformKrnl3))</f>
        <v>0.18097314238548276</v>
      </c>
      <c r="AY54" s="122">
        <f t="array" ref="AY54">MAX(0,SUMPRODUCT(L20:N22,TransformKrnl3)/COUNTA(TransformKrnl3))</f>
        <v>6.7102401344864449E-2</v>
      </c>
      <c r="AZ54" s="122">
        <f t="array" ref="AZ54">MAX(0,SUMPRODUCT(M20:O22,TransformKrnl3)/COUNTA(TransformKrnl3))</f>
        <v>0</v>
      </c>
      <c r="BA54" s="122">
        <f t="array" ref="BA54">MAX(0,SUMPRODUCT(N20:P22,TransformKrnl3)/COUNTA(TransformKrnl3))</f>
        <v>0</v>
      </c>
      <c r="BB54" s="122">
        <f t="array" ref="BB54">MAX(0,SUMPRODUCT(O20:Q22,TransformKrnl3)/COUNTA(TransformKrnl3))</f>
        <v>0</v>
      </c>
      <c r="BC54" s="122">
        <f t="array" ref="BC54">MAX(0,SUMPRODUCT(P20:R22,TransformKrnl3)/COUNTA(TransformKrnl3))</f>
        <v>0</v>
      </c>
      <c r="BD54" s="122">
        <f t="array" ref="BD54">MAX(0,SUMPRODUCT(Q20:S22,TransformKrnl3)/COUNTA(TransformKrnl3))</f>
        <v>0</v>
      </c>
      <c r="BE54" s="122">
        <f t="array" ref="BE54">MAX(0,SUMPRODUCT(R20:T22,TransformKrnl3)/COUNTA(TransformKrnl3))</f>
        <v>0</v>
      </c>
      <c r="BF54" s="122">
        <f t="array" ref="BF54">MAX(0,SUMPRODUCT(S20:U22,TransformKrnl3)/COUNTA(TransformKrnl3))</f>
        <v>0</v>
      </c>
      <c r="BG54" s="122">
        <f t="array" ref="BG54">MAX(0,SUMPRODUCT(T20:V22,TransformKrnl3)/COUNTA(TransformKrnl3))</f>
        <v>0</v>
      </c>
      <c r="BH54" s="122">
        <f t="array" ref="BH54">MAX(0,SUMPRODUCT(U20:W22,TransformKrnl3)/COUNTA(TransformKrnl3))</f>
        <v>0</v>
      </c>
      <c r="BI54" s="122">
        <f t="array" ref="BI54">MAX(0,SUMPRODUCT(V20:X22,TransformKrnl3)/COUNTA(TransformKrnl3))</f>
        <v>0</v>
      </c>
      <c r="BJ54" s="122">
        <f t="array" ref="BJ54">MAX(0,SUMPRODUCT(W20:Y22,TransformKrnl3)/COUNTA(TransformKrnl3))</f>
        <v>0</v>
      </c>
      <c r="BK54" s="122">
        <f t="array" ref="BK54">MAX(0,SUMPRODUCT(X20:Z22,TransformKrnl3)/COUNTA(TransformKrnl3))</f>
        <v>0</v>
      </c>
      <c r="BL54" s="122">
        <f t="array" ref="BL54">MAX(0,SUMPRODUCT(Y20:AA22,TransformKrnl3)/COUNTA(TransformKrnl3))</f>
        <v>0</v>
      </c>
      <c r="BM54" s="122">
        <f t="array" ref="BM54">MAX(0,SUMPRODUCT(Z20:AB22,TransformKrnl3)/COUNTA(TransformKrnl3))</f>
        <v>0</v>
      </c>
      <c r="BN54" s="122">
        <f t="array" ref="BN54">MAX(0,SUMPRODUCT(AA20:AC22,TransformKrnl3)/COUNTA(TransformKrnl3))</f>
        <v>0</v>
      </c>
      <c r="BO54" s="122">
        <f t="array" ref="BO54">MAX(0,SUMPRODUCT(AB20:AD22,TransformKrnl3)/COUNTA(TransformKrnl3))</f>
        <v>0</v>
      </c>
      <c r="BP54" s="122">
        <f t="array" ref="BP54">MAX(0,SUMPRODUCT(AC20:AE22,TransformKrnl3)/COUNTA(TransformKrnl3))</f>
        <v>0</v>
      </c>
      <c r="CZ54" s="122">
        <f t="array" ref="CZ54">MAX(0,SUMPRODUCT(AN53:AP55,TransformKrnl3))</f>
        <v>0</v>
      </c>
      <c r="DA54" s="122">
        <f t="array" ref="DA54">MAX(0,SUMPRODUCT(AO53:AQ55,TransformKrnl3))</f>
        <v>0</v>
      </c>
      <c r="DB54" s="122">
        <f t="array" ref="DB54">MAX(0,SUMPRODUCT(AP53:AR55,TransformKrnl3))</f>
        <v>0</v>
      </c>
      <c r="DC54" s="122">
        <f t="array" ref="DC54">MAX(0,SUMPRODUCT(AQ53:AS55,TransformKrnl3))</f>
        <v>0</v>
      </c>
      <c r="DD54" s="122">
        <f t="array" ref="DD54">MAX(0,SUMPRODUCT(AR53:AT55,TransformKrnl3))</f>
        <v>3.2728153982280191E-2</v>
      </c>
      <c r="DE54" s="122">
        <f t="array" ref="DE54">MAX(0,SUMPRODUCT(AS53:AU55,TransformKrnl3))</f>
        <v>0.13304285208384189</v>
      </c>
      <c r="DF54" s="122">
        <f t="array" ref="DF54">MAX(0,SUMPRODUCT(AT53:AV55,TransformKrnl3))</f>
        <v>0.20532559759822888</v>
      </c>
      <c r="DG54" s="122">
        <f t="array" ref="DG54">MAX(0,SUMPRODUCT(AU53:AW55,TransformKrnl3))</f>
        <v>4.5315909900783061E-2</v>
      </c>
      <c r="DH54" s="122">
        <f t="array" ref="DH54">MAX(0,SUMPRODUCT(AV53:AX55,TransformKrnl3))</f>
        <v>0</v>
      </c>
      <c r="DI54" s="122">
        <f t="array" ref="DI54">MAX(0,SUMPRODUCT(AW53:AY55,TransformKrnl3))</f>
        <v>0</v>
      </c>
      <c r="DJ54" s="122">
        <f t="array" ref="DJ54">MAX(0,SUMPRODUCT(AX53:AZ55,TransformKrnl3))</f>
        <v>0</v>
      </c>
      <c r="DK54" s="122">
        <f t="array" ref="DK54">MAX(0,SUMPRODUCT(AY53:BA55,TransformKrnl3))</f>
        <v>0</v>
      </c>
      <c r="DL54" s="122">
        <f t="array" ref="DL54">MAX(0,SUMPRODUCT(AZ53:BB55,TransformKrnl3))</f>
        <v>0</v>
      </c>
      <c r="DM54" s="122">
        <f t="array" ref="DM54">MAX(0,SUMPRODUCT(BA53:BC55,TransformKrnl3))</f>
        <v>0</v>
      </c>
      <c r="DN54" s="122">
        <f t="array" ref="DN54">MAX(0,SUMPRODUCT(BB53:BD55,TransformKrnl3))</f>
        <v>0</v>
      </c>
      <c r="DO54" s="122">
        <f t="array" ref="DO54">MAX(0,SUMPRODUCT(BC53:BE55,TransformKrnl3))</f>
        <v>0</v>
      </c>
      <c r="DP54" s="122">
        <f t="array" ref="DP54">MAX(0,SUMPRODUCT(BD53:BF55,TransformKrnl3))</f>
        <v>0</v>
      </c>
      <c r="DQ54" s="122">
        <f t="array" ref="DQ54">MAX(0,SUMPRODUCT(BE53:BG55,TransformKrnl3))</f>
        <v>7.7463079381873752E-4</v>
      </c>
      <c r="DR54" s="122">
        <f t="array" ref="DR54">MAX(0,SUMPRODUCT(BF53:BH55,TransformKrnl3))</f>
        <v>1.1619461907281063E-3</v>
      </c>
      <c r="DS54" s="122">
        <f t="array" ref="DS54">MAX(0,SUMPRODUCT(BG53:BI55,TransformKrnl3))</f>
        <v>7.7463079381873752E-4</v>
      </c>
      <c r="DT54" s="122">
        <f t="array" ref="DT54">MAX(0,SUMPRODUCT(BH53:BJ55,TransformKrnl3))</f>
        <v>0</v>
      </c>
      <c r="DU54" s="122">
        <f t="array" ref="DU54">MAX(0,SUMPRODUCT(BI53:BK55,TransformKrnl3))</f>
        <v>0</v>
      </c>
      <c r="DV54" s="122">
        <f t="array" ref="DV54">MAX(0,SUMPRODUCT(BJ53:BL55,TransformKrnl3))</f>
        <v>0</v>
      </c>
      <c r="DW54" s="122">
        <f t="array" ref="DW54">MAX(0,SUMPRODUCT(BK53:BM55,TransformKrnl3))</f>
        <v>0</v>
      </c>
      <c r="DX54" s="122">
        <f t="array" ref="DX54">MAX(0,SUMPRODUCT(BL53:BN55,TransformKrnl3))</f>
        <v>0</v>
      </c>
      <c r="DY54" s="122">
        <f t="array" ref="DY54">MAX(0,SUMPRODUCT(BM53:BO55,TransformKrnl3))</f>
        <v>0</v>
      </c>
      <c r="DZ54" s="122">
        <f t="array" ref="DZ54">MAX(0,SUMPRODUCT(BN53:BP55,TransformKrnl3))</f>
        <v>0</v>
      </c>
      <c r="EA54" s="122">
        <f t="array" ref="EA54">MAX(0,SUMPRODUCT(BO53:BQ55,TransformKrnl3))</f>
        <v>0</v>
      </c>
      <c r="ED54" s="122">
        <f t="array" ref="ED54">MAX(0,SUMPRODUCT(CY53:DA55,TransformKrnl3))</f>
        <v>0</v>
      </c>
      <c r="EE54" s="122">
        <f t="array" ref="EE54">MAX(0,SUMPRODUCT(CZ53:DB55,TransformKrnl3))</f>
        <v>0</v>
      </c>
      <c r="EF54" s="122">
        <f t="array" ref="EF54">MAX(0,SUMPRODUCT(DA53:DC55,TransformKrnl3))</f>
        <v>0</v>
      </c>
      <c r="EG54" s="122">
        <f t="array" ref="EG54">MAX(0,SUMPRODUCT(DB53:DD55,TransformKrnl3))</f>
        <v>0</v>
      </c>
      <c r="EH54" s="122">
        <f t="array" ref="EH54">MAX(0,SUMPRODUCT(DC53:DE55,TransformKrnl3))</f>
        <v>0</v>
      </c>
      <c r="EI54" s="122">
        <f t="array" ref="EI54">MAX(0,SUMPRODUCT(DD53:DF55,TransformKrnl3))</f>
        <v>0</v>
      </c>
      <c r="EJ54" s="122">
        <f t="array" ref="EJ54">MAX(0,SUMPRODUCT(DE53:DG55,TransformKrnl3))</f>
        <v>0</v>
      </c>
      <c r="EK54" s="122">
        <f t="array" ref="EK54">MAX(0,SUMPRODUCT(DF53:DH55,TransformKrnl3))</f>
        <v>0</v>
      </c>
      <c r="EL54" s="122">
        <f t="array" ref="EL54">MAX(0,SUMPRODUCT(DG53:DI55,TransformKrnl3))</f>
        <v>0</v>
      </c>
      <c r="EM54" s="122">
        <f t="array" ref="EM54">MAX(0,SUMPRODUCT(DH53:DJ55,TransformKrnl3))</f>
        <v>0</v>
      </c>
      <c r="EN54" s="122">
        <f t="array" ref="EN54">MAX(0,SUMPRODUCT(DI53:DK55,TransformKrnl3))</f>
        <v>0</v>
      </c>
      <c r="EO54" s="122">
        <f t="array" ref="EO54">MAX(0,SUMPRODUCT(DJ53:DL55,TransformKrnl3))</f>
        <v>0</v>
      </c>
      <c r="EP54" s="122">
        <f t="array" ref="EP54">MAX(0,SUMPRODUCT(DK53:DM55,TransformKrnl3))</f>
        <v>0</v>
      </c>
      <c r="EQ54" s="122">
        <f t="array" ref="EQ54">MAX(0,SUMPRODUCT(DL53:DN55,TransformKrnl3))</f>
        <v>0</v>
      </c>
      <c r="ER54" s="122">
        <f t="array" ref="ER54">MAX(0,SUMPRODUCT(DM53:DO55,TransformKrnl3))</f>
        <v>1.0844832094608493E-2</v>
      </c>
      <c r="ES54" s="122">
        <f t="array" ref="ES54">MAX(0,SUMPRODUCT(DN53:DP55,TransformKrnl3))</f>
        <v>5.5773421570106715E-2</v>
      </c>
      <c r="ET54" s="122">
        <f t="array" ref="ET54">MAX(0,SUMPRODUCT(DO53:DQ55,TransformKrnl3))</f>
        <v>0.13710966007209102</v>
      </c>
      <c r="EU54" s="122">
        <f t="array" ref="EU54">MAX(0,SUMPRODUCT(DP53:DR55,TransformKrnl3))</f>
        <v>0.19520697218400443</v>
      </c>
      <c r="EV54" s="122">
        <f t="array" ref="EV54">MAX(0,SUMPRODUCT(DQ53:DS55,TransformKrnl3))</f>
        <v>0.17109658615088746</v>
      </c>
      <c r="EW54" s="122">
        <f t="array" ref="EW54">MAX(0,SUMPRODUCT(DR53:DT55,TransformKrnl3))</f>
        <v>8.714596871976496E-2</v>
      </c>
      <c r="EX54" s="122">
        <f t="array" ref="EX54">MAX(0,SUMPRODUCT(DS53:DU55,TransformKrnl3))</f>
        <v>2.1302347811161238E-2</v>
      </c>
      <c r="EY54" s="122">
        <f t="array" ref="EY54">MAX(0,SUMPRODUCT(DT53:DV55,TransformKrnl3))</f>
        <v>0</v>
      </c>
      <c r="EZ54" s="122">
        <f t="array" ref="EZ54">MAX(0,SUMPRODUCT(DU53:DW55,TransformKrnl3))</f>
        <v>0</v>
      </c>
      <c r="FA54" s="122">
        <f t="array" ref="FA54">MAX(0,SUMPRODUCT(DV53:DX55,TransformKrnl3))</f>
        <v>0</v>
      </c>
      <c r="FB54" s="122">
        <f t="array" ref="FB54">MAX(0,SUMPRODUCT(DW53:DY55,TransformKrnl3))</f>
        <v>0</v>
      </c>
      <c r="FC54" s="122">
        <f t="array" ref="FC54">MAX(0,SUMPRODUCT(DX53:DZ55,TransformKrnl3))</f>
        <v>0</v>
      </c>
      <c r="FD54" s="122">
        <f t="array" ref="FD54">MAX(0,SUMPRODUCT(DY53:EA55,TransformKrnl3))</f>
        <v>0</v>
      </c>
      <c r="FE54" s="122">
        <f t="array" ref="FE54">MAX(0,SUMPRODUCT(DZ53:EB55,TransformKrnl3))</f>
        <v>0</v>
      </c>
      <c r="FH54" s="2">
        <f t="array" ref="FH54">MAX(0,SUMPRODUCT(EC53:EE55,TransformKrnl3))/MAX($ED$37:$FE$62)</f>
        <v>0</v>
      </c>
      <c r="FI54" s="2">
        <f t="array" ref="FI54">MAX(0,SUMPRODUCT(ED53:EF55,TransformKrnl3))/MAX($ED$37:$FE$62)</f>
        <v>0</v>
      </c>
      <c r="FJ54" s="2">
        <f t="array" ref="FJ54">MAX(0,SUMPRODUCT(EE53:EG55,TransformKrnl3))/MAX($ED$37:$FE$62)</f>
        <v>0</v>
      </c>
      <c r="FK54" s="2">
        <f t="array" ref="FK54">MAX(0,SUMPRODUCT(EF53:EH55,TransformKrnl3))/MAX($ED$37:$FE$62)</f>
        <v>0</v>
      </c>
      <c r="FL54" s="2">
        <f t="array" ref="FL54">MAX(0,SUMPRODUCT(EG53:EI55,TransformKrnl3))/MAX($ED$37:$FE$62)</f>
        <v>0</v>
      </c>
      <c r="FM54" s="2">
        <f t="array" ref="FM54">MAX(0,SUMPRODUCT(EH53:EJ55,TransformKrnl3))/MAX($ED$37:$FE$62)</f>
        <v>0</v>
      </c>
      <c r="FN54" s="2">
        <f t="array" ref="FN54">MAX(0,SUMPRODUCT(EI53:EK55,TransformKrnl3))/MAX($ED$37:$FE$62)</f>
        <v>0</v>
      </c>
      <c r="FO54" s="2">
        <f t="array" ref="FO54">MAX(0,SUMPRODUCT(EJ53:EL55,TransformKrnl3))/MAX($ED$37:$FE$62)</f>
        <v>0</v>
      </c>
      <c r="FP54" s="2">
        <f t="array" ref="FP54">MAX(0,SUMPRODUCT(EK53:EM55,TransformKrnl3))/MAX($ED$37:$FE$62)</f>
        <v>0</v>
      </c>
      <c r="FQ54" s="2">
        <f t="array" ref="FQ54">MAX(0,SUMPRODUCT(EL53:EN55,TransformKrnl3))/MAX($ED$37:$FE$62)</f>
        <v>0</v>
      </c>
      <c r="FR54" s="2">
        <f t="array" ref="FR54">MAX(0,SUMPRODUCT(EM53:EO55,TransformKrnl3))/MAX($ED$37:$FE$62)</f>
        <v>0</v>
      </c>
      <c r="FS54" s="2">
        <f t="array" ref="FS54">MAX(0,SUMPRODUCT(EN53:EP55,TransformKrnl3))/MAX($ED$37:$FE$62)</f>
        <v>0</v>
      </c>
      <c r="FT54" s="2">
        <f t="array" ref="FT54">MAX(0,SUMPRODUCT(EO53:EQ55,TransformKrnl3))/MAX($ED$37:$FE$62)</f>
        <v>0</v>
      </c>
      <c r="FU54" s="2">
        <f t="array" ref="FU54">MAX(0,SUMPRODUCT(EP53:ER55,TransformKrnl3))/MAX($ED$37:$FE$62)</f>
        <v>5.570732028425329E-3</v>
      </c>
      <c r="FV54" s="2">
        <f t="array" ref="FV54">MAX(0,SUMPRODUCT(EQ53:ES55,TransformKrnl3))/MAX($ED$37:$FE$62)</f>
        <v>3.4832379268943767E-2</v>
      </c>
      <c r="FW54" s="2">
        <f t="array" ref="FW54">MAX(0,SUMPRODUCT(ER53:ET55,TransformKrnl3))/MAX($ED$37:$FE$62)</f>
        <v>0.1042216618375779</v>
      </c>
      <c r="FX54" s="2">
        <f t="array" ref="FX54">MAX(0,SUMPRODUCT(ES53:EU55,TransformKrnl3))/MAX($ED$37:$FE$62)</f>
        <v>0.19099652539288994</v>
      </c>
      <c r="FY54" s="2">
        <f t="array" ref="FY54">MAX(0,SUMPRODUCT(ET53:EV55,TransformKrnl3))/MAX($ED$37:$FE$62)</f>
        <v>0.23333944479891042</v>
      </c>
      <c r="FZ54" s="2">
        <f t="array" ref="FZ54">MAX(0,SUMPRODUCT(EU53:EW55,TransformKrnl3))/MAX($ED$37:$FE$62)</f>
        <v>0.19413006189719112</v>
      </c>
      <c r="GA54" s="2">
        <f t="array" ref="GA54">MAX(0,SUMPRODUCT(EV53:EX55,TransformKrnl3))/MAX($ED$37:$FE$62)</f>
        <v>0.10770336906457918</v>
      </c>
      <c r="GB54" s="2">
        <f t="array" ref="GB54">MAX(0,SUMPRODUCT(EW53:EY55,TransformKrnl3))/MAX($ED$37:$FE$62)</f>
        <v>3.6622971557115865E-2</v>
      </c>
      <c r="GC54" s="2">
        <f t="array" ref="GC54">MAX(0,SUMPRODUCT(EX53:EZ55,TransformKrnl3))/MAX($ED$37:$FE$62)</f>
        <v>5.9686414257969049E-3</v>
      </c>
      <c r="GD54" s="2">
        <f t="array" ref="GD54">MAX(0,SUMPRODUCT(EY53:FA55,TransformKrnl3))/MAX($ED$37:$FE$62)</f>
        <v>0</v>
      </c>
      <c r="GE54" s="2">
        <f t="array" ref="GE54">MAX(0,SUMPRODUCT(EZ53:FB55,TransformKrnl3))/MAX($ED$37:$FE$62)</f>
        <v>0</v>
      </c>
      <c r="GF54" s="2">
        <f t="array" ref="GF54">MAX(0,SUMPRODUCT(FA53:FC55,TransformKrnl3))/MAX($ED$37:$FE$62)</f>
        <v>0</v>
      </c>
      <c r="GG54" s="2">
        <f t="array" ref="GG54">MAX(0,SUMPRODUCT(FB53:FD55,TransformKrnl3))/MAX($ED$37:$FE$62)</f>
        <v>0</v>
      </c>
      <c r="GH54" s="2">
        <f t="array" ref="GH54">MAX(0,SUMPRODUCT(FC53:FE55,TransformKrnl3))/MAX($ED$37:$FE$62)</f>
        <v>0</v>
      </c>
      <c r="GI54" s="2">
        <f t="array" ref="GI54">MAX(0,SUMPRODUCT(FD53:FF55,TransformKrnl3))/MAX($ED$37:$FE$62)</f>
        <v>0</v>
      </c>
    </row>
    <row r="55" spans="33:191" ht="31.05" customHeight="1" x14ac:dyDescent="0.45">
      <c r="AO55" s="122">
        <f t="array" ref="AO55">MAX(0,SUMPRODUCT(B21:D23,TransformKrnl3)/COUNTA(TransformKrnl3))</f>
        <v>0</v>
      </c>
      <c r="AP55" s="122">
        <f t="array" ref="AP55">MAX(0,SUMPRODUCT(C21:E23,TransformKrnl3)/COUNTA(TransformKrnl3))</f>
        <v>0</v>
      </c>
      <c r="AQ55" s="122">
        <f t="array" ref="AQ55">MAX(0,SUMPRODUCT(D21:F23,TransformKrnl3)/COUNTA(TransformKrnl3))</f>
        <v>0</v>
      </c>
      <c r="AR55" s="122">
        <f t="array" ref="AR55">MAX(0,SUMPRODUCT(E21:G23,TransformKrnl3)/COUNTA(TransformKrnl3))</f>
        <v>0</v>
      </c>
      <c r="AS55" s="122">
        <f t="array" ref="AS55">MAX(0,SUMPRODUCT(F21:H23,TransformKrnl3)/COUNTA(TransformKrnl3))</f>
        <v>0</v>
      </c>
      <c r="AT55" s="122">
        <f t="array" ref="AT55">MAX(0,SUMPRODUCT(G21:I23,TransformKrnl3)/COUNTA(TransformKrnl3))</f>
        <v>4.9092230973420289E-2</v>
      </c>
      <c r="AU55" s="122">
        <f t="array" ref="AU55">MAX(0,SUMPRODUCT(H21:J23,TransformKrnl3)/COUNTA(TransformKrnl3))</f>
        <v>0.13667393503365688</v>
      </c>
      <c r="AV55" s="122">
        <f t="array" ref="AV55">MAX(0,SUMPRODUCT(I21:K23,TransformKrnl3)/COUNTA(TransformKrnl3))</f>
        <v>0.14045026180920772</v>
      </c>
      <c r="AW55" s="122">
        <f t="array" ref="AW55">MAX(0,SUMPRODUCT(J21:L23,TransformKrnl3)/COUNTA(TransformKrnl3))</f>
        <v>2.7596233067688799E-3</v>
      </c>
      <c r="AX55" s="122">
        <f t="array" ref="AX55">MAX(0,SUMPRODUCT(K21:M23,TransformKrnl3)/COUNTA(TransformKrnl3))</f>
        <v>0</v>
      </c>
      <c r="AY55" s="122">
        <f t="array" ref="AY55">MAX(0,SUMPRODUCT(L21:N23,TransformKrnl3)/COUNTA(TransformKrnl3))</f>
        <v>0</v>
      </c>
      <c r="AZ55" s="122">
        <f t="array" ref="AZ55">MAX(0,SUMPRODUCT(M21:O23,TransformKrnl3)/COUNTA(TransformKrnl3))</f>
        <v>0</v>
      </c>
      <c r="BA55" s="122">
        <f t="array" ref="BA55">MAX(0,SUMPRODUCT(N21:P23,TransformKrnl3)/COUNTA(TransformKrnl3))</f>
        <v>0</v>
      </c>
      <c r="BB55" s="122">
        <f t="array" ref="BB55">MAX(0,SUMPRODUCT(O21:Q23,TransformKrnl3)/COUNTA(TransformKrnl3))</f>
        <v>0</v>
      </c>
      <c r="BC55" s="122">
        <f t="array" ref="BC55">MAX(0,SUMPRODUCT(P21:R23,TransformKrnl3)/COUNTA(TransformKrnl3))</f>
        <v>0</v>
      </c>
      <c r="BD55" s="122">
        <f t="array" ref="BD55">MAX(0,SUMPRODUCT(Q21:S23,TransformKrnl3)/COUNTA(TransformKrnl3))</f>
        <v>0</v>
      </c>
      <c r="BE55" s="122">
        <f t="array" ref="BE55">MAX(0,SUMPRODUCT(R21:T23,TransformKrnl3)/COUNTA(TransformKrnl3))</f>
        <v>0</v>
      </c>
      <c r="BF55" s="122">
        <f t="array" ref="BF55">MAX(0,SUMPRODUCT(S21:U23,TransformKrnl3)/COUNTA(TransformKrnl3))</f>
        <v>0</v>
      </c>
      <c r="BG55" s="122">
        <f t="array" ref="BG55">MAX(0,SUMPRODUCT(T21:V23,TransformKrnl3)/COUNTA(TransformKrnl3))</f>
        <v>1.1619461907281063E-3</v>
      </c>
      <c r="BH55" s="122">
        <f t="array" ref="BH55">MAX(0,SUMPRODUCT(U21:W23,TransformKrnl3)/COUNTA(TransformKrnl3))</f>
        <v>0</v>
      </c>
      <c r="BI55" s="122">
        <f t="array" ref="BI55">MAX(0,SUMPRODUCT(V21:X23,TransformKrnl3)/COUNTA(TransformKrnl3))</f>
        <v>0</v>
      </c>
      <c r="BJ55" s="122">
        <f t="array" ref="BJ55">MAX(0,SUMPRODUCT(W21:Y23,TransformKrnl3)/COUNTA(TransformKrnl3))</f>
        <v>0</v>
      </c>
      <c r="BK55" s="122">
        <f t="array" ref="BK55">MAX(0,SUMPRODUCT(X21:Z23,TransformKrnl3)/COUNTA(TransformKrnl3))</f>
        <v>0</v>
      </c>
      <c r="BL55" s="122">
        <f t="array" ref="BL55">MAX(0,SUMPRODUCT(Y21:AA23,TransformKrnl3)/COUNTA(TransformKrnl3))</f>
        <v>0</v>
      </c>
      <c r="BM55" s="122">
        <f t="array" ref="BM55">MAX(0,SUMPRODUCT(Z21:AB23,TransformKrnl3)/COUNTA(TransformKrnl3))</f>
        <v>0</v>
      </c>
      <c r="BN55" s="122">
        <f t="array" ref="BN55">MAX(0,SUMPRODUCT(AA21:AC23,TransformKrnl3)/COUNTA(TransformKrnl3))</f>
        <v>0</v>
      </c>
      <c r="BO55" s="122">
        <f t="array" ref="BO55">MAX(0,SUMPRODUCT(AB21:AD23,TransformKrnl3)/COUNTA(TransformKrnl3))</f>
        <v>0</v>
      </c>
      <c r="BP55" s="122">
        <f t="array" ref="BP55">MAX(0,SUMPRODUCT(AC21:AE23,TransformKrnl3)/COUNTA(TransformKrnl3))</f>
        <v>0</v>
      </c>
      <c r="CZ55" s="122">
        <f t="array" ref="CZ55">MAX(0,SUMPRODUCT(AN54:AP56,TransformKrnl3))</f>
        <v>0</v>
      </c>
      <c r="DA55" s="122">
        <f t="array" ref="DA55">MAX(0,SUMPRODUCT(AO54:AQ56,TransformKrnl3))</f>
        <v>0</v>
      </c>
      <c r="DB55" s="122">
        <f t="array" ref="DB55">MAX(0,SUMPRODUCT(AP54:AR56,TransformKrnl3))</f>
        <v>0</v>
      </c>
      <c r="DC55" s="122">
        <f t="array" ref="DC55">MAX(0,SUMPRODUCT(AQ54:AS56,TransformKrnl3))</f>
        <v>0</v>
      </c>
      <c r="DD55" s="122">
        <f t="array" ref="DD55">MAX(0,SUMPRODUCT(AR54:AT56,TransformKrnl3))</f>
        <v>0</v>
      </c>
      <c r="DE55" s="122">
        <f t="array" ref="DE55">MAX(0,SUMPRODUCT(AS54:AU56,TransformKrnl3))</f>
        <v>0</v>
      </c>
      <c r="DF55" s="122">
        <f t="array" ref="DF55">MAX(0,SUMPRODUCT(AT54:AV56,TransformKrnl3))</f>
        <v>0</v>
      </c>
      <c r="DG55" s="122">
        <f t="array" ref="DG55">MAX(0,SUMPRODUCT(AU54:AW56,TransformKrnl3))</f>
        <v>0</v>
      </c>
      <c r="DH55" s="122">
        <f t="array" ref="DH55">MAX(0,SUMPRODUCT(AV54:AX56,TransformKrnl3))</f>
        <v>0</v>
      </c>
      <c r="DI55" s="122">
        <f t="array" ref="DI55">MAX(0,SUMPRODUCT(AW54:AY56,TransformKrnl3))</f>
        <v>0</v>
      </c>
      <c r="DJ55" s="122">
        <f t="array" ref="DJ55">MAX(0,SUMPRODUCT(AX54:AZ56,TransformKrnl3))</f>
        <v>0</v>
      </c>
      <c r="DK55" s="122">
        <f t="array" ref="DK55">MAX(0,SUMPRODUCT(AY54:BA56,TransformKrnl3))</f>
        <v>0</v>
      </c>
      <c r="DL55" s="122">
        <f t="array" ref="DL55">MAX(0,SUMPRODUCT(AZ54:BB56,TransformKrnl3))</f>
        <v>0</v>
      </c>
      <c r="DM55" s="122">
        <f t="array" ref="DM55">MAX(0,SUMPRODUCT(BA54:BC56,TransformKrnl3))</f>
        <v>0</v>
      </c>
      <c r="DN55" s="122">
        <f t="array" ref="DN55">MAX(0,SUMPRODUCT(BB54:BD56,TransformKrnl3))</f>
        <v>0</v>
      </c>
      <c r="DO55" s="122">
        <f t="array" ref="DO55">MAX(0,SUMPRODUCT(BC54:BE56,TransformKrnl3))</f>
        <v>1.626724814191274E-2</v>
      </c>
      <c r="DP55" s="122">
        <f t="array" ref="DP55">MAX(0,SUMPRODUCT(BD54:BF56,TransformKrnl3))</f>
        <v>5.9259260142290965E-2</v>
      </c>
      <c r="DQ55" s="122">
        <f t="array" ref="DQ55">MAX(0,SUMPRODUCT(BE54:BG56,TransformKrnl3))</f>
        <v>0.10050835175278738</v>
      </c>
      <c r="DR55" s="122">
        <f t="array" ref="DR55">MAX(0,SUMPRODUCT(BF54:BH56,TransformKrnl3))</f>
        <v>8.2788670504534645E-2</v>
      </c>
      <c r="DS55" s="122">
        <f t="array" ref="DS55">MAX(0,SUMPRODUCT(BG54:BI56,TransformKrnl3))</f>
        <v>3.1953521716741859E-2</v>
      </c>
      <c r="DT55" s="122">
        <f t="array" ref="DT55">MAX(0,SUMPRODUCT(BH54:BJ56,TransformKrnl3))</f>
        <v>0</v>
      </c>
      <c r="DU55" s="122">
        <f t="array" ref="DU55">MAX(0,SUMPRODUCT(BI54:BK56,TransformKrnl3))</f>
        <v>0</v>
      </c>
      <c r="DV55" s="122">
        <f t="array" ref="DV55">MAX(0,SUMPRODUCT(BJ54:BL56,TransformKrnl3))</f>
        <v>0</v>
      </c>
      <c r="DW55" s="122">
        <f t="array" ref="DW55">MAX(0,SUMPRODUCT(BK54:BM56,TransformKrnl3))</f>
        <v>0</v>
      </c>
      <c r="DX55" s="122">
        <f t="array" ref="DX55">MAX(0,SUMPRODUCT(BL54:BN56,TransformKrnl3))</f>
        <v>0</v>
      </c>
      <c r="DY55" s="122">
        <f t="array" ref="DY55">MAX(0,SUMPRODUCT(BM54:BO56,TransformKrnl3))</f>
        <v>0</v>
      </c>
      <c r="DZ55" s="122">
        <f t="array" ref="DZ55">MAX(0,SUMPRODUCT(BN54:BP56,TransformKrnl3))</f>
        <v>0</v>
      </c>
      <c r="EA55" s="122">
        <f t="array" ref="EA55">MAX(0,SUMPRODUCT(BO54:BQ56,TransformKrnl3))</f>
        <v>0</v>
      </c>
      <c r="ED55" s="122">
        <f t="array" ref="ED55">MAX(0,SUMPRODUCT(CY54:DA56,TransformKrnl3))</f>
        <v>0</v>
      </c>
      <c r="EE55" s="122">
        <f t="array" ref="EE55">MAX(0,SUMPRODUCT(CZ54:DB56,TransformKrnl3))</f>
        <v>0</v>
      </c>
      <c r="EF55" s="122">
        <f t="array" ref="EF55">MAX(0,SUMPRODUCT(DA54:DC56,TransformKrnl3))</f>
        <v>0</v>
      </c>
      <c r="EG55" s="122">
        <f t="array" ref="EG55">MAX(0,SUMPRODUCT(DB54:DD56,TransformKrnl3))</f>
        <v>0</v>
      </c>
      <c r="EH55" s="122">
        <f t="array" ref="EH55">MAX(0,SUMPRODUCT(DC54:DE56,TransformKrnl3))</f>
        <v>0</v>
      </c>
      <c r="EI55" s="122">
        <f t="array" ref="EI55">MAX(0,SUMPRODUCT(DD54:DF56,TransformKrnl3))</f>
        <v>0</v>
      </c>
      <c r="EJ55" s="122">
        <f t="array" ref="EJ55">MAX(0,SUMPRODUCT(DE54:DG56,TransformKrnl3))</f>
        <v>0</v>
      </c>
      <c r="EK55" s="122">
        <f t="array" ref="EK55">MAX(0,SUMPRODUCT(DF54:DH56,TransformKrnl3))</f>
        <v>0</v>
      </c>
      <c r="EL55" s="122">
        <f t="array" ref="EL55">MAX(0,SUMPRODUCT(DG54:DI56,TransformKrnl3))</f>
        <v>0</v>
      </c>
      <c r="EM55" s="122">
        <f t="array" ref="EM55">MAX(0,SUMPRODUCT(DH54:DJ56,TransformKrnl3))</f>
        <v>0</v>
      </c>
      <c r="EN55" s="122">
        <f t="array" ref="EN55">MAX(0,SUMPRODUCT(DI54:DK56,TransformKrnl3))</f>
        <v>0</v>
      </c>
      <c r="EO55" s="122">
        <f t="array" ref="EO55">MAX(0,SUMPRODUCT(DJ54:DL56,TransformKrnl3))</f>
        <v>0</v>
      </c>
      <c r="EP55" s="122">
        <f t="array" ref="EP55">MAX(0,SUMPRODUCT(DK54:DM56,TransformKrnl3))</f>
        <v>0</v>
      </c>
      <c r="EQ55" s="122">
        <f t="array" ref="EQ55">MAX(0,SUMPRODUCT(DL54:DN56,TransformKrnl3))</f>
        <v>0</v>
      </c>
      <c r="ER55" s="122">
        <f t="array" ref="ER55">MAX(0,SUMPRODUCT(DM54:DO56,TransformKrnl3))</f>
        <v>1.174856802073037E-2</v>
      </c>
      <c r="ES55" s="122">
        <f t="array" ref="ES55">MAX(0,SUMPRODUCT(DN54:DP56,TransformKrnl3))</f>
        <v>5.583797413625842E-2</v>
      </c>
      <c r="ET55" s="122">
        <f t="array" ref="ET55">MAX(0,SUMPRODUCT(DO54:DQ56,TransformKrnl3))</f>
        <v>0.12481239622021909</v>
      </c>
      <c r="EU55" s="122">
        <f t="array" ref="EU55">MAX(0,SUMPRODUCT(DP54:DR56,TransformKrnl3))</f>
        <v>0.16207536760671645</v>
      </c>
      <c r="EV55" s="122">
        <f t="array" ref="EV55">MAX(0,SUMPRODUCT(DQ54:DS56,TransformKrnl3))</f>
        <v>0.12921810886006296</v>
      </c>
      <c r="EW55" s="122">
        <f t="array" ref="EW55">MAX(0,SUMPRODUCT(DR54:DT56,TransformKrnl3))</f>
        <v>5.9904785803806614E-2</v>
      </c>
      <c r="EX55" s="122">
        <f t="array" ref="EX55">MAX(0,SUMPRODUCT(DS54:DU56,TransformKrnl3))</f>
        <v>1.3104171909913101E-2</v>
      </c>
      <c r="EY55" s="122">
        <f t="array" ref="EY55">MAX(0,SUMPRODUCT(DT54:DV56,TransformKrnl3))</f>
        <v>0</v>
      </c>
      <c r="EZ55" s="122">
        <f t="array" ref="EZ55">MAX(0,SUMPRODUCT(DU54:DW56,TransformKrnl3))</f>
        <v>0</v>
      </c>
      <c r="FA55" s="122">
        <f t="array" ref="FA55">MAX(0,SUMPRODUCT(DV54:DX56,TransformKrnl3))</f>
        <v>0</v>
      </c>
      <c r="FB55" s="122">
        <f t="array" ref="FB55">MAX(0,SUMPRODUCT(DW54:DY56,TransformKrnl3))</f>
        <v>0</v>
      </c>
      <c r="FC55" s="122">
        <f t="array" ref="FC55">MAX(0,SUMPRODUCT(DX54:DZ56,TransformKrnl3))</f>
        <v>0</v>
      </c>
      <c r="FD55" s="122">
        <f t="array" ref="FD55">MAX(0,SUMPRODUCT(DY54:EA56,TransformKrnl3))</f>
        <v>0</v>
      </c>
      <c r="FE55" s="122">
        <f t="array" ref="FE55">MAX(0,SUMPRODUCT(DZ54:EB56,TransformKrnl3))</f>
        <v>0</v>
      </c>
      <c r="FH55" s="2">
        <f t="array" ref="FH55">MAX(0,SUMPRODUCT(EC54:EE56,TransformKrnl3))/MAX($ED$37:$FE$62)</f>
        <v>0</v>
      </c>
      <c r="FI55" s="2">
        <f t="array" ref="FI55">MAX(0,SUMPRODUCT(ED54:EF56,TransformKrnl3))/MAX($ED$37:$FE$62)</f>
        <v>0</v>
      </c>
      <c r="FJ55" s="2">
        <f t="array" ref="FJ55">MAX(0,SUMPRODUCT(EE54:EG56,TransformKrnl3))/MAX($ED$37:$FE$62)</f>
        <v>0</v>
      </c>
      <c r="FK55" s="2">
        <f t="array" ref="FK55">MAX(0,SUMPRODUCT(EF54:EH56,TransformKrnl3))/MAX($ED$37:$FE$62)</f>
        <v>0</v>
      </c>
      <c r="FL55" s="2">
        <f t="array" ref="FL55">MAX(0,SUMPRODUCT(EG54:EI56,TransformKrnl3))/MAX($ED$37:$FE$62)</f>
        <v>0</v>
      </c>
      <c r="FM55" s="2">
        <f t="array" ref="FM55">MAX(0,SUMPRODUCT(EH54:EJ56,TransformKrnl3))/MAX($ED$37:$FE$62)</f>
        <v>0</v>
      </c>
      <c r="FN55" s="2">
        <f t="array" ref="FN55">MAX(0,SUMPRODUCT(EI54:EK56,TransformKrnl3))/MAX($ED$37:$FE$62)</f>
        <v>0</v>
      </c>
      <c r="FO55" s="2">
        <f t="array" ref="FO55">MAX(0,SUMPRODUCT(EJ54:EL56,TransformKrnl3))/MAX($ED$37:$FE$62)</f>
        <v>0</v>
      </c>
      <c r="FP55" s="2">
        <f t="array" ref="FP55">MAX(0,SUMPRODUCT(EK54:EM56,TransformKrnl3))/MAX($ED$37:$FE$62)</f>
        <v>0</v>
      </c>
      <c r="FQ55" s="2">
        <f t="array" ref="FQ55">MAX(0,SUMPRODUCT(EL54:EN56,TransformKrnl3))/MAX($ED$37:$FE$62)</f>
        <v>0</v>
      </c>
      <c r="FR55" s="2">
        <f t="array" ref="FR55">MAX(0,SUMPRODUCT(EM54:EO56,TransformKrnl3))/MAX($ED$37:$FE$62)</f>
        <v>0</v>
      </c>
      <c r="FS55" s="2">
        <f t="array" ref="FS55">MAX(0,SUMPRODUCT(EN54:EP56,TransformKrnl3))/MAX($ED$37:$FE$62)</f>
        <v>0</v>
      </c>
      <c r="FT55" s="2">
        <f t="array" ref="FT55">MAX(0,SUMPRODUCT(EO54:EQ56,TransformKrnl3))/MAX($ED$37:$FE$62)</f>
        <v>1.2855536237512687E-2</v>
      </c>
      <c r="FU55" s="2">
        <f t="array" ref="FU55">MAX(0,SUMPRODUCT(EP54:ER56,TransformKrnl3))/MAX($ED$37:$FE$62)</f>
        <v>7.1868570013698119E-2</v>
      </c>
      <c r="FV55" s="2">
        <f t="array" ref="FV55">MAX(0,SUMPRODUCT(EQ54:ES56,TransformKrnl3))/MAX($ED$37:$FE$62)</f>
        <v>0.18346687316909652</v>
      </c>
      <c r="FW55" s="2">
        <f t="array" ref="FW55">MAX(0,SUMPRODUCT(ER54:ET56,TransformKrnl3))/MAX($ED$37:$FE$62)</f>
        <v>0.24805065432606563</v>
      </c>
      <c r="FX55" s="2">
        <f t="array" ref="FX55">MAX(0,SUMPRODUCT(ES54:EU56,TransformKrnl3))/MAX($ED$37:$FE$62)</f>
        <v>0.13615394947843801</v>
      </c>
      <c r="FY55" s="2">
        <f t="array" ref="FY55">MAX(0,SUMPRODUCT(ET54:EV56,TransformKrnl3))/MAX($ED$37:$FE$62)</f>
        <v>0</v>
      </c>
      <c r="FZ55" s="2">
        <f t="array" ref="FZ55">MAX(0,SUMPRODUCT(EU54:EW56,TransformKrnl3))/MAX($ED$37:$FE$62)</f>
        <v>0</v>
      </c>
      <c r="GA55" s="2">
        <f t="array" ref="GA55">MAX(0,SUMPRODUCT(EV54:EX56,TransformKrnl3))/MAX($ED$37:$FE$62)</f>
        <v>0</v>
      </c>
      <c r="GB55" s="2">
        <f t="array" ref="GB55">MAX(0,SUMPRODUCT(EW54:EY56,TransformKrnl3))/MAX($ED$37:$FE$62)</f>
        <v>0</v>
      </c>
      <c r="GC55" s="2">
        <f t="array" ref="GC55">MAX(0,SUMPRODUCT(EX54:EZ56,TransformKrnl3))/MAX($ED$37:$FE$62)</f>
        <v>0</v>
      </c>
      <c r="GD55" s="2">
        <f t="array" ref="GD55">MAX(0,SUMPRODUCT(EY54:FA56,TransformKrnl3))/MAX($ED$37:$FE$62)</f>
        <v>0</v>
      </c>
      <c r="GE55" s="2">
        <f t="array" ref="GE55">MAX(0,SUMPRODUCT(EZ54:FB56,TransformKrnl3))/MAX($ED$37:$FE$62)</f>
        <v>0</v>
      </c>
      <c r="GF55" s="2">
        <f t="array" ref="GF55">MAX(0,SUMPRODUCT(FA54:FC56,TransformKrnl3))/MAX($ED$37:$FE$62)</f>
        <v>0</v>
      </c>
      <c r="GG55" s="2">
        <f t="array" ref="GG55">MAX(0,SUMPRODUCT(FB54:FD56,TransformKrnl3))/MAX($ED$37:$FE$62)</f>
        <v>0</v>
      </c>
      <c r="GH55" s="2">
        <f t="array" ref="GH55">MAX(0,SUMPRODUCT(FC54:FE56,TransformKrnl3))/MAX($ED$37:$FE$62)</f>
        <v>0</v>
      </c>
      <c r="GI55" s="2">
        <f t="array" ref="GI55">MAX(0,SUMPRODUCT(FD54:FF56,TransformKrnl3))/MAX($ED$37:$FE$62)</f>
        <v>0</v>
      </c>
    </row>
    <row r="56" spans="33:191" ht="31.05" customHeight="1" x14ac:dyDescent="0.45">
      <c r="AO56" s="122">
        <f t="array" ref="AO56">MAX(0,SUMPRODUCT(B22:D24,TransformKrnl3)/COUNTA(TransformKrnl3))</f>
        <v>0</v>
      </c>
      <c r="AP56" s="122">
        <f t="array" ref="AP56">MAX(0,SUMPRODUCT(C22:E24,TransformKrnl3)/COUNTA(TransformKrnl3))</f>
        <v>0</v>
      </c>
      <c r="AQ56" s="122">
        <f t="array" ref="AQ56">MAX(0,SUMPRODUCT(D22:F24,TransformKrnl3)/COUNTA(TransformKrnl3))</f>
        <v>0</v>
      </c>
      <c r="AR56" s="122">
        <f t="array" ref="AR56">MAX(0,SUMPRODUCT(E22:G24,TransformKrnl3)/COUNTA(TransformKrnl3))</f>
        <v>0</v>
      </c>
      <c r="AS56" s="122">
        <f t="array" ref="AS56">MAX(0,SUMPRODUCT(F22:H24,TransformKrnl3)/COUNTA(TransformKrnl3))</f>
        <v>0</v>
      </c>
      <c r="AT56" s="122">
        <f t="array" ref="AT56">MAX(0,SUMPRODUCT(G22:I24,TransformKrnl3)/COUNTA(TransformKrnl3))</f>
        <v>0</v>
      </c>
      <c r="AU56" s="122">
        <f t="array" ref="AU56">MAX(0,SUMPRODUCT(H22:J24,TransformKrnl3)/COUNTA(TransformKrnl3))</f>
        <v>0</v>
      </c>
      <c r="AV56" s="122">
        <f t="array" ref="AV56">MAX(0,SUMPRODUCT(I22:K24,TransformKrnl3)/COUNTA(TransformKrnl3))</f>
        <v>0</v>
      </c>
      <c r="AW56" s="122">
        <f t="array" ref="AW56">MAX(0,SUMPRODUCT(J22:L24,TransformKrnl3)/COUNTA(TransformKrnl3))</f>
        <v>0</v>
      </c>
      <c r="AX56" s="122">
        <f t="array" ref="AX56">MAX(0,SUMPRODUCT(K22:M24,TransformKrnl3)/COUNTA(TransformKrnl3))</f>
        <v>0</v>
      </c>
      <c r="AY56" s="122">
        <f t="array" ref="AY56">MAX(0,SUMPRODUCT(L22:N24,TransformKrnl3)/COUNTA(TransformKrnl3))</f>
        <v>0</v>
      </c>
      <c r="AZ56" s="122">
        <f t="array" ref="AZ56">MAX(0,SUMPRODUCT(M22:O24,TransformKrnl3)/COUNTA(TransformKrnl3))</f>
        <v>0</v>
      </c>
      <c r="BA56" s="122">
        <f t="array" ref="BA56">MAX(0,SUMPRODUCT(N22:P24,TransformKrnl3)/COUNTA(TransformKrnl3))</f>
        <v>0</v>
      </c>
      <c r="BB56" s="122">
        <f t="array" ref="BB56">MAX(0,SUMPRODUCT(O22:Q24,TransformKrnl3)/COUNTA(TransformKrnl3))</f>
        <v>0</v>
      </c>
      <c r="BC56" s="122">
        <f t="array" ref="BC56">MAX(0,SUMPRODUCT(P22:R24,TransformKrnl3)/COUNTA(TransformKrnl3))</f>
        <v>0</v>
      </c>
      <c r="BD56" s="122">
        <f t="array" ref="BD56">MAX(0,SUMPRODUCT(Q22:S24,TransformKrnl3)/COUNTA(TransformKrnl3))</f>
        <v>0</v>
      </c>
      <c r="BE56" s="122">
        <f t="array" ref="BE56">MAX(0,SUMPRODUCT(R22:T24,TransformKrnl3)/COUNTA(TransformKrnl3))</f>
        <v>2.4400872212869112E-2</v>
      </c>
      <c r="BF56" s="122">
        <f t="array" ref="BF56">MAX(0,SUMPRODUCT(S22:U24,TransformKrnl3)/COUNTA(TransformKrnl3))</f>
        <v>5.2287581894132781E-2</v>
      </c>
      <c r="BG56" s="122">
        <f t="array" ref="BG56">MAX(0,SUMPRODUCT(T22:V24,TransformKrnl3)/COUNTA(TransformKrnl3))</f>
        <v>4.7930282575112795E-2</v>
      </c>
      <c r="BH56" s="122">
        <f t="array" ref="BH56">MAX(0,SUMPRODUCT(U22:W24,TransformKrnl3)/COUNTA(TransformKrnl3))</f>
        <v>0</v>
      </c>
      <c r="BI56" s="122">
        <f t="array" ref="BI56">MAX(0,SUMPRODUCT(V22:X24,TransformKrnl3)/COUNTA(TransformKrnl3))</f>
        <v>0</v>
      </c>
      <c r="BJ56" s="122">
        <f t="array" ref="BJ56">MAX(0,SUMPRODUCT(W22:Y24,TransformKrnl3)/COUNTA(TransformKrnl3))</f>
        <v>0</v>
      </c>
      <c r="BK56" s="122">
        <f t="array" ref="BK56">MAX(0,SUMPRODUCT(X22:Z24,TransformKrnl3)/COUNTA(TransformKrnl3))</f>
        <v>0</v>
      </c>
      <c r="BL56" s="122">
        <f t="array" ref="BL56">MAX(0,SUMPRODUCT(Y22:AA24,TransformKrnl3)/COUNTA(TransformKrnl3))</f>
        <v>0</v>
      </c>
      <c r="BM56" s="122">
        <f t="array" ref="BM56">MAX(0,SUMPRODUCT(Z22:AB24,TransformKrnl3)/COUNTA(TransformKrnl3))</f>
        <v>0</v>
      </c>
      <c r="BN56" s="122">
        <f t="array" ref="BN56">MAX(0,SUMPRODUCT(AA22:AC24,TransformKrnl3)/COUNTA(TransformKrnl3))</f>
        <v>0</v>
      </c>
      <c r="BO56" s="122">
        <f t="array" ref="BO56">MAX(0,SUMPRODUCT(AB22:AD24,TransformKrnl3)/COUNTA(TransformKrnl3))</f>
        <v>0</v>
      </c>
      <c r="BP56" s="122">
        <f t="array" ref="BP56">MAX(0,SUMPRODUCT(AC22:AE24,TransformKrnl3)/COUNTA(TransformKrnl3))</f>
        <v>0</v>
      </c>
      <c r="CZ56" s="122">
        <f t="array" ref="CZ56">MAX(0,SUMPRODUCT(AN55:AP57,TransformKrnl3))</f>
        <v>0</v>
      </c>
      <c r="DA56" s="122">
        <f t="array" ref="DA56">MAX(0,SUMPRODUCT(AO55:AQ57,TransformKrnl3))</f>
        <v>0</v>
      </c>
      <c r="DB56" s="122">
        <f t="array" ref="DB56">MAX(0,SUMPRODUCT(AP55:AR57,TransformKrnl3))</f>
        <v>0</v>
      </c>
      <c r="DC56" s="122">
        <f t="array" ref="DC56">MAX(0,SUMPRODUCT(AQ55:AS57,TransformKrnl3))</f>
        <v>0</v>
      </c>
      <c r="DD56" s="122">
        <f t="array" ref="DD56">MAX(0,SUMPRODUCT(AR55:AT57,TransformKrnl3))</f>
        <v>0</v>
      </c>
      <c r="DE56" s="122">
        <f t="array" ref="DE56">MAX(0,SUMPRODUCT(AS55:AU57,TransformKrnl3))</f>
        <v>0</v>
      </c>
      <c r="DF56" s="122">
        <f t="array" ref="DF56">MAX(0,SUMPRODUCT(AT55:AV57,TransformKrnl3))</f>
        <v>0</v>
      </c>
      <c r="DG56" s="122">
        <f t="array" ref="DG56">MAX(0,SUMPRODUCT(AU55:AW57,TransformKrnl3))</f>
        <v>0</v>
      </c>
      <c r="DH56" s="122">
        <f t="array" ref="DH56">MAX(0,SUMPRODUCT(AV55:AX57,TransformKrnl3))</f>
        <v>0</v>
      </c>
      <c r="DI56" s="122">
        <f t="array" ref="DI56">MAX(0,SUMPRODUCT(AW55:AY57,TransformKrnl3))</f>
        <v>0</v>
      </c>
      <c r="DJ56" s="122">
        <f t="array" ref="DJ56">MAX(0,SUMPRODUCT(AX55:AZ57,TransformKrnl3))</f>
        <v>0</v>
      </c>
      <c r="DK56" s="122">
        <f t="array" ref="DK56">MAX(0,SUMPRODUCT(AY55:BA57,TransformKrnl3))</f>
        <v>0</v>
      </c>
      <c r="DL56" s="122">
        <f t="array" ref="DL56">MAX(0,SUMPRODUCT(AZ55:BB57,TransformKrnl3))</f>
        <v>0</v>
      </c>
      <c r="DM56" s="122">
        <f t="array" ref="DM56">MAX(0,SUMPRODUCT(BA55:BC57,TransformKrnl3))</f>
        <v>0</v>
      </c>
      <c r="DN56" s="122">
        <f t="array" ref="DN56">MAX(0,SUMPRODUCT(BB55:BD57,TransformKrnl3))</f>
        <v>0</v>
      </c>
      <c r="DO56" s="122">
        <f t="array" ref="DO56">MAX(0,SUMPRODUCT(BC55:BE57,TransformKrnl3))</f>
        <v>1.7622852031095555E-2</v>
      </c>
      <c r="DP56" s="122">
        <f t="array" ref="DP56">MAX(0,SUMPRODUCT(BD55:BF57,TransformKrnl3))</f>
        <v>5.7322683157744296E-2</v>
      </c>
      <c r="DQ56" s="122">
        <f t="array" ref="DQ56">MAX(0,SUMPRODUCT(BE55:BG57,TransformKrnl3))</f>
        <v>8.4386348356435381E-2</v>
      </c>
      <c r="DR56" s="122">
        <f t="array" ref="DR56">MAX(0,SUMPRODUCT(BF55:BH57,TransformKrnl3))</f>
        <v>6.1534738099133554E-2</v>
      </c>
      <c r="DS56" s="122">
        <f t="array" ref="DS56">MAX(0,SUMPRODUCT(BG55:BI57,TransformKrnl3))</f>
        <v>2.043088865868839E-2</v>
      </c>
      <c r="DT56" s="122">
        <f t="array" ref="DT56">MAX(0,SUMPRODUCT(BH55:BJ57,TransformKrnl3))</f>
        <v>0</v>
      </c>
      <c r="DU56" s="122">
        <f t="array" ref="DU56">MAX(0,SUMPRODUCT(BI55:BK57,TransformKrnl3))</f>
        <v>0</v>
      </c>
      <c r="DV56" s="122">
        <f t="array" ref="DV56">MAX(0,SUMPRODUCT(BJ55:BL57,TransformKrnl3))</f>
        <v>0</v>
      </c>
      <c r="DW56" s="122">
        <f t="array" ref="DW56">MAX(0,SUMPRODUCT(BK55:BM57,TransformKrnl3))</f>
        <v>0</v>
      </c>
      <c r="DX56" s="122">
        <f t="array" ref="DX56">MAX(0,SUMPRODUCT(BL55:BN57,TransformKrnl3))</f>
        <v>0</v>
      </c>
      <c r="DY56" s="122">
        <f t="array" ref="DY56">MAX(0,SUMPRODUCT(BM55:BO57,TransformKrnl3))</f>
        <v>0</v>
      </c>
      <c r="DZ56" s="122">
        <f t="array" ref="DZ56">MAX(0,SUMPRODUCT(BN55:BP57,TransformKrnl3))</f>
        <v>0</v>
      </c>
      <c r="EA56" s="122">
        <f t="array" ref="EA56">MAX(0,SUMPRODUCT(BO55:BQ57,TransformKrnl3))</f>
        <v>0</v>
      </c>
      <c r="ED56" s="122">
        <f t="array" ref="ED56">MAX(0,SUMPRODUCT(CY55:DA57,TransformKrnl3))</f>
        <v>0</v>
      </c>
      <c r="EE56" s="122">
        <f t="array" ref="EE56">MAX(0,SUMPRODUCT(CZ55:DB57,TransformKrnl3))</f>
        <v>0</v>
      </c>
      <c r="EF56" s="122">
        <f t="array" ref="EF56">MAX(0,SUMPRODUCT(DA55:DC57,TransformKrnl3))</f>
        <v>0</v>
      </c>
      <c r="EG56" s="122">
        <f t="array" ref="EG56">MAX(0,SUMPRODUCT(DB55:DD57,TransformKrnl3))</f>
        <v>0</v>
      </c>
      <c r="EH56" s="122">
        <f t="array" ref="EH56">MAX(0,SUMPRODUCT(DC55:DE57,TransformKrnl3))</f>
        <v>0</v>
      </c>
      <c r="EI56" s="122">
        <f t="array" ref="EI56">MAX(0,SUMPRODUCT(DD55:DF57,TransformKrnl3))</f>
        <v>0</v>
      </c>
      <c r="EJ56" s="122">
        <f t="array" ref="EJ56">MAX(0,SUMPRODUCT(DE55:DG57,TransformKrnl3))</f>
        <v>0</v>
      </c>
      <c r="EK56" s="122">
        <f t="array" ref="EK56">MAX(0,SUMPRODUCT(DF55:DH57,TransformKrnl3))</f>
        <v>0</v>
      </c>
      <c r="EL56" s="122">
        <f t="array" ref="EL56">MAX(0,SUMPRODUCT(DG55:DI57,TransformKrnl3))</f>
        <v>0</v>
      </c>
      <c r="EM56" s="122">
        <f t="array" ref="EM56">MAX(0,SUMPRODUCT(DH55:DJ57,TransformKrnl3))</f>
        <v>0</v>
      </c>
      <c r="EN56" s="122">
        <f t="array" ref="EN56">MAX(0,SUMPRODUCT(DI55:DK57,TransformKrnl3))</f>
        <v>0</v>
      </c>
      <c r="EO56" s="122">
        <f t="array" ref="EO56">MAX(0,SUMPRODUCT(DJ55:DL57,TransformKrnl3))</f>
        <v>0</v>
      </c>
      <c r="EP56" s="122">
        <f t="array" ref="EP56">MAX(0,SUMPRODUCT(DK55:DM57,TransformKrnl3))</f>
        <v>0</v>
      </c>
      <c r="EQ56" s="122">
        <f t="array" ref="EQ56">MAX(0,SUMPRODUCT(DL55:DN57,TransformKrnl3))</f>
        <v>2.7112081708240882E-2</v>
      </c>
      <c r="ER56" s="122">
        <f t="array" ref="ER56">MAX(0,SUMPRODUCT(DM55:DO57,TransformKrnl3))</f>
        <v>0.12174615840362421</v>
      </c>
      <c r="ES56" s="122">
        <f t="array" ref="ES56">MAX(0,SUMPRODUCT(DN55:DP57,TransformKrnl3))</f>
        <v>0.24923750059104263</v>
      </c>
      <c r="ET56" s="122">
        <f t="array" ref="ET56">MAX(0,SUMPRODUCT(DO55:DQ57,TransformKrnl3))</f>
        <v>0.25914633298607048</v>
      </c>
      <c r="EU56" s="122">
        <f t="array" ref="EU56">MAX(0,SUMPRODUCT(DP55:DR57,TransformKrnl3))</f>
        <v>0.10583397672500169</v>
      </c>
      <c r="EV56" s="122">
        <f t="array" ref="EV56">MAX(0,SUMPRODUCT(DQ55:DS57,TransformKrnl3))</f>
        <v>0</v>
      </c>
      <c r="EW56" s="122">
        <f t="array" ref="EW56">MAX(0,SUMPRODUCT(DR55:DT57,TransformKrnl3))</f>
        <v>0</v>
      </c>
      <c r="EX56" s="122">
        <f t="array" ref="EX56">MAX(0,SUMPRODUCT(DS55:DU57,TransformKrnl3))</f>
        <v>0</v>
      </c>
      <c r="EY56" s="122">
        <f t="array" ref="EY56">MAX(0,SUMPRODUCT(DT55:DV57,TransformKrnl3))</f>
        <v>0</v>
      </c>
      <c r="EZ56" s="122">
        <f t="array" ref="EZ56">MAX(0,SUMPRODUCT(DU55:DW57,TransformKrnl3))</f>
        <v>0</v>
      </c>
      <c r="FA56" s="122">
        <f t="array" ref="FA56">MAX(0,SUMPRODUCT(DV55:DX57,TransformKrnl3))</f>
        <v>0</v>
      </c>
      <c r="FB56" s="122">
        <f t="array" ref="FB56">MAX(0,SUMPRODUCT(DW55:DY57,TransformKrnl3))</f>
        <v>0</v>
      </c>
      <c r="FC56" s="122">
        <f t="array" ref="FC56">MAX(0,SUMPRODUCT(DX55:DZ57,TransformKrnl3))</f>
        <v>0</v>
      </c>
      <c r="FD56" s="122">
        <f t="array" ref="FD56">MAX(0,SUMPRODUCT(DY55:EA57,TransformKrnl3))</f>
        <v>0</v>
      </c>
      <c r="FE56" s="122">
        <f t="array" ref="FE56">MAX(0,SUMPRODUCT(DZ55:EB57,TransformKrnl3))</f>
        <v>0</v>
      </c>
      <c r="FH56" s="2">
        <f t="array" ref="FH56">MAX(0,SUMPRODUCT(EC55:EE57,TransformKrnl3))/MAX($ED$37:$FE$62)</f>
        <v>0</v>
      </c>
      <c r="FI56" s="2">
        <f t="array" ref="FI56">MAX(0,SUMPRODUCT(ED55:EF57,TransformKrnl3))/MAX($ED$37:$FE$62)</f>
        <v>0</v>
      </c>
      <c r="FJ56" s="2">
        <f t="array" ref="FJ56">MAX(0,SUMPRODUCT(EE55:EG57,TransformKrnl3))/MAX($ED$37:$FE$62)</f>
        <v>0</v>
      </c>
      <c r="FK56" s="2">
        <f t="array" ref="FK56">MAX(0,SUMPRODUCT(EF55:EH57,TransformKrnl3))/MAX($ED$37:$FE$62)</f>
        <v>0</v>
      </c>
      <c r="FL56" s="2">
        <f t="array" ref="FL56">MAX(0,SUMPRODUCT(EG55:EI57,TransformKrnl3))/MAX($ED$37:$FE$62)</f>
        <v>0</v>
      </c>
      <c r="FM56" s="2">
        <f t="array" ref="FM56">MAX(0,SUMPRODUCT(EH55:EJ57,TransformKrnl3))/MAX($ED$37:$FE$62)</f>
        <v>0</v>
      </c>
      <c r="FN56" s="2">
        <f t="array" ref="FN56">MAX(0,SUMPRODUCT(EI55:EK57,TransformKrnl3))/MAX($ED$37:$FE$62)</f>
        <v>0</v>
      </c>
      <c r="FO56" s="2">
        <f t="array" ref="FO56">MAX(0,SUMPRODUCT(EJ55:EL57,TransformKrnl3))/MAX($ED$37:$FE$62)</f>
        <v>0</v>
      </c>
      <c r="FP56" s="2">
        <f t="array" ref="FP56">MAX(0,SUMPRODUCT(EK55:EM57,TransformKrnl3))/MAX($ED$37:$FE$62)</f>
        <v>0</v>
      </c>
      <c r="FQ56" s="2">
        <f t="array" ref="FQ56">MAX(0,SUMPRODUCT(EL55:EN57,TransformKrnl3))/MAX($ED$37:$FE$62)</f>
        <v>0</v>
      </c>
      <c r="FR56" s="2">
        <f t="array" ref="FR56">MAX(0,SUMPRODUCT(EM55:EO57,TransformKrnl3))/MAX($ED$37:$FE$62)</f>
        <v>0</v>
      </c>
      <c r="FS56" s="2">
        <f t="array" ref="FS56">MAX(0,SUMPRODUCT(EN55:EP57,TransformKrnl3))/MAX($ED$37:$FE$62)</f>
        <v>0</v>
      </c>
      <c r="FT56" s="2">
        <f t="array" ref="FT56">MAX(0,SUMPRODUCT(EO55:EQ57,TransformKrnl3))/MAX($ED$37:$FE$62)</f>
        <v>1.481447480918824E-2</v>
      </c>
      <c r="FU56" s="2">
        <f t="array" ref="FU56">MAX(0,SUMPRODUCT(EP55:ER57,TransformKrnl3))/MAX($ED$37:$FE$62)</f>
        <v>7.9214589192258433E-2</v>
      </c>
      <c r="FV56" s="2">
        <f t="array" ref="FV56">MAX(0,SUMPRODUCT(EQ55:ES57,TransformKrnl3))/MAX($ED$37:$FE$62)</f>
        <v>0.19607753743291975</v>
      </c>
      <c r="FW56" s="2">
        <f t="array" ref="FW56">MAX(0,SUMPRODUCT(ER55:ET57,TransformKrnl3))/MAX($ED$37:$FE$62)</f>
        <v>0.26454858196799286</v>
      </c>
      <c r="FX56" s="2">
        <f t="array" ref="FX56">MAX(0,SUMPRODUCT(ES55:EU57,TransformKrnl3))/MAX($ED$37:$FE$62)</f>
        <v>0.16540027553072523</v>
      </c>
      <c r="FY56" s="2">
        <f t="array" ref="FY56">MAX(0,SUMPRODUCT(ET55:EV57,TransformKrnl3))/MAX($ED$37:$FE$62)</f>
        <v>0</v>
      </c>
      <c r="FZ56" s="2">
        <f t="array" ref="FZ56">MAX(0,SUMPRODUCT(EU55:EW57,TransformKrnl3))/MAX($ED$37:$FE$62)</f>
        <v>0</v>
      </c>
      <c r="GA56" s="2">
        <f t="array" ref="GA56">MAX(0,SUMPRODUCT(EV55:EX57,TransformKrnl3))/MAX($ED$37:$FE$62)</f>
        <v>0</v>
      </c>
      <c r="GB56" s="2">
        <f t="array" ref="GB56">MAX(0,SUMPRODUCT(EW55:EY57,TransformKrnl3))/MAX($ED$37:$FE$62)</f>
        <v>0</v>
      </c>
      <c r="GC56" s="2">
        <f t="array" ref="GC56">MAX(0,SUMPRODUCT(EX55:EZ57,TransformKrnl3))/MAX($ED$37:$FE$62)</f>
        <v>0</v>
      </c>
      <c r="GD56" s="2">
        <f t="array" ref="GD56">MAX(0,SUMPRODUCT(EY55:FA57,TransformKrnl3))/MAX($ED$37:$FE$62)</f>
        <v>0</v>
      </c>
      <c r="GE56" s="2">
        <f t="array" ref="GE56">MAX(0,SUMPRODUCT(EZ55:FB57,TransformKrnl3))/MAX($ED$37:$FE$62)</f>
        <v>0</v>
      </c>
      <c r="GF56" s="2">
        <f t="array" ref="GF56">MAX(0,SUMPRODUCT(FA55:FC57,TransformKrnl3))/MAX($ED$37:$FE$62)</f>
        <v>0</v>
      </c>
      <c r="GG56" s="2">
        <f t="array" ref="GG56">MAX(0,SUMPRODUCT(FB55:FD57,TransformKrnl3))/MAX($ED$37:$FE$62)</f>
        <v>0</v>
      </c>
      <c r="GH56" s="2">
        <f t="array" ref="GH56">MAX(0,SUMPRODUCT(FC55:FE57,TransformKrnl3))/MAX($ED$37:$FE$62)</f>
        <v>0</v>
      </c>
      <c r="GI56" s="2">
        <f t="array" ref="GI56">MAX(0,SUMPRODUCT(FD55:FF57,TransformKrnl3))/MAX($ED$37:$FE$62)</f>
        <v>0</v>
      </c>
    </row>
    <row r="57" spans="33:191" ht="31.05" customHeight="1" x14ac:dyDescent="0.45">
      <c r="AO57" s="122">
        <f t="array" ref="AO57">MAX(0,SUMPRODUCT(B23:D25,TransformKrnl3)/COUNTA(TransformKrnl3))</f>
        <v>0</v>
      </c>
      <c r="AP57" s="122">
        <f t="array" ref="AP57">MAX(0,SUMPRODUCT(C23:E25,TransformKrnl3)/COUNTA(TransformKrnl3))</f>
        <v>0</v>
      </c>
      <c r="AQ57" s="122">
        <f t="array" ref="AQ57">MAX(0,SUMPRODUCT(D23:F25,TransformKrnl3)/COUNTA(TransformKrnl3))</f>
        <v>0</v>
      </c>
      <c r="AR57" s="122">
        <f t="array" ref="AR57">MAX(0,SUMPRODUCT(E23:G25,TransformKrnl3)/COUNTA(TransformKrnl3))</f>
        <v>0</v>
      </c>
      <c r="AS57" s="122">
        <f t="array" ref="AS57">MAX(0,SUMPRODUCT(F23:H25,TransformKrnl3)/COUNTA(TransformKrnl3))</f>
        <v>0</v>
      </c>
      <c r="AT57" s="122">
        <f t="array" ref="AT57">MAX(0,SUMPRODUCT(G23:I25,TransformKrnl3)/COUNTA(TransformKrnl3))</f>
        <v>0</v>
      </c>
      <c r="AU57" s="122">
        <f t="array" ref="AU57">MAX(0,SUMPRODUCT(H23:J25,TransformKrnl3)/COUNTA(TransformKrnl3))</f>
        <v>0</v>
      </c>
      <c r="AV57" s="122">
        <f t="array" ref="AV57">MAX(0,SUMPRODUCT(I23:K25,TransformKrnl3)/COUNTA(TransformKrnl3))</f>
        <v>0</v>
      </c>
      <c r="AW57" s="122">
        <f t="array" ref="AW57">MAX(0,SUMPRODUCT(J23:L25,TransformKrnl3)/COUNTA(TransformKrnl3))</f>
        <v>0</v>
      </c>
      <c r="AX57" s="122">
        <f t="array" ref="AX57">MAX(0,SUMPRODUCT(K23:M25,TransformKrnl3)/COUNTA(TransformKrnl3))</f>
        <v>0</v>
      </c>
      <c r="AY57" s="122">
        <f t="array" ref="AY57">MAX(0,SUMPRODUCT(L23:N25,TransformKrnl3)/COUNTA(TransformKrnl3))</f>
        <v>0</v>
      </c>
      <c r="AZ57" s="122">
        <f t="array" ref="AZ57">MAX(0,SUMPRODUCT(M23:O25,TransformKrnl3)/COUNTA(TransformKrnl3))</f>
        <v>0</v>
      </c>
      <c r="BA57" s="122">
        <f t="array" ref="BA57">MAX(0,SUMPRODUCT(N23:P25,TransformKrnl3)/COUNTA(TransformKrnl3))</f>
        <v>0</v>
      </c>
      <c r="BB57" s="122">
        <f t="array" ref="BB57">MAX(0,SUMPRODUCT(O23:Q25,TransformKrnl3)/COUNTA(TransformKrnl3))</f>
        <v>0</v>
      </c>
      <c r="BC57" s="122">
        <f t="array" ref="BC57">MAX(0,SUMPRODUCT(P23:R25,TransformKrnl3)/COUNTA(TransformKrnl3))</f>
        <v>0</v>
      </c>
      <c r="BD57" s="122">
        <f t="array" ref="BD57">MAX(0,SUMPRODUCT(Q23:S25,TransformKrnl3)/COUNTA(TransformKrnl3))</f>
        <v>0</v>
      </c>
      <c r="BE57" s="122">
        <f t="array" ref="BE57">MAX(0,SUMPRODUCT(R23:T25,TransformKrnl3)/COUNTA(TransformKrnl3))</f>
        <v>2.6434278046643334E-2</v>
      </c>
      <c r="BF57" s="122">
        <f t="array" ref="BF57">MAX(0,SUMPRODUCT(S23:U25,TransformKrnl3)/COUNTA(TransformKrnl3))</f>
        <v>4.6332607666651447E-2</v>
      </c>
      <c r="BG57" s="122">
        <f t="array" ref="BG57">MAX(0,SUMPRODUCT(T23:V25,TransformKrnl3)/COUNTA(TransformKrnl3))</f>
        <v>3.1808279178760696E-2</v>
      </c>
      <c r="BH57" s="122">
        <f t="array" ref="BH57">MAX(0,SUMPRODUCT(U23:W25,TransformKrnl3)/COUNTA(TransformKrnl3))</f>
        <v>0</v>
      </c>
      <c r="BI57" s="122">
        <f t="array" ref="BI57">MAX(0,SUMPRODUCT(V23:X25,TransformKrnl3)/COUNTA(TransformKrnl3))</f>
        <v>0</v>
      </c>
      <c r="BJ57" s="122">
        <f t="array" ref="BJ57">MAX(0,SUMPRODUCT(W23:Y25,TransformKrnl3)/COUNTA(TransformKrnl3))</f>
        <v>0</v>
      </c>
      <c r="BK57" s="122">
        <f t="array" ref="BK57">MAX(0,SUMPRODUCT(X23:Z25,TransformKrnl3)/COUNTA(TransformKrnl3))</f>
        <v>0</v>
      </c>
      <c r="BL57" s="122">
        <f t="array" ref="BL57">MAX(0,SUMPRODUCT(Y23:AA25,TransformKrnl3)/COUNTA(TransformKrnl3))</f>
        <v>0</v>
      </c>
      <c r="BM57" s="122">
        <f t="array" ref="BM57">MAX(0,SUMPRODUCT(Z23:AB25,TransformKrnl3)/COUNTA(TransformKrnl3))</f>
        <v>0</v>
      </c>
      <c r="BN57" s="122">
        <f t="array" ref="BN57">MAX(0,SUMPRODUCT(AA23:AC25,TransformKrnl3)/COUNTA(TransformKrnl3))</f>
        <v>0</v>
      </c>
      <c r="BO57" s="122">
        <f t="array" ref="BO57">MAX(0,SUMPRODUCT(AB23:AD25,TransformKrnl3)/COUNTA(TransformKrnl3))</f>
        <v>0</v>
      </c>
      <c r="BP57" s="122">
        <f t="array" ref="BP57">MAX(0,SUMPRODUCT(AC23:AE25,TransformKrnl3)/COUNTA(TransformKrnl3))</f>
        <v>0</v>
      </c>
      <c r="CZ57" s="122">
        <f t="array" ref="CZ57">MAX(0,SUMPRODUCT(AN56:AP58,TransformKrnl3))</f>
        <v>0</v>
      </c>
      <c r="DA57" s="122">
        <f t="array" ref="DA57">MAX(0,SUMPRODUCT(AO56:AQ58,TransformKrnl3))</f>
        <v>0</v>
      </c>
      <c r="DB57" s="122">
        <f t="array" ref="DB57">MAX(0,SUMPRODUCT(AP56:AR58,TransformKrnl3))</f>
        <v>0</v>
      </c>
      <c r="DC57" s="122">
        <f t="array" ref="DC57">MAX(0,SUMPRODUCT(AQ56:AS58,TransformKrnl3))</f>
        <v>0</v>
      </c>
      <c r="DD57" s="122">
        <f t="array" ref="DD57">MAX(0,SUMPRODUCT(AR56:AT58,TransformKrnl3))</f>
        <v>0</v>
      </c>
      <c r="DE57" s="122">
        <f t="array" ref="DE57">MAX(0,SUMPRODUCT(AS56:AU58,TransformKrnl3))</f>
        <v>0</v>
      </c>
      <c r="DF57" s="122">
        <f t="array" ref="DF57">MAX(0,SUMPRODUCT(AT56:AV58,TransformKrnl3))</f>
        <v>0</v>
      </c>
      <c r="DG57" s="122">
        <f t="array" ref="DG57">MAX(0,SUMPRODUCT(AU56:AW58,TransformKrnl3))</f>
        <v>0</v>
      </c>
      <c r="DH57" s="122">
        <f t="array" ref="DH57">MAX(0,SUMPRODUCT(AV56:AX58,TransformKrnl3))</f>
        <v>0</v>
      </c>
      <c r="DI57" s="122">
        <f t="array" ref="DI57">MAX(0,SUMPRODUCT(AW56:AY58,TransformKrnl3))</f>
        <v>0</v>
      </c>
      <c r="DJ57" s="122">
        <f t="array" ref="DJ57">MAX(0,SUMPRODUCT(AX56:AZ58,TransformKrnl3))</f>
        <v>0</v>
      </c>
      <c r="DK57" s="122">
        <f t="array" ref="DK57">MAX(0,SUMPRODUCT(AY56:BA58,TransformKrnl3))</f>
        <v>0</v>
      </c>
      <c r="DL57" s="122">
        <f t="array" ref="DL57">MAX(0,SUMPRODUCT(AZ56:BB58,TransformKrnl3))</f>
        <v>0</v>
      </c>
      <c r="DM57" s="122">
        <f t="array" ref="DM57">MAX(0,SUMPRODUCT(BA56:BC58,TransformKrnl3))</f>
        <v>0</v>
      </c>
      <c r="DN57" s="122">
        <f t="array" ref="DN57">MAX(0,SUMPRODUCT(BB56:BD58,TransformKrnl3))</f>
        <v>4.0668122562361325E-2</v>
      </c>
      <c r="DO57" s="122">
        <f t="array" ref="DO57">MAX(0,SUMPRODUCT(BC56:BE58,TransformKrnl3))</f>
        <v>0.13788430190380707</v>
      </c>
      <c r="DP57" s="122">
        <f t="array" ref="DP57">MAX(0,SUMPRODUCT(BD56:BF58,TransformKrnl3))</f>
        <v>0.2100218078236521</v>
      </c>
      <c r="DQ57" s="122">
        <f t="array" ref="DQ57">MAX(0,SUMPRODUCT(BE56:BG58,TransformKrnl3))</f>
        <v>0.14146697594795704</v>
      </c>
      <c r="DR57" s="122">
        <f t="array" ref="DR57">MAX(0,SUMPRODUCT(BF56:BH58,TransformKrnl3))</f>
        <v>2.9339151617921517E-2</v>
      </c>
      <c r="DS57" s="122">
        <f t="array" ref="DS57">MAX(0,SUMPRODUCT(BG56:BI58,TransformKrnl3))</f>
        <v>0</v>
      </c>
      <c r="DT57" s="122">
        <f t="array" ref="DT57">MAX(0,SUMPRODUCT(BH56:BJ58,TransformKrnl3))</f>
        <v>0</v>
      </c>
      <c r="DU57" s="122">
        <f t="array" ref="DU57">MAX(0,SUMPRODUCT(BI56:BK58,TransformKrnl3))</f>
        <v>0</v>
      </c>
      <c r="DV57" s="122">
        <f t="array" ref="DV57">MAX(0,SUMPRODUCT(BJ56:BL58,TransformKrnl3))</f>
        <v>0</v>
      </c>
      <c r="DW57" s="122">
        <f t="array" ref="DW57">MAX(0,SUMPRODUCT(BK56:BM58,TransformKrnl3))</f>
        <v>0</v>
      </c>
      <c r="DX57" s="122">
        <f t="array" ref="DX57">MAX(0,SUMPRODUCT(BL56:BN58,TransformKrnl3))</f>
        <v>0</v>
      </c>
      <c r="DY57" s="122">
        <f t="array" ref="DY57">MAX(0,SUMPRODUCT(BM56:BO58,TransformKrnl3))</f>
        <v>0</v>
      </c>
      <c r="DZ57" s="122">
        <f t="array" ref="DZ57">MAX(0,SUMPRODUCT(BN56:BP58,TransformKrnl3))</f>
        <v>0</v>
      </c>
      <c r="EA57" s="122">
        <f t="array" ref="EA57">MAX(0,SUMPRODUCT(BO56:BQ58,TransformKrnl3))</f>
        <v>0</v>
      </c>
      <c r="ED57" s="122">
        <f t="array" ref="ED57">MAX(0,SUMPRODUCT(CY56:DA58,TransformKrnl3))</f>
        <v>0</v>
      </c>
      <c r="EE57" s="122">
        <f t="array" ref="EE57">MAX(0,SUMPRODUCT(CZ56:DB58,TransformKrnl3))</f>
        <v>0</v>
      </c>
      <c r="EF57" s="122">
        <f t="array" ref="EF57">MAX(0,SUMPRODUCT(DA56:DC58,TransformKrnl3))</f>
        <v>0</v>
      </c>
      <c r="EG57" s="122">
        <f t="array" ref="EG57">MAX(0,SUMPRODUCT(DB56:DD58,TransformKrnl3))</f>
        <v>0</v>
      </c>
      <c r="EH57" s="122">
        <f t="array" ref="EH57">MAX(0,SUMPRODUCT(DC56:DE58,TransformKrnl3))</f>
        <v>0</v>
      </c>
      <c r="EI57" s="122">
        <f t="array" ref="EI57">MAX(0,SUMPRODUCT(DD56:DF58,TransformKrnl3))</f>
        <v>0</v>
      </c>
      <c r="EJ57" s="122">
        <f t="array" ref="EJ57">MAX(0,SUMPRODUCT(DE56:DG58,TransformKrnl3))</f>
        <v>0</v>
      </c>
      <c r="EK57" s="122">
        <f t="array" ref="EK57">MAX(0,SUMPRODUCT(DF56:DH58,TransformKrnl3))</f>
        <v>0</v>
      </c>
      <c r="EL57" s="122">
        <f t="array" ref="EL57">MAX(0,SUMPRODUCT(DG56:DI58,TransformKrnl3))</f>
        <v>0</v>
      </c>
      <c r="EM57" s="122">
        <f t="array" ref="EM57">MAX(0,SUMPRODUCT(DH56:DJ58,TransformKrnl3))</f>
        <v>0</v>
      </c>
      <c r="EN57" s="122">
        <f t="array" ref="EN57">MAX(0,SUMPRODUCT(DI56:DK58,TransformKrnl3))</f>
        <v>0</v>
      </c>
      <c r="EO57" s="122">
        <f t="array" ref="EO57">MAX(0,SUMPRODUCT(DJ56:DL58,TransformKrnl3))</f>
        <v>0</v>
      </c>
      <c r="EP57" s="122">
        <f t="array" ref="EP57">MAX(0,SUMPRODUCT(DK56:DM58,TransformKrnl3))</f>
        <v>0</v>
      </c>
      <c r="EQ57" s="122">
        <f t="array" ref="EQ57">MAX(0,SUMPRODUCT(DL56:DN58,TransformKrnl3))</f>
        <v>3.1243445941940735E-2</v>
      </c>
      <c r="ER57" s="122">
        <f t="array" ref="ER57">MAX(0,SUMPRODUCT(DM56:DO58,TransformKrnl3))</f>
        <v>0.13194546287442424</v>
      </c>
      <c r="ES57" s="122">
        <f t="array" ref="ES57">MAX(0,SUMPRODUCT(DN56:DP58,TransformKrnl3))</f>
        <v>0.25782298747404098</v>
      </c>
      <c r="ET57" s="122">
        <f t="array" ref="ET57">MAX(0,SUMPRODUCT(DO56:DQ58,TransformKrnl3))</f>
        <v>0.25956591509987736</v>
      </c>
      <c r="EU57" s="122">
        <f t="array" ref="EU57">MAX(0,SUMPRODUCT(DP56:DR58,TransformKrnl3))</f>
        <v>0.10678611493404948</v>
      </c>
      <c r="EV57" s="122">
        <f t="array" ref="EV57">MAX(0,SUMPRODUCT(DQ56:DS58,TransformKrnl3))</f>
        <v>0</v>
      </c>
      <c r="EW57" s="122">
        <f t="array" ref="EW57">MAX(0,SUMPRODUCT(DR56:DT58,TransformKrnl3))</f>
        <v>0</v>
      </c>
      <c r="EX57" s="122">
        <f t="array" ref="EX57">MAX(0,SUMPRODUCT(DS56:DU58,TransformKrnl3))</f>
        <v>0</v>
      </c>
      <c r="EY57" s="122">
        <f t="array" ref="EY57">MAX(0,SUMPRODUCT(DT56:DV58,TransformKrnl3))</f>
        <v>0</v>
      </c>
      <c r="EZ57" s="122">
        <f t="array" ref="EZ57">MAX(0,SUMPRODUCT(DU56:DW58,TransformKrnl3))</f>
        <v>0</v>
      </c>
      <c r="FA57" s="122">
        <f t="array" ref="FA57">MAX(0,SUMPRODUCT(DV56:DX58,TransformKrnl3))</f>
        <v>0</v>
      </c>
      <c r="FB57" s="122">
        <f t="array" ref="FB57">MAX(0,SUMPRODUCT(DW56:DY58,TransformKrnl3))</f>
        <v>0</v>
      </c>
      <c r="FC57" s="122">
        <f t="array" ref="FC57">MAX(0,SUMPRODUCT(DX56:DZ58,TransformKrnl3))</f>
        <v>0</v>
      </c>
      <c r="FD57" s="122">
        <f t="array" ref="FD57">MAX(0,SUMPRODUCT(DY56:EA58,TransformKrnl3))</f>
        <v>0</v>
      </c>
      <c r="FE57" s="122">
        <f t="array" ref="FE57">MAX(0,SUMPRODUCT(DZ56:EB58,TransformKrnl3))</f>
        <v>0</v>
      </c>
      <c r="FH57" s="2">
        <f t="array" ref="FH57">MAX(0,SUMPRODUCT(EC56:EE58,TransformKrnl3))/MAX($ED$37:$FE$62)</f>
        <v>0</v>
      </c>
      <c r="FI57" s="2">
        <f t="array" ref="FI57">MAX(0,SUMPRODUCT(ED56:EF58,TransformKrnl3))/MAX($ED$37:$FE$62)</f>
        <v>0</v>
      </c>
      <c r="FJ57" s="2">
        <f t="array" ref="FJ57">MAX(0,SUMPRODUCT(EE56:EG58,TransformKrnl3))/MAX($ED$37:$FE$62)</f>
        <v>0</v>
      </c>
      <c r="FK57" s="2">
        <f t="array" ref="FK57">MAX(0,SUMPRODUCT(EF56:EH58,TransformKrnl3))/MAX($ED$37:$FE$62)</f>
        <v>0</v>
      </c>
      <c r="FL57" s="2">
        <f t="array" ref="FL57">MAX(0,SUMPRODUCT(EG56:EI58,TransformKrnl3))/MAX($ED$37:$FE$62)</f>
        <v>0</v>
      </c>
      <c r="FM57" s="2">
        <f t="array" ref="FM57">MAX(0,SUMPRODUCT(EH56:EJ58,TransformKrnl3))/MAX($ED$37:$FE$62)</f>
        <v>0</v>
      </c>
      <c r="FN57" s="2">
        <f t="array" ref="FN57">MAX(0,SUMPRODUCT(EI56:EK58,TransformKrnl3))/MAX($ED$37:$FE$62)</f>
        <v>0</v>
      </c>
      <c r="FO57" s="2">
        <f t="array" ref="FO57">MAX(0,SUMPRODUCT(EJ56:EL58,TransformKrnl3))/MAX($ED$37:$FE$62)</f>
        <v>0</v>
      </c>
      <c r="FP57" s="2">
        <f t="array" ref="FP57">MAX(0,SUMPRODUCT(EK56:EM58,TransformKrnl3))/MAX($ED$37:$FE$62)</f>
        <v>0</v>
      </c>
      <c r="FQ57" s="2">
        <f t="array" ref="FQ57">MAX(0,SUMPRODUCT(EL56:EN58,TransformKrnl3))/MAX($ED$37:$FE$62)</f>
        <v>0</v>
      </c>
      <c r="FR57" s="2">
        <f t="array" ref="FR57">MAX(0,SUMPRODUCT(EM56:EO58,TransformKrnl3))/MAX($ED$37:$FE$62)</f>
        <v>0</v>
      </c>
      <c r="FS57" s="2">
        <f t="array" ref="FS57">MAX(0,SUMPRODUCT(EN56:EP58,TransformKrnl3))/MAX($ED$37:$FE$62)</f>
        <v>5.4482983676955839E-3</v>
      </c>
      <c r="FT57" s="2">
        <f t="array" ref="FT57">MAX(0,SUMPRODUCT(EO56:EQ58,TransformKrnl3))/MAX($ED$37:$FE$62)</f>
        <v>0</v>
      </c>
      <c r="FU57" s="2">
        <f t="array" ref="FU57">MAX(0,SUMPRODUCT(EP56:ER58,TransformKrnl3))/MAX($ED$37:$FE$62)</f>
        <v>0</v>
      </c>
      <c r="FV57" s="2">
        <f t="array" ref="FV57">MAX(0,SUMPRODUCT(EQ56:ES58,TransformKrnl3))/MAX($ED$37:$FE$62)</f>
        <v>0</v>
      </c>
      <c r="FW57" s="2">
        <f t="array" ref="FW57">MAX(0,SUMPRODUCT(ER56:ET58,TransformKrnl3))/MAX($ED$37:$FE$62)</f>
        <v>0</v>
      </c>
      <c r="FX57" s="2">
        <f t="array" ref="FX57">MAX(0,SUMPRODUCT(ES56:EU58,TransformKrnl3))/MAX($ED$37:$FE$62)</f>
        <v>0</v>
      </c>
      <c r="FY57" s="2">
        <f t="array" ref="FY57">MAX(0,SUMPRODUCT(ET56:EV58,TransformKrnl3))/MAX($ED$37:$FE$62)</f>
        <v>0</v>
      </c>
      <c r="FZ57" s="2">
        <f t="array" ref="FZ57">MAX(0,SUMPRODUCT(EU56:EW58,TransformKrnl3))/MAX($ED$37:$FE$62)</f>
        <v>0</v>
      </c>
      <c r="GA57" s="2">
        <f t="array" ref="GA57">MAX(0,SUMPRODUCT(EV56:EX58,TransformKrnl3))/MAX($ED$37:$FE$62)</f>
        <v>0</v>
      </c>
      <c r="GB57" s="2">
        <f t="array" ref="GB57">MAX(0,SUMPRODUCT(EW56:EY58,TransformKrnl3))/MAX($ED$37:$FE$62)</f>
        <v>0</v>
      </c>
      <c r="GC57" s="2">
        <f t="array" ref="GC57">MAX(0,SUMPRODUCT(EX56:EZ58,TransformKrnl3))/MAX($ED$37:$FE$62)</f>
        <v>0</v>
      </c>
      <c r="GD57" s="2">
        <f t="array" ref="GD57">MAX(0,SUMPRODUCT(EY56:FA58,TransformKrnl3))/MAX($ED$37:$FE$62)</f>
        <v>0</v>
      </c>
      <c r="GE57" s="2">
        <f t="array" ref="GE57">MAX(0,SUMPRODUCT(EZ56:FB58,TransformKrnl3))/MAX($ED$37:$FE$62)</f>
        <v>0</v>
      </c>
      <c r="GF57" s="2">
        <f t="array" ref="GF57">MAX(0,SUMPRODUCT(FA56:FC58,TransformKrnl3))/MAX($ED$37:$FE$62)</f>
        <v>0</v>
      </c>
      <c r="GG57" s="2">
        <f t="array" ref="GG57">MAX(0,SUMPRODUCT(FB56:FD58,TransformKrnl3))/MAX($ED$37:$FE$62)</f>
        <v>0</v>
      </c>
      <c r="GH57" s="2">
        <f t="array" ref="GH57">MAX(0,SUMPRODUCT(FC56:FE58,TransformKrnl3))/MAX($ED$37:$FE$62)</f>
        <v>0</v>
      </c>
      <c r="GI57" s="2">
        <f t="array" ref="GI57">MAX(0,SUMPRODUCT(FD56:FF58,TransformKrnl3))/MAX($ED$37:$FE$62)</f>
        <v>0</v>
      </c>
    </row>
    <row r="58" spans="33:191" ht="31.05" customHeight="1" x14ac:dyDescent="0.45">
      <c r="AO58" s="122">
        <f t="array" ref="AO58">MAX(0,SUMPRODUCT(B24:D26,TransformKrnl3)/COUNTA(TransformKrnl3))</f>
        <v>0</v>
      </c>
      <c r="AP58" s="122">
        <f t="array" ref="AP58">MAX(0,SUMPRODUCT(C24:E26,TransformKrnl3)/COUNTA(TransformKrnl3))</f>
        <v>0</v>
      </c>
      <c r="AQ58" s="122">
        <f t="array" ref="AQ58">MAX(0,SUMPRODUCT(D24:F26,TransformKrnl3)/COUNTA(TransformKrnl3))</f>
        <v>0</v>
      </c>
      <c r="AR58" s="122">
        <f t="array" ref="AR58">MAX(0,SUMPRODUCT(E24:G26,TransformKrnl3)/COUNTA(TransformKrnl3))</f>
        <v>0</v>
      </c>
      <c r="AS58" s="122">
        <f t="array" ref="AS58">MAX(0,SUMPRODUCT(F24:H26,TransformKrnl3)/COUNTA(TransformKrnl3))</f>
        <v>0</v>
      </c>
      <c r="AT58" s="122">
        <f t="array" ref="AT58">MAX(0,SUMPRODUCT(G24:I26,TransformKrnl3)/COUNTA(TransformKrnl3))</f>
        <v>0</v>
      </c>
      <c r="AU58" s="122">
        <f t="array" ref="AU58">MAX(0,SUMPRODUCT(H24:J26,TransformKrnl3)/COUNTA(TransformKrnl3))</f>
        <v>0</v>
      </c>
      <c r="AV58" s="122">
        <f t="array" ref="AV58">MAX(0,SUMPRODUCT(I24:K26,TransformKrnl3)/COUNTA(TransformKrnl3))</f>
        <v>0</v>
      </c>
      <c r="AW58" s="122">
        <f t="array" ref="AW58">MAX(0,SUMPRODUCT(J24:L26,TransformKrnl3)/COUNTA(TransformKrnl3))</f>
        <v>0</v>
      </c>
      <c r="AX58" s="122">
        <f t="array" ref="AX58">MAX(0,SUMPRODUCT(K24:M26,TransformKrnl3)/COUNTA(TransformKrnl3))</f>
        <v>0</v>
      </c>
      <c r="AY58" s="122">
        <f t="array" ref="AY58">MAX(0,SUMPRODUCT(L24:N26,TransformKrnl3)/COUNTA(TransformKrnl3))</f>
        <v>0</v>
      </c>
      <c r="AZ58" s="122">
        <f t="array" ref="AZ58">MAX(0,SUMPRODUCT(M24:O26,TransformKrnl3)/COUNTA(TransformKrnl3))</f>
        <v>0</v>
      </c>
      <c r="BA58" s="122">
        <f t="array" ref="BA58">MAX(0,SUMPRODUCT(N24:P26,TransformKrnl3)/COUNTA(TransformKrnl3))</f>
        <v>0</v>
      </c>
      <c r="BB58" s="122">
        <f t="array" ref="BB58">MAX(0,SUMPRODUCT(O24:Q26,TransformKrnl3)/COUNTA(TransformKrnl3))</f>
        <v>0</v>
      </c>
      <c r="BC58" s="122">
        <f t="array" ref="BC58">MAX(0,SUMPRODUCT(P24:R26,TransformKrnl3)/COUNTA(TransformKrnl3))</f>
        <v>0</v>
      </c>
      <c r="BD58" s="122">
        <f t="array" ref="BD58">MAX(0,SUMPRODUCT(Q24:S26,TransformKrnl3)/COUNTA(TransformKrnl3))</f>
        <v>6.1002183843541995E-2</v>
      </c>
      <c r="BE58" s="122">
        <f t="array" ref="BE58">MAX(0,SUMPRODUCT(R24:T26,TransformKrnl3)/COUNTA(TransformKrnl3))</f>
        <v>0.13972404930326671</v>
      </c>
      <c r="BF58" s="122">
        <f t="array" ref="BF58">MAX(0,SUMPRODUCT(S24:U26,TransformKrnl3)/COUNTA(TransformKrnl3))</f>
        <v>0.13333334415047254</v>
      </c>
      <c r="BG58" s="122">
        <f t="array" ref="BG58">MAX(0,SUMPRODUCT(T24:V26,TransformKrnl3)/COUNTA(TransformKrnl3))</f>
        <v>2.3238926022141133E-2</v>
      </c>
      <c r="BH58" s="122">
        <f t="array" ref="BH58">MAX(0,SUMPRODUCT(U24:W26,TransformKrnl3)/COUNTA(TransformKrnl3))</f>
        <v>0</v>
      </c>
      <c r="BI58" s="122">
        <f t="array" ref="BI58">MAX(0,SUMPRODUCT(V24:X26,TransformKrnl3)/COUNTA(TransformKrnl3))</f>
        <v>0</v>
      </c>
      <c r="BJ58" s="122">
        <f t="array" ref="BJ58">MAX(0,SUMPRODUCT(W24:Y26,TransformKrnl3)/COUNTA(TransformKrnl3))</f>
        <v>0</v>
      </c>
      <c r="BK58" s="122">
        <f t="array" ref="BK58">MAX(0,SUMPRODUCT(X24:Z26,TransformKrnl3)/COUNTA(TransformKrnl3))</f>
        <v>0</v>
      </c>
      <c r="BL58" s="122">
        <f t="array" ref="BL58">MAX(0,SUMPRODUCT(Y24:AA26,TransformKrnl3)/COUNTA(TransformKrnl3))</f>
        <v>0</v>
      </c>
      <c r="BM58" s="122">
        <f t="array" ref="BM58">MAX(0,SUMPRODUCT(Z24:AB26,TransformKrnl3)/COUNTA(TransformKrnl3))</f>
        <v>0</v>
      </c>
      <c r="BN58" s="122">
        <f t="array" ref="BN58">MAX(0,SUMPRODUCT(AA24:AC26,TransformKrnl3)/COUNTA(TransformKrnl3))</f>
        <v>0</v>
      </c>
      <c r="BO58" s="122">
        <f t="array" ref="BO58">MAX(0,SUMPRODUCT(AB24:AD26,TransformKrnl3)/COUNTA(TransformKrnl3))</f>
        <v>0</v>
      </c>
      <c r="BP58" s="122">
        <f t="array" ref="BP58">MAX(0,SUMPRODUCT(AC24:AE26,TransformKrnl3)/COUNTA(TransformKrnl3))</f>
        <v>0</v>
      </c>
      <c r="CZ58" s="122">
        <f t="array" ref="CZ58">MAX(0,SUMPRODUCT(AN57:AP59,TransformKrnl3))</f>
        <v>0</v>
      </c>
      <c r="DA58" s="122">
        <f t="array" ref="DA58">MAX(0,SUMPRODUCT(AO57:AQ59,TransformKrnl3))</f>
        <v>0</v>
      </c>
      <c r="DB58" s="122">
        <f t="array" ref="DB58">MAX(0,SUMPRODUCT(AP57:AR59,TransformKrnl3))</f>
        <v>0</v>
      </c>
      <c r="DC58" s="122">
        <f t="array" ref="DC58">MAX(0,SUMPRODUCT(AQ57:AS59,TransformKrnl3))</f>
        <v>0</v>
      </c>
      <c r="DD58" s="122">
        <f t="array" ref="DD58">MAX(0,SUMPRODUCT(AR57:AT59,TransformKrnl3))</f>
        <v>0</v>
      </c>
      <c r="DE58" s="122">
        <f t="array" ref="DE58">MAX(0,SUMPRODUCT(AS57:AU59,TransformKrnl3))</f>
        <v>0</v>
      </c>
      <c r="DF58" s="122">
        <f t="array" ref="DF58">MAX(0,SUMPRODUCT(AT57:AV59,TransformKrnl3))</f>
        <v>0</v>
      </c>
      <c r="DG58" s="122">
        <f t="array" ref="DG58">MAX(0,SUMPRODUCT(AU57:AW59,TransformKrnl3))</f>
        <v>0</v>
      </c>
      <c r="DH58" s="122">
        <f t="array" ref="DH58">MAX(0,SUMPRODUCT(AV57:AX59,TransformKrnl3))</f>
        <v>0</v>
      </c>
      <c r="DI58" s="122">
        <f t="array" ref="DI58">MAX(0,SUMPRODUCT(AW57:AY59,TransformKrnl3))</f>
        <v>0</v>
      </c>
      <c r="DJ58" s="122">
        <f t="array" ref="DJ58">MAX(0,SUMPRODUCT(AX57:AZ59,TransformKrnl3))</f>
        <v>0</v>
      </c>
      <c r="DK58" s="122">
        <f t="array" ref="DK58">MAX(0,SUMPRODUCT(AY57:BA59,TransformKrnl3))</f>
        <v>0</v>
      </c>
      <c r="DL58" s="122">
        <f t="array" ref="DL58">MAX(0,SUMPRODUCT(AZ57:BB59,TransformKrnl3))</f>
        <v>0</v>
      </c>
      <c r="DM58" s="122">
        <f t="array" ref="DM58">MAX(0,SUMPRODUCT(BA57:BC59,TransformKrnl3))</f>
        <v>0</v>
      </c>
      <c r="DN58" s="122">
        <f t="array" ref="DN58">MAX(0,SUMPRODUCT(BB57:BD59,TransformKrnl3))</f>
        <v>4.6865168912911107E-2</v>
      </c>
      <c r="DO58" s="122">
        <f t="array" ref="DO58">MAX(0,SUMPRODUCT(BC57:BE59,TransformKrnl3))</f>
        <v>0.14524329297336525</v>
      </c>
      <c r="DP58" s="122">
        <f t="array" ref="DP58">MAX(0,SUMPRODUCT(BD57:BF59,TransformKrnl3))</f>
        <v>0.20576133404249008</v>
      </c>
      <c r="DQ58" s="122">
        <f t="array" ref="DQ58">MAX(0,SUMPRODUCT(BE57:BG59,TransformKrnl3))</f>
        <v>0.1234568037368631</v>
      </c>
      <c r="DR58" s="122">
        <f t="array" ref="DR58">MAX(0,SUMPRODUCT(BF57:BH59,TransformKrnl3))</f>
        <v>1.4669576544820415E-2</v>
      </c>
      <c r="DS58" s="122">
        <f t="array" ref="DS58">MAX(0,SUMPRODUCT(BG57:BI59,TransformKrnl3))</f>
        <v>0</v>
      </c>
      <c r="DT58" s="122">
        <f t="array" ref="DT58">MAX(0,SUMPRODUCT(BH57:BJ59,TransformKrnl3))</f>
        <v>0</v>
      </c>
      <c r="DU58" s="122">
        <f t="array" ref="DU58">MAX(0,SUMPRODUCT(BI57:BK59,TransformKrnl3))</f>
        <v>0</v>
      </c>
      <c r="DV58" s="122">
        <f t="array" ref="DV58">MAX(0,SUMPRODUCT(BJ57:BL59,TransformKrnl3))</f>
        <v>0</v>
      </c>
      <c r="DW58" s="122">
        <f t="array" ref="DW58">MAX(0,SUMPRODUCT(BK57:BM59,TransformKrnl3))</f>
        <v>0</v>
      </c>
      <c r="DX58" s="122">
        <f t="array" ref="DX58">MAX(0,SUMPRODUCT(BL57:BN59,TransformKrnl3))</f>
        <v>0</v>
      </c>
      <c r="DY58" s="122">
        <f t="array" ref="DY58">MAX(0,SUMPRODUCT(BM57:BO59,TransformKrnl3))</f>
        <v>0</v>
      </c>
      <c r="DZ58" s="122">
        <f t="array" ref="DZ58">MAX(0,SUMPRODUCT(BN57:BP59,TransformKrnl3))</f>
        <v>0</v>
      </c>
      <c r="EA58" s="122">
        <f t="array" ref="EA58">MAX(0,SUMPRODUCT(BO57:BQ59,TransformKrnl3))</f>
        <v>0</v>
      </c>
      <c r="ED58" s="122">
        <f t="array" ref="ED58">MAX(0,SUMPRODUCT(CY57:DA59,TransformKrnl3))</f>
        <v>0</v>
      </c>
      <c r="EE58" s="122">
        <f t="array" ref="EE58">MAX(0,SUMPRODUCT(CZ57:DB59,TransformKrnl3))</f>
        <v>0</v>
      </c>
      <c r="EF58" s="122">
        <f t="array" ref="EF58">MAX(0,SUMPRODUCT(DA57:DC59,TransformKrnl3))</f>
        <v>0</v>
      </c>
      <c r="EG58" s="122">
        <f t="array" ref="EG58">MAX(0,SUMPRODUCT(DB57:DD59,TransformKrnl3))</f>
        <v>0</v>
      </c>
      <c r="EH58" s="122">
        <f t="array" ref="EH58">MAX(0,SUMPRODUCT(DC57:DE59,TransformKrnl3))</f>
        <v>0</v>
      </c>
      <c r="EI58" s="122">
        <f t="array" ref="EI58">MAX(0,SUMPRODUCT(DD57:DF59,TransformKrnl3))</f>
        <v>0</v>
      </c>
      <c r="EJ58" s="122">
        <f t="array" ref="EJ58">MAX(0,SUMPRODUCT(DE57:DG59,TransformKrnl3))</f>
        <v>0</v>
      </c>
      <c r="EK58" s="122">
        <f t="array" ref="EK58">MAX(0,SUMPRODUCT(DF57:DH59,TransformKrnl3))</f>
        <v>0</v>
      </c>
      <c r="EL58" s="122">
        <f t="array" ref="EL58">MAX(0,SUMPRODUCT(DG57:DI59,TransformKrnl3))</f>
        <v>0</v>
      </c>
      <c r="EM58" s="122">
        <f t="array" ref="EM58">MAX(0,SUMPRODUCT(DH57:DJ59,TransformKrnl3))</f>
        <v>0</v>
      </c>
      <c r="EN58" s="122">
        <f t="array" ref="EN58">MAX(0,SUMPRODUCT(DI57:DK59,TransformKrnl3))</f>
        <v>0</v>
      </c>
      <c r="EO58" s="122">
        <f t="array" ref="EO58">MAX(0,SUMPRODUCT(DJ57:DL59,TransformKrnl3))</f>
        <v>0</v>
      </c>
      <c r="EP58" s="122">
        <f t="array" ref="EP58">MAX(0,SUMPRODUCT(DK57:DM59,TransformKrnl3))</f>
        <v>1.1490357756124081E-2</v>
      </c>
      <c r="EQ58" s="122">
        <f t="array" ref="EQ58">MAX(0,SUMPRODUCT(DL57:DN59,TransformKrnl3))</f>
        <v>2.7757569105045198E-3</v>
      </c>
      <c r="ER58" s="122">
        <f t="array" ref="ER58">MAX(0,SUMPRODUCT(DM57:DO59,TransformKrnl3))</f>
        <v>0</v>
      </c>
      <c r="ES58" s="122">
        <f t="array" ref="ES58">MAX(0,SUMPRODUCT(DN57:DP59,TransformKrnl3))</f>
        <v>0</v>
      </c>
      <c r="ET58" s="122">
        <f t="array" ref="ET58">MAX(0,SUMPRODUCT(DO57:DQ59,TransformKrnl3))</f>
        <v>0</v>
      </c>
      <c r="EU58" s="122">
        <f t="array" ref="EU58">MAX(0,SUMPRODUCT(DP57:DR59,TransformKrnl3))</f>
        <v>0</v>
      </c>
      <c r="EV58" s="122">
        <f t="array" ref="EV58">MAX(0,SUMPRODUCT(DQ57:DS59,TransformKrnl3))</f>
        <v>0</v>
      </c>
      <c r="EW58" s="122">
        <f t="array" ref="EW58">MAX(0,SUMPRODUCT(DR57:DT59,TransformKrnl3))</f>
        <v>0</v>
      </c>
      <c r="EX58" s="122">
        <f t="array" ref="EX58">MAX(0,SUMPRODUCT(DS57:DU59,TransformKrnl3))</f>
        <v>0</v>
      </c>
      <c r="EY58" s="122">
        <f t="array" ref="EY58">MAX(0,SUMPRODUCT(DT57:DV59,TransformKrnl3))</f>
        <v>0</v>
      </c>
      <c r="EZ58" s="122">
        <f t="array" ref="EZ58">MAX(0,SUMPRODUCT(DU57:DW59,TransformKrnl3))</f>
        <v>0</v>
      </c>
      <c r="FA58" s="122">
        <f t="array" ref="FA58">MAX(0,SUMPRODUCT(DV57:DX59,TransformKrnl3))</f>
        <v>0</v>
      </c>
      <c r="FB58" s="122">
        <f t="array" ref="FB58">MAX(0,SUMPRODUCT(DW57:DY59,TransformKrnl3))</f>
        <v>0</v>
      </c>
      <c r="FC58" s="122">
        <f t="array" ref="FC58">MAX(0,SUMPRODUCT(DX57:DZ59,TransformKrnl3))</f>
        <v>0</v>
      </c>
      <c r="FD58" s="122">
        <f t="array" ref="FD58">MAX(0,SUMPRODUCT(DY57:EA59,TransformKrnl3))</f>
        <v>0</v>
      </c>
      <c r="FE58" s="122">
        <f t="array" ref="FE58">MAX(0,SUMPRODUCT(DZ57:EB59,TransformKrnl3))</f>
        <v>0</v>
      </c>
      <c r="FH58" s="2">
        <f t="array" ref="FH58">MAX(0,SUMPRODUCT(EC57:EE59,TransformKrnl3))/MAX($ED$37:$FE$62)</f>
        <v>0</v>
      </c>
      <c r="FI58" s="2">
        <f t="array" ref="FI58">MAX(0,SUMPRODUCT(ED57:EF59,TransformKrnl3))/MAX($ED$37:$FE$62)</f>
        <v>0</v>
      </c>
      <c r="FJ58" s="2">
        <f t="array" ref="FJ58">MAX(0,SUMPRODUCT(EE57:EG59,TransformKrnl3))/MAX($ED$37:$FE$62)</f>
        <v>0</v>
      </c>
      <c r="FK58" s="2">
        <f t="array" ref="FK58">MAX(0,SUMPRODUCT(EF57:EH59,TransformKrnl3))/MAX($ED$37:$FE$62)</f>
        <v>0</v>
      </c>
      <c r="FL58" s="2">
        <f t="array" ref="FL58">MAX(0,SUMPRODUCT(EG57:EI59,TransformKrnl3))/MAX($ED$37:$FE$62)</f>
        <v>0</v>
      </c>
      <c r="FM58" s="2">
        <f t="array" ref="FM58">MAX(0,SUMPRODUCT(EH57:EJ59,TransformKrnl3))/MAX($ED$37:$FE$62)</f>
        <v>0</v>
      </c>
      <c r="FN58" s="2">
        <f t="array" ref="FN58">MAX(0,SUMPRODUCT(EI57:EK59,TransformKrnl3))/MAX($ED$37:$FE$62)</f>
        <v>0</v>
      </c>
      <c r="FO58" s="2">
        <f t="array" ref="FO58">MAX(0,SUMPRODUCT(EJ57:EL59,TransformKrnl3))/MAX($ED$37:$FE$62)</f>
        <v>0</v>
      </c>
      <c r="FP58" s="2">
        <f t="array" ref="FP58">MAX(0,SUMPRODUCT(EK57:EM59,TransformKrnl3))/MAX($ED$37:$FE$62)</f>
        <v>0</v>
      </c>
      <c r="FQ58" s="2">
        <f t="array" ref="FQ58">MAX(0,SUMPRODUCT(EL57:EN59,TransformKrnl3))/MAX($ED$37:$FE$62)</f>
        <v>0</v>
      </c>
      <c r="FR58" s="2">
        <f t="array" ref="FR58">MAX(0,SUMPRODUCT(EM57:EO59,TransformKrnl3))/MAX($ED$37:$FE$62)</f>
        <v>3.0608418090074017E-4</v>
      </c>
      <c r="FS58" s="2">
        <f t="array" ref="FS58">MAX(0,SUMPRODUCT(EN57:EP59,TransformKrnl3))/MAX($ED$37:$FE$62)</f>
        <v>1.4447174001457687E-2</v>
      </c>
      <c r="FT58" s="2">
        <f t="array" ref="FT58">MAX(0,SUMPRODUCT(EO57:EQ59,TransformKrnl3))/MAX($ED$37:$FE$62)</f>
        <v>3.6821929555977156E-2</v>
      </c>
      <c r="FU58" s="2">
        <f t="array" ref="FU58">MAX(0,SUMPRODUCT(EP57:ER59,TransformKrnl3))/MAX($ED$37:$FE$62)</f>
        <v>0</v>
      </c>
      <c r="FV58" s="2">
        <f t="array" ref="FV58">MAX(0,SUMPRODUCT(EQ57:ES59,TransformKrnl3))/MAX($ED$37:$FE$62)</f>
        <v>0</v>
      </c>
      <c r="FW58" s="2">
        <f t="array" ref="FW58">MAX(0,SUMPRODUCT(ER57:ET59,TransformKrnl3))/MAX($ED$37:$FE$62)</f>
        <v>0</v>
      </c>
      <c r="FX58" s="2">
        <f t="array" ref="FX58">MAX(0,SUMPRODUCT(ES57:EU59,TransformKrnl3))/MAX($ED$37:$FE$62)</f>
        <v>0</v>
      </c>
      <c r="FY58" s="2">
        <f t="array" ref="FY58">MAX(0,SUMPRODUCT(ET57:EV59,TransformKrnl3))/MAX($ED$37:$FE$62)</f>
        <v>0</v>
      </c>
      <c r="FZ58" s="2">
        <f t="array" ref="FZ58">MAX(0,SUMPRODUCT(EU57:EW59,TransformKrnl3))/MAX($ED$37:$FE$62)</f>
        <v>0</v>
      </c>
      <c r="GA58" s="2">
        <f t="array" ref="GA58">MAX(0,SUMPRODUCT(EV57:EX59,TransformKrnl3))/MAX($ED$37:$FE$62)</f>
        <v>0</v>
      </c>
      <c r="GB58" s="2">
        <f t="array" ref="GB58">MAX(0,SUMPRODUCT(EW57:EY59,TransformKrnl3))/MAX($ED$37:$FE$62)</f>
        <v>0</v>
      </c>
      <c r="GC58" s="2">
        <f t="array" ref="GC58">MAX(0,SUMPRODUCT(EX57:EZ59,TransformKrnl3))/MAX($ED$37:$FE$62)</f>
        <v>0</v>
      </c>
      <c r="GD58" s="2">
        <f t="array" ref="GD58">MAX(0,SUMPRODUCT(EY57:FA59,TransformKrnl3))/MAX($ED$37:$FE$62)</f>
        <v>0</v>
      </c>
      <c r="GE58" s="2">
        <f t="array" ref="GE58">MAX(0,SUMPRODUCT(EZ57:FB59,TransformKrnl3))/MAX($ED$37:$FE$62)</f>
        <v>0</v>
      </c>
      <c r="GF58" s="2">
        <f t="array" ref="GF58">MAX(0,SUMPRODUCT(FA57:FC59,TransformKrnl3))/MAX($ED$37:$FE$62)</f>
        <v>0</v>
      </c>
      <c r="GG58" s="2">
        <f t="array" ref="GG58">MAX(0,SUMPRODUCT(FB57:FD59,TransformKrnl3))/MAX($ED$37:$FE$62)</f>
        <v>0</v>
      </c>
      <c r="GH58" s="2">
        <f t="array" ref="GH58">MAX(0,SUMPRODUCT(FC57:FE59,TransformKrnl3))/MAX($ED$37:$FE$62)</f>
        <v>0</v>
      </c>
      <c r="GI58" s="2">
        <f t="array" ref="GI58">MAX(0,SUMPRODUCT(FD57:FF59,TransformKrnl3))/MAX($ED$37:$FE$62)</f>
        <v>0</v>
      </c>
    </row>
    <row r="59" spans="33:191" ht="31.05" customHeight="1" x14ac:dyDescent="0.45">
      <c r="AO59" s="122">
        <f t="array" ref="AO59">MAX(0,SUMPRODUCT(B25:D27,TransformKrnl3)/COUNTA(TransformKrnl3))</f>
        <v>0</v>
      </c>
      <c r="AP59" s="122">
        <f t="array" ref="AP59">MAX(0,SUMPRODUCT(C25:E27,TransformKrnl3)/COUNTA(TransformKrnl3))</f>
        <v>0</v>
      </c>
      <c r="AQ59" s="122">
        <f t="array" ref="AQ59">MAX(0,SUMPRODUCT(D25:F27,TransformKrnl3)/COUNTA(TransformKrnl3))</f>
        <v>0</v>
      </c>
      <c r="AR59" s="122">
        <f t="array" ref="AR59">MAX(0,SUMPRODUCT(E25:G27,TransformKrnl3)/COUNTA(TransformKrnl3))</f>
        <v>0</v>
      </c>
      <c r="AS59" s="122">
        <f t="array" ref="AS59">MAX(0,SUMPRODUCT(F25:H27,TransformKrnl3)/COUNTA(TransformKrnl3))</f>
        <v>0</v>
      </c>
      <c r="AT59" s="122">
        <f t="array" ref="AT59">MAX(0,SUMPRODUCT(G25:I27,TransformKrnl3)/COUNTA(TransformKrnl3))</f>
        <v>0</v>
      </c>
      <c r="AU59" s="122">
        <f t="array" ref="AU59">MAX(0,SUMPRODUCT(H25:J27,TransformKrnl3)/COUNTA(TransformKrnl3))</f>
        <v>0</v>
      </c>
      <c r="AV59" s="122">
        <f t="array" ref="AV59">MAX(0,SUMPRODUCT(I25:K27,TransformKrnl3)/COUNTA(TransformKrnl3))</f>
        <v>0</v>
      </c>
      <c r="AW59" s="122">
        <f t="array" ref="AW59">MAX(0,SUMPRODUCT(J25:L27,TransformKrnl3)/COUNTA(TransformKrnl3))</f>
        <v>0</v>
      </c>
      <c r="AX59" s="122">
        <f t="array" ref="AX59">MAX(0,SUMPRODUCT(K25:M27,TransformKrnl3)/COUNTA(TransformKrnl3))</f>
        <v>0</v>
      </c>
      <c r="AY59" s="122">
        <f t="array" ref="AY59">MAX(0,SUMPRODUCT(L25:N27,TransformKrnl3)/COUNTA(TransformKrnl3))</f>
        <v>0</v>
      </c>
      <c r="AZ59" s="122">
        <f t="array" ref="AZ59">MAX(0,SUMPRODUCT(M25:O27,TransformKrnl3)/COUNTA(TransformKrnl3))</f>
        <v>0</v>
      </c>
      <c r="BA59" s="122">
        <f t="array" ref="BA59">MAX(0,SUMPRODUCT(N25:P27,TransformKrnl3)/COUNTA(TransformKrnl3))</f>
        <v>0</v>
      </c>
      <c r="BB59" s="122">
        <f t="array" ref="BB59">MAX(0,SUMPRODUCT(O25:Q27,TransformKrnl3)/COUNTA(TransformKrnl3))</f>
        <v>0</v>
      </c>
      <c r="BC59" s="122">
        <f t="array" ref="BC59">MAX(0,SUMPRODUCT(P25:R27,TransformKrnl3)/COUNTA(TransformKrnl3))</f>
        <v>0</v>
      </c>
      <c r="BD59" s="122">
        <f t="array" ref="BD59">MAX(0,SUMPRODUCT(Q25:S27,TransformKrnl3)/COUNTA(TransformKrnl3))</f>
        <v>7.0297753369366667E-2</v>
      </c>
      <c r="BE59" s="122">
        <f t="array" ref="BE59">MAX(0,SUMPRODUCT(R25:T27,TransformKrnl3)/COUNTA(TransformKrnl3))</f>
        <v>0.13885258745264117</v>
      </c>
      <c r="BF59" s="122">
        <f t="array" ref="BF59">MAX(0,SUMPRODUCT(S25:U27,TransformKrnl3)/COUNTA(TransformKrnl3))</f>
        <v>0.11604939125202313</v>
      </c>
      <c r="BG59" s="122">
        <f t="array" ref="BG59">MAX(0,SUMPRODUCT(T25:V27,TransformKrnl3)/COUNTA(TransformKrnl3))</f>
        <v>0</v>
      </c>
      <c r="BH59" s="122">
        <f t="array" ref="BH59">MAX(0,SUMPRODUCT(U25:W27,TransformKrnl3)/COUNTA(TransformKrnl3))</f>
        <v>0</v>
      </c>
      <c r="BI59" s="122">
        <f t="array" ref="BI59">MAX(0,SUMPRODUCT(V25:X27,TransformKrnl3)/COUNTA(TransformKrnl3))</f>
        <v>0</v>
      </c>
      <c r="BJ59" s="122">
        <f t="array" ref="BJ59">MAX(0,SUMPRODUCT(W25:Y27,TransformKrnl3)/COUNTA(TransformKrnl3))</f>
        <v>0</v>
      </c>
      <c r="BK59" s="122">
        <f t="array" ref="BK59">MAX(0,SUMPRODUCT(X25:Z27,TransformKrnl3)/COUNTA(TransformKrnl3))</f>
        <v>0</v>
      </c>
      <c r="BL59" s="122">
        <f t="array" ref="BL59">MAX(0,SUMPRODUCT(Y25:AA27,TransformKrnl3)/COUNTA(TransformKrnl3))</f>
        <v>0</v>
      </c>
      <c r="BM59" s="122">
        <f t="array" ref="BM59">MAX(0,SUMPRODUCT(Z25:AB27,TransformKrnl3)/COUNTA(TransformKrnl3))</f>
        <v>0</v>
      </c>
      <c r="BN59" s="122">
        <f t="array" ref="BN59">MAX(0,SUMPRODUCT(AA25:AC27,TransformKrnl3)/COUNTA(TransformKrnl3))</f>
        <v>0</v>
      </c>
      <c r="BO59" s="122">
        <f t="array" ref="BO59">MAX(0,SUMPRODUCT(AB25:AD27,TransformKrnl3)/COUNTA(TransformKrnl3))</f>
        <v>0</v>
      </c>
      <c r="BP59" s="122">
        <f t="array" ref="BP59">MAX(0,SUMPRODUCT(AC25:AE27,TransformKrnl3)/COUNTA(TransformKrnl3))</f>
        <v>0</v>
      </c>
      <c r="CZ59" s="122">
        <f t="array" ref="CZ59">MAX(0,SUMPRODUCT(AN58:AP60,TransformKrnl3))</f>
        <v>0</v>
      </c>
      <c r="DA59" s="122">
        <f t="array" ref="DA59">MAX(0,SUMPRODUCT(AO58:AQ60,TransformKrnl3))</f>
        <v>0</v>
      </c>
      <c r="DB59" s="122">
        <f t="array" ref="DB59">MAX(0,SUMPRODUCT(AP58:AR60,TransformKrnl3))</f>
        <v>0</v>
      </c>
      <c r="DC59" s="122">
        <f t="array" ref="DC59">MAX(0,SUMPRODUCT(AQ58:AS60,TransformKrnl3))</f>
        <v>0</v>
      </c>
      <c r="DD59" s="122">
        <f t="array" ref="DD59">MAX(0,SUMPRODUCT(AR58:AT60,TransformKrnl3))</f>
        <v>0</v>
      </c>
      <c r="DE59" s="122">
        <f t="array" ref="DE59">MAX(0,SUMPRODUCT(AS58:AU60,TransformKrnl3))</f>
        <v>0</v>
      </c>
      <c r="DF59" s="122">
        <f t="array" ref="DF59">MAX(0,SUMPRODUCT(AT58:AV60,TransformKrnl3))</f>
        <v>0</v>
      </c>
      <c r="DG59" s="122">
        <f t="array" ref="DG59">MAX(0,SUMPRODUCT(AU58:AW60,TransformKrnl3))</f>
        <v>0</v>
      </c>
      <c r="DH59" s="122">
        <f t="array" ref="DH59">MAX(0,SUMPRODUCT(AV58:AX60,TransformKrnl3))</f>
        <v>0</v>
      </c>
      <c r="DI59" s="122">
        <f t="array" ref="DI59">MAX(0,SUMPRODUCT(AW58:AY60,TransformKrnl3))</f>
        <v>0</v>
      </c>
      <c r="DJ59" s="122">
        <f t="array" ref="DJ59">MAX(0,SUMPRODUCT(AX58:AZ60,TransformKrnl3))</f>
        <v>0</v>
      </c>
      <c r="DK59" s="122">
        <f t="array" ref="DK59">MAX(0,SUMPRODUCT(AY58:BA60,TransformKrnl3))</f>
        <v>0</v>
      </c>
      <c r="DL59" s="122">
        <f t="array" ref="DL59">MAX(0,SUMPRODUCT(AZ58:BB60,TransformKrnl3))</f>
        <v>0</v>
      </c>
      <c r="DM59" s="122">
        <f t="array" ref="DM59">MAX(0,SUMPRODUCT(BA58:BC60,TransformKrnl3))</f>
        <v>1.7235536634186123E-2</v>
      </c>
      <c r="DN59" s="122">
        <f t="array" ref="DN59">MAX(0,SUMPRODUCT(BB58:BD60,TransformKrnl3))</f>
        <v>1.8978452976838919E-2</v>
      </c>
      <c r="DO59" s="122">
        <f t="array" ref="DO59">MAX(0,SUMPRODUCT(BC58:BE60,TransformKrnl3))</f>
        <v>0</v>
      </c>
      <c r="DP59" s="122">
        <f t="array" ref="DP59">MAX(0,SUMPRODUCT(BD58:BF60,TransformKrnl3))</f>
        <v>0</v>
      </c>
      <c r="DQ59" s="122">
        <f t="array" ref="DQ59">MAX(0,SUMPRODUCT(BE58:BG60,TransformKrnl3))</f>
        <v>0</v>
      </c>
      <c r="DR59" s="122">
        <f t="array" ref="DR59">MAX(0,SUMPRODUCT(BF58:BH60,TransformKrnl3))</f>
        <v>0</v>
      </c>
      <c r="DS59" s="122">
        <f t="array" ref="DS59">MAX(0,SUMPRODUCT(BG58:BI60,TransformKrnl3))</f>
        <v>0</v>
      </c>
      <c r="DT59" s="122">
        <f t="array" ref="DT59">MAX(0,SUMPRODUCT(BH58:BJ60,TransformKrnl3))</f>
        <v>0</v>
      </c>
      <c r="DU59" s="122">
        <f t="array" ref="DU59">MAX(0,SUMPRODUCT(BI58:BK60,TransformKrnl3))</f>
        <v>0</v>
      </c>
      <c r="DV59" s="122">
        <f t="array" ref="DV59">MAX(0,SUMPRODUCT(BJ58:BL60,TransformKrnl3))</f>
        <v>0</v>
      </c>
      <c r="DW59" s="122">
        <f t="array" ref="DW59">MAX(0,SUMPRODUCT(BK58:BM60,TransformKrnl3))</f>
        <v>0</v>
      </c>
      <c r="DX59" s="122">
        <f t="array" ref="DX59">MAX(0,SUMPRODUCT(BL58:BN60,TransformKrnl3))</f>
        <v>0</v>
      </c>
      <c r="DY59" s="122">
        <f t="array" ref="DY59">MAX(0,SUMPRODUCT(BM58:BO60,TransformKrnl3))</f>
        <v>0</v>
      </c>
      <c r="DZ59" s="122">
        <f t="array" ref="DZ59">MAX(0,SUMPRODUCT(BN58:BP60,TransformKrnl3))</f>
        <v>0</v>
      </c>
      <c r="EA59" s="122">
        <f t="array" ref="EA59">MAX(0,SUMPRODUCT(BO58:BQ60,TransformKrnl3))</f>
        <v>0</v>
      </c>
      <c r="ED59" s="122">
        <f t="array" ref="ED59">MAX(0,SUMPRODUCT(CY58:DA60,TransformKrnl3))</f>
        <v>0</v>
      </c>
      <c r="EE59" s="122">
        <f t="array" ref="EE59">MAX(0,SUMPRODUCT(CZ58:DB60,TransformKrnl3))</f>
        <v>0</v>
      </c>
      <c r="EF59" s="122">
        <f t="array" ref="EF59">MAX(0,SUMPRODUCT(DA58:DC60,TransformKrnl3))</f>
        <v>0</v>
      </c>
      <c r="EG59" s="122">
        <f t="array" ref="EG59">MAX(0,SUMPRODUCT(DB58:DD60,TransformKrnl3))</f>
        <v>0</v>
      </c>
      <c r="EH59" s="122">
        <f t="array" ref="EH59">MAX(0,SUMPRODUCT(DC58:DE60,TransformKrnl3))</f>
        <v>0</v>
      </c>
      <c r="EI59" s="122">
        <f t="array" ref="EI59">MAX(0,SUMPRODUCT(DD58:DF60,TransformKrnl3))</f>
        <v>0</v>
      </c>
      <c r="EJ59" s="122">
        <f t="array" ref="EJ59">MAX(0,SUMPRODUCT(DE58:DG60,TransformKrnl3))</f>
        <v>0</v>
      </c>
      <c r="EK59" s="122">
        <f t="array" ref="EK59">MAX(0,SUMPRODUCT(DF58:DH60,TransformKrnl3))</f>
        <v>0</v>
      </c>
      <c r="EL59" s="122">
        <f t="array" ref="EL59">MAX(0,SUMPRODUCT(DG58:DI60,TransformKrnl3))</f>
        <v>0</v>
      </c>
      <c r="EM59" s="122">
        <f t="array" ref="EM59">MAX(0,SUMPRODUCT(DH58:DJ60,TransformKrnl3))</f>
        <v>0</v>
      </c>
      <c r="EN59" s="122">
        <f t="array" ref="EN59">MAX(0,SUMPRODUCT(DI58:DK60,TransformKrnl3))</f>
        <v>0</v>
      </c>
      <c r="EO59" s="122">
        <f t="array" ref="EO59">MAX(0,SUMPRODUCT(DJ58:DL60,TransformKrnl3))</f>
        <v>6.4552572283725087E-4</v>
      </c>
      <c r="EP59" s="122">
        <f t="array" ref="EP59">MAX(0,SUMPRODUCT(DK58:DM60,TransformKrnl3))</f>
        <v>2.9500526931796035E-2</v>
      </c>
      <c r="EQ59" s="122">
        <f t="array" ref="EQ59">MAX(0,SUMPRODUCT(DL58:DN60,TransformKrnl3))</f>
        <v>6.4003879748622039E-2</v>
      </c>
      <c r="ER59" s="122">
        <f t="array" ref="ER59">MAX(0,SUMPRODUCT(DM58:DO60,TransformKrnl3))</f>
        <v>0</v>
      </c>
      <c r="ES59" s="122">
        <f t="array" ref="ES59">MAX(0,SUMPRODUCT(DN58:DP60,TransformKrnl3))</f>
        <v>0</v>
      </c>
      <c r="ET59" s="122">
        <f t="array" ref="ET59">MAX(0,SUMPRODUCT(DO58:DQ60,TransformKrnl3))</f>
        <v>0</v>
      </c>
      <c r="EU59" s="122">
        <f t="array" ref="EU59">MAX(0,SUMPRODUCT(DP58:DR60,TransformKrnl3))</f>
        <v>0</v>
      </c>
      <c r="EV59" s="122">
        <f t="array" ref="EV59">MAX(0,SUMPRODUCT(DQ58:DS60,TransformKrnl3))</f>
        <v>0</v>
      </c>
      <c r="EW59" s="122">
        <f t="array" ref="EW59">MAX(0,SUMPRODUCT(DR58:DT60,TransformKrnl3))</f>
        <v>0</v>
      </c>
      <c r="EX59" s="122">
        <f t="array" ref="EX59">MAX(0,SUMPRODUCT(DS58:DU60,TransformKrnl3))</f>
        <v>0</v>
      </c>
      <c r="EY59" s="122">
        <f t="array" ref="EY59">MAX(0,SUMPRODUCT(DT58:DV60,TransformKrnl3))</f>
        <v>0</v>
      </c>
      <c r="EZ59" s="122">
        <f t="array" ref="EZ59">MAX(0,SUMPRODUCT(DU58:DW60,TransformKrnl3))</f>
        <v>0</v>
      </c>
      <c r="FA59" s="122">
        <f t="array" ref="FA59">MAX(0,SUMPRODUCT(DV58:DX60,TransformKrnl3))</f>
        <v>0</v>
      </c>
      <c r="FB59" s="122">
        <f t="array" ref="FB59">MAX(0,SUMPRODUCT(DW58:DY60,TransformKrnl3))</f>
        <v>0</v>
      </c>
      <c r="FC59" s="122">
        <f t="array" ref="FC59">MAX(0,SUMPRODUCT(DX58:DZ60,TransformKrnl3))</f>
        <v>0</v>
      </c>
      <c r="FD59" s="122">
        <f t="array" ref="FD59">MAX(0,SUMPRODUCT(DY58:EA60,TransformKrnl3))</f>
        <v>0</v>
      </c>
      <c r="FE59" s="122">
        <f t="array" ref="FE59">MAX(0,SUMPRODUCT(DZ58:EB60,TransformKrnl3))</f>
        <v>0</v>
      </c>
      <c r="FH59" s="2">
        <f t="array" ref="FH59">MAX(0,SUMPRODUCT(EC58:EE60,TransformKrnl3))/MAX($ED$37:$FE$62)</f>
        <v>0</v>
      </c>
      <c r="FI59" s="2">
        <f t="array" ref="FI59">MAX(0,SUMPRODUCT(ED58:EF60,TransformKrnl3))/MAX($ED$37:$FE$62)</f>
        <v>0</v>
      </c>
      <c r="FJ59" s="2">
        <f t="array" ref="FJ59">MAX(0,SUMPRODUCT(EE58:EG60,TransformKrnl3))/MAX($ED$37:$FE$62)</f>
        <v>0</v>
      </c>
      <c r="FK59" s="2">
        <f t="array" ref="FK59">MAX(0,SUMPRODUCT(EF58:EH60,TransformKrnl3))/MAX($ED$37:$FE$62)</f>
        <v>0</v>
      </c>
      <c r="FL59" s="2">
        <f t="array" ref="FL59">MAX(0,SUMPRODUCT(EG58:EI60,TransformKrnl3))/MAX($ED$37:$FE$62)</f>
        <v>0</v>
      </c>
      <c r="FM59" s="2">
        <f t="array" ref="FM59">MAX(0,SUMPRODUCT(EH58:EJ60,TransformKrnl3))/MAX($ED$37:$FE$62)</f>
        <v>0</v>
      </c>
      <c r="FN59" s="2">
        <f t="array" ref="FN59">MAX(0,SUMPRODUCT(EI58:EK60,TransformKrnl3))/MAX($ED$37:$FE$62)</f>
        <v>0</v>
      </c>
      <c r="FO59" s="2">
        <f t="array" ref="FO59">MAX(0,SUMPRODUCT(EJ58:EL60,TransformKrnl3))/MAX($ED$37:$FE$62)</f>
        <v>0</v>
      </c>
      <c r="FP59" s="2">
        <f t="array" ref="FP59">MAX(0,SUMPRODUCT(EK58:EM60,TransformKrnl3))/MAX($ED$37:$FE$62)</f>
        <v>0</v>
      </c>
      <c r="FQ59" s="2">
        <f t="array" ref="FQ59">MAX(0,SUMPRODUCT(EL58:EN60,TransformKrnl3))/MAX($ED$37:$FE$62)</f>
        <v>0</v>
      </c>
      <c r="FR59" s="2">
        <f t="array" ref="FR59">MAX(0,SUMPRODUCT(EM58:EO60,TransformKrnl3))/MAX($ED$37:$FE$62)</f>
        <v>2.4486735053587882E-4</v>
      </c>
      <c r="FS59" s="2">
        <f t="array" ref="FS59">MAX(0,SUMPRODUCT(EN58:EP60,TransformKrnl3))/MAX($ED$37:$FE$62)</f>
        <v>0</v>
      </c>
      <c r="FT59" s="2">
        <f t="array" ref="FT59">MAX(0,SUMPRODUCT(EO58:EQ60,TransformKrnl3))/MAX($ED$37:$FE$62)</f>
        <v>0</v>
      </c>
      <c r="FU59" s="2">
        <f t="array" ref="FU59">MAX(0,SUMPRODUCT(EP58:ER60,TransformKrnl3))/MAX($ED$37:$FE$62)</f>
        <v>0</v>
      </c>
      <c r="FV59" s="2">
        <f t="array" ref="FV59">MAX(0,SUMPRODUCT(EQ58:ES60,TransformKrnl3))/MAX($ED$37:$FE$62)</f>
        <v>0</v>
      </c>
      <c r="FW59" s="2">
        <f t="array" ref="FW59">MAX(0,SUMPRODUCT(ER58:ET60,TransformKrnl3))/MAX($ED$37:$FE$62)</f>
        <v>0</v>
      </c>
      <c r="FX59" s="2">
        <f t="array" ref="FX59">MAX(0,SUMPRODUCT(ES58:EU60,TransformKrnl3))/MAX($ED$37:$FE$62)</f>
        <v>0</v>
      </c>
      <c r="FY59" s="2">
        <f t="array" ref="FY59">MAX(0,SUMPRODUCT(ET58:EV60,TransformKrnl3))/MAX($ED$37:$FE$62)</f>
        <v>0</v>
      </c>
      <c r="FZ59" s="2">
        <f t="array" ref="FZ59">MAX(0,SUMPRODUCT(EU58:EW60,TransformKrnl3))/MAX($ED$37:$FE$62)</f>
        <v>0</v>
      </c>
      <c r="GA59" s="2">
        <f t="array" ref="GA59">MAX(0,SUMPRODUCT(EV58:EX60,TransformKrnl3))/MAX($ED$37:$FE$62)</f>
        <v>0</v>
      </c>
      <c r="GB59" s="2">
        <f t="array" ref="GB59">MAX(0,SUMPRODUCT(EW58:EY60,TransformKrnl3))/MAX($ED$37:$FE$62)</f>
        <v>0</v>
      </c>
      <c r="GC59" s="2">
        <f t="array" ref="GC59">MAX(0,SUMPRODUCT(EX58:EZ60,TransformKrnl3))/MAX($ED$37:$FE$62)</f>
        <v>0</v>
      </c>
      <c r="GD59" s="2">
        <f t="array" ref="GD59">MAX(0,SUMPRODUCT(EY58:FA60,TransformKrnl3))/MAX($ED$37:$FE$62)</f>
        <v>0</v>
      </c>
      <c r="GE59" s="2">
        <f t="array" ref="GE59">MAX(0,SUMPRODUCT(EZ58:FB60,TransformKrnl3))/MAX($ED$37:$FE$62)</f>
        <v>0</v>
      </c>
      <c r="GF59" s="2">
        <f t="array" ref="GF59">MAX(0,SUMPRODUCT(FA58:FC60,TransformKrnl3))/MAX($ED$37:$FE$62)</f>
        <v>0</v>
      </c>
      <c r="GG59" s="2">
        <f t="array" ref="GG59">MAX(0,SUMPRODUCT(FB58:FD60,TransformKrnl3))/MAX($ED$37:$FE$62)</f>
        <v>0</v>
      </c>
      <c r="GH59" s="2">
        <f t="array" ref="GH59">MAX(0,SUMPRODUCT(FC58:FE60,TransformKrnl3))/MAX($ED$37:$FE$62)</f>
        <v>0</v>
      </c>
      <c r="GI59" s="2">
        <f t="array" ref="GI59">MAX(0,SUMPRODUCT(FD58:FF60,TransformKrnl3))/MAX($ED$37:$FE$62)</f>
        <v>0</v>
      </c>
    </row>
    <row r="60" spans="33:191" ht="31.05" customHeight="1" x14ac:dyDescent="0.45">
      <c r="AO60" s="122">
        <f t="array" ref="AO60">MAX(0,SUMPRODUCT(B26:D28,TransformKrnl3)/COUNTA(TransformKrnl3))</f>
        <v>0</v>
      </c>
      <c r="AP60" s="122">
        <f t="array" ref="AP60">MAX(0,SUMPRODUCT(C26:E28,TransformKrnl3)/COUNTA(TransformKrnl3))</f>
        <v>0</v>
      </c>
      <c r="AQ60" s="122">
        <f t="array" ref="AQ60">MAX(0,SUMPRODUCT(D26:F28,TransformKrnl3)/COUNTA(TransformKrnl3))</f>
        <v>0</v>
      </c>
      <c r="AR60" s="122">
        <f t="array" ref="AR60">MAX(0,SUMPRODUCT(E26:G28,TransformKrnl3)/COUNTA(TransformKrnl3))</f>
        <v>0</v>
      </c>
      <c r="AS60" s="122">
        <f t="array" ref="AS60">MAX(0,SUMPRODUCT(F26:H28,TransformKrnl3)/COUNTA(TransformKrnl3))</f>
        <v>0</v>
      </c>
      <c r="AT60" s="122">
        <f t="array" ref="AT60">MAX(0,SUMPRODUCT(G26:I28,TransformKrnl3)/COUNTA(TransformKrnl3))</f>
        <v>0</v>
      </c>
      <c r="AU60" s="122">
        <f t="array" ref="AU60">MAX(0,SUMPRODUCT(H26:J28,TransformKrnl3)/COUNTA(TransformKrnl3))</f>
        <v>0</v>
      </c>
      <c r="AV60" s="122">
        <f t="array" ref="AV60">MAX(0,SUMPRODUCT(I26:K28,TransformKrnl3)/COUNTA(TransformKrnl3))</f>
        <v>0</v>
      </c>
      <c r="AW60" s="122">
        <f t="array" ref="AW60">MAX(0,SUMPRODUCT(J26:L28,TransformKrnl3)/COUNTA(TransformKrnl3))</f>
        <v>0</v>
      </c>
      <c r="AX60" s="122">
        <f t="array" ref="AX60">MAX(0,SUMPRODUCT(K26:M28,TransformKrnl3)/COUNTA(TransformKrnl3))</f>
        <v>0</v>
      </c>
      <c r="AY60" s="122">
        <f t="array" ref="AY60">MAX(0,SUMPRODUCT(L26:N28,TransformKrnl3)/COUNTA(TransformKrnl3))</f>
        <v>0</v>
      </c>
      <c r="AZ60" s="122">
        <f t="array" ref="AZ60">MAX(0,SUMPRODUCT(M26:O28,TransformKrnl3)/COUNTA(TransformKrnl3))</f>
        <v>0</v>
      </c>
      <c r="BA60" s="122">
        <f t="array" ref="BA60">MAX(0,SUMPRODUCT(N26:P28,TransformKrnl3)/COUNTA(TransformKrnl3))</f>
        <v>0</v>
      </c>
      <c r="BB60" s="122">
        <f t="array" ref="BB60">MAX(0,SUMPRODUCT(O26:Q28,TransformKrnl3)/COUNTA(TransformKrnl3))</f>
        <v>0</v>
      </c>
      <c r="BC60" s="122">
        <f t="array" ref="BC60">MAX(0,SUMPRODUCT(P26:R28,TransformKrnl3)/COUNTA(TransformKrnl3))</f>
        <v>2.5853304951279184E-2</v>
      </c>
      <c r="BD60" s="122">
        <f t="array" ref="BD60">MAX(0,SUMPRODUCT(Q26:S28,TransformKrnl3)/COUNTA(TransformKrnl3))</f>
        <v>5.0689905881881589E-2</v>
      </c>
      <c r="BE60" s="122">
        <f t="array" ref="BE60">MAX(0,SUMPRODUCT(R26:T28,TransformKrnl3)/COUNTA(TransformKrnl3))</f>
        <v>4.1103848704585201E-2</v>
      </c>
      <c r="BF60" s="122">
        <f t="array" ref="BF60">MAX(0,SUMPRODUCT(S26:U28,TransformKrnl3)/COUNTA(TransformKrnl3))</f>
        <v>0</v>
      </c>
      <c r="BG60" s="122">
        <f t="array" ref="BG60">MAX(0,SUMPRODUCT(T26:V28,TransformKrnl3)/COUNTA(TransformKrnl3))</f>
        <v>0</v>
      </c>
      <c r="BH60" s="122">
        <f t="array" ref="BH60">MAX(0,SUMPRODUCT(U26:W28,TransformKrnl3)/COUNTA(TransformKrnl3))</f>
        <v>0</v>
      </c>
      <c r="BI60" s="122">
        <f t="array" ref="BI60">MAX(0,SUMPRODUCT(V26:X28,TransformKrnl3)/COUNTA(TransformKrnl3))</f>
        <v>0</v>
      </c>
      <c r="BJ60" s="122">
        <f t="array" ref="BJ60">MAX(0,SUMPRODUCT(W26:Y28,TransformKrnl3)/COUNTA(TransformKrnl3))</f>
        <v>0</v>
      </c>
      <c r="BK60" s="122">
        <f t="array" ref="BK60">MAX(0,SUMPRODUCT(X26:Z28,TransformKrnl3)/COUNTA(TransformKrnl3))</f>
        <v>0</v>
      </c>
      <c r="BL60" s="122">
        <f t="array" ref="BL60">MAX(0,SUMPRODUCT(Y26:AA28,TransformKrnl3)/COUNTA(TransformKrnl3))</f>
        <v>0</v>
      </c>
      <c r="BM60" s="122">
        <f t="array" ref="BM60">MAX(0,SUMPRODUCT(Z26:AB28,TransformKrnl3)/COUNTA(TransformKrnl3))</f>
        <v>0</v>
      </c>
      <c r="BN60" s="122">
        <f t="array" ref="BN60">MAX(0,SUMPRODUCT(AA26:AC28,TransformKrnl3)/COUNTA(TransformKrnl3))</f>
        <v>0</v>
      </c>
      <c r="BO60" s="122">
        <f t="array" ref="BO60">MAX(0,SUMPRODUCT(AB26:AD28,TransformKrnl3)/COUNTA(TransformKrnl3))</f>
        <v>0</v>
      </c>
      <c r="BP60" s="122">
        <f t="array" ref="BP60">MAX(0,SUMPRODUCT(AC26:AE28,TransformKrnl3)/COUNTA(TransformKrnl3))</f>
        <v>0</v>
      </c>
      <c r="CZ60" s="122">
        <f t="array" ref="CZ60">MAX(0,SUMPRODUCT(AN59:AP61,TransformKrnl3))</f>
        <v>0</v>
      </c>
      <c r="DA60" s="122">
        <f t="array" ref="DA60">MAX(0,SUMPRODUCT(AO59:AQ61,TransformKrnl3))</f>
        <v>0</v>
      </c>
      <c r="DB60" s="122">
        <f t="array" ref="DB60">MAX(0,SUMPRODUCT(AP59:AR61,TransformKrnl3))</f>
        <v>0</v>
      </c>
      <c r="DC60" s="122">
        <f t="array" ref="DC60">MAX(0,SUMPRODUCT(AQ59:AS61,TransformKrnl3))</f>
        <v>0</v>
      </c>
      <c r="DD60" s="122">
        <f t="array" ref="DD60">MAX(0,SUMPRODUCT(AR59:AT61,TransformKrnl3))</f>
        <v>0</v>
      </c>
      <c r="DE60" s="122">
        <f t="array" ref="DE60">MAX(0,SUMPRODUCT(AS59:AU61,TransformKrnl3))</f>
        <v>0</v>
      </c>
      <c r="DF60" s="122">
        <f t="array" ref="DF60">MAX(0,SUMPRODUCT(AT59:AV61,TransformKrnl3))</f>
        <v>0</v>
      </c>
      <c r="DG60" s="122">
        <f t="array" ref="DG60">MAX(0,SUMPRODUCT(AU59:AW61,TransformKrnl3))</f>
        <v>0</v>
      </c>
      <c r="DH60" s="122">
        <f t="array" ref="DH60">MAX(0,SUMPRODUCT(AV59:AX61,TransformKrnl3))</f>
        <v>0</v>
      </c>
      <c r="DI60" s="122">
        <f t="array" ref="DI60">MAX(0,SUMPRODUCT(AW59:AY61,TransformKrnl3))</f>
        <v>0</v>
      </c>
      <c r="DJ60" s="122">
        <f t="array" ref="DJ60">MAX(0,SUMPRODUCT(AX59:AZ61,TransformKrnl3))</f>
        <v>0</v>
      </c>
      <c r="DK60" s="122">
        <f t="array" ref="DK60">MAX(0,SUMPRODUCT(AY59:BA61,TransformKrnl3))</f>
        <v>0</v>
      </c>
      <c r="DL60" s="122">
        <f t="array" ref="DL60">MAX(0,SUMPRODUCT(AZ59:BB61,TransformKrnl3))</f>
        <v>9.6828858425587641E-4</v>
      </c>
      <c r="DM60" s="122">
        <f t="array" ref="DM60">MAX(0,SUMPRODUCT(BA59:BC61,TransformKrnl3))</f>
        <v>4.279835752131024E-2</v>
      </c>
      <c r="DN60" s="122">
        <f t="array" ref="DN60">MAX(0,SUMPRODUCT(BB59:BD61,TransformKrnl3))</f>
        <v>7.770516366962292E-2</v>
      </c>
      <c r="DO60" s="122">
        <f t="array" ref="DO60">MAX(0,SUMPRODUCT(BC59:BE61,TransformKrnl3))</f>
        <v>0</v>
      </c>
      <c r="DP60" s="122">
        <f t="array" ref="DP60">MAX(0,SUMPRODUCT(BD59:BF61,TransformKrnl3))</f>
        <v>0</v>
      </c>
      <c r="DQ60" s="122">
        <f t="array" ref="DQ60">MAX(0,SUMPRODUCT(BE59:BG61,TransformKrnl3))</f>
        <v>0</v>
      </c>
      <c r="DR60" s="122">
        <f t="array" ref="DR60">MAX(0,SUMPRODUCT(BF59:BH61,TransformKrnl3))</f>
        <v>0</v>
      </c>
      <c r="DS60" s="122">
        <f t="array" ref="DS60">MAX(0,SUMPRODUCT(BG59:BI61,TransformKrnl3))</f>
        <v>0</v>
      </c>
      <c r="DT60" s="122">
        <f t="array" ref="DT60">MAX(0,SUMPRODUCT(BH59:BJ61,TransformKrnl3))</f>
        <v>0</v>
      </c>
      <c r="DU60" s="122">
        <f t="array" ref="DU60">MAX(0,SUMPRODUCT(BI59:BK61,TransformKrnl3))</f>
        <v>0</v>
      </c>
      <c r="DV60" s="122">
        <f t="array" ref="DV60">MAX(0,SUMPRODUCT(BJ59:BL61,TransformKrnl3))</f>
        <v>0</v>
      </c>
      <c r="DW60" s="122">
        <f t="array" ref="DW60">MAX(0,SUMPRODUCT(BK59:BM61,TransformKrnl3))</f>
        <v>0</v>
      </c>
      <c r="DX60" s="122">
        <f t="array" ref="DX60">MAX(0,SUMPRODUCT(BL59:BN61,TransformKrnl3))</f>
        <v>0</v>
      </c>
      <c r="DY60" s="122">
        <f t="array" ref="DY60">MAX(0,SUMPRODUCT(BM59:BO61,TransformKrnl3))</f>
        <v>0</v>
      </c>
      <c r="DZ60" s="122">
        <f t="array" ref="DZ60">MAX(0,SUMPRODUCT(BN59:BP61,TransformKrnl3))</f>
        <v>0</v>
      </c>
      <c r="EA60" s="122">
        <f t="array" ref="EA60">MAX(0,SUMPRODUCT(BO59:BQ61,TransformKrnl3))</f>
        <v>0</v>
      </c>
      <c r="ED60" s="122">
        <f t="array" ref="ED60">MAX(0,SUMPRODUCT(CY59:DA61,TransformKrnl3))</f>
        <v>0</v>
      </c>
      <c r="EE60" s="122">
        <f t="array" ref="EE60">MAX(0,SUMPRODUCT(CZ59:DB61,TransformKrnl3))</f>
        <v>0</v>
      </c>
      <c r="EF60" s="122">
        <f t="array" ref="EF60">MAX(0,SUMPRODUCT(DA59:DC61,TransformKrnl3))</f>
        <v>0</v>
      </c>
      <c r="EG60" s="122">
        <f t="array" ref="EG60">MAX(0,SUMPRODUCT(DB59:DD61,TransformKrnl3))</f>
        <v>0</v>
      </c>
      <c r="EH60" s="122">
        <f t="array" ref="EH60">MAX(0,SUMPRODUCT(DC59:DE61,TransformKrnl3))</f>
        <v>0</v>
      </c>
      <c r="EI60" s="122">
        <f t="array" ref="EI60">MAX(0,SUMPRODUCT(DD59:DF61,TransformKrnl3))</f>
        <v>0</v>
      </c>
      <c r="EJ60" s="122">
        <f t="array" ref="EJ60">MAX(0,SUMPRODUCT(DE59:DG61,TransformKrnl3))</f>
        <v>0</v>
      </c>
      <c r="EK60" s="122">
        <f t="array" ref="EK60">MAX(0,SUMPRODUCT(DF59:DH61,TransformKrnl3))</f>
        <v>0</v>
      </c>
      <c r="EL60" s="122">
        <f t="array" ref="EL60">MAX(0,SUMPRODUCT(DG59:DI61,TransformKrnl3))</f>
        <v>0</v>
      </c>
      <c r="EM60" s="122">
        <f t="array" ref="EM60">MAX(0,SUMPRODUCT(DH59:DJ61,TransformKrnl3))</f>
        <v>0</v>
      </c>
      <c r="EN60" s="122">
        <f t="array" ref="EN60">MAX(0,SUMPRODUCT(DI59:DK61,TransformKrnl3))</f>
        <v>0</v>
      </c>
      <c r="EO60" s="122">
        <f t="array" ref="EO60">MAX(0,SUMPRODUCT(DJ59:DL61,TransformKrnl3))</f>
        <v>5.1642059053412992E-4</v>
      </c>
      <c r="EP60" s="122">
        <f t="array" ref="EP60">MAX(0,SUMPRODUCT(DK59:DM61,TransformKrnl3))</f>
        <v>0</v>
      </c>
      <c r="EQ60" s="122">
        <f t="array" ref="EQ60">MAX(0,SUMPRODUCT(DL59:DN61,TransformKrnl3))</f>
        <v>0</v>
      </c>
      <c r="ER60" s="122">
        <f t="array" ref="ER60">MAX(0,SUMPRODUCT(DM59:DO61,TransformKrnl3))</f>
        <v>0</v>
      </c>
      <c r="ES60" s="122">
        <f t="array" ref="ES60">MAX(0,SUMPRODUCT(DN59:DP61,TransformKrnl3))</f>
        <v>0</v>
      </c>
      <c r="ET60" s="122">
        <f t="array" ref="ET60">MAX(0,SUMPRODUCT(DO59:DQ61,TransformKrnl3))</f>
        <v>0</v>
      </c>
      <c r="EU60" s="122">
        <f t="array" ref="EU60">MAX(0,SUMPRODUCT(DP59:DR61,TransformKrnl3))</f>
        <v>0</v>
      </c>
      <c r="EV60" s="122">
        <f t="array" ref="EV60">MAX(0,SUMPRODUCT(DQ59:DS61,TransformKrnl3))</f>
        <v>0</v>
      </c>
      <c r="EW60" s="122">
        <f t="array" ref="EW60">MAX(0,SUMPRODUCT(DR59:DT61,TransformKrnl3))</f>
        <v>0</v>
      </c>
      <c r="EX60" s="122">
        <f t="array" ref="EX60">MAX(0,SUMPRODUCT(DS59:DU61,TransformKrnl3))</f>
        <v>0</v>
      </c>
      <c r="EY60" s="122">
        <f t="array" ref="EY60">MAX(0,SUMPRODUCT(DT59:DV61,TransformKrnl3))</f>
        <v>0</v>
      </c>
      <c r="EZ60" s="122">
        <f t="array" ref="EZ60">MAX(0,SUMPRODUCT(DU59:DW61,TransformKrnl3))</f>
        <v>0</v>
      </c>
      <c r="FA60" s="122">
        <f t="array" ref="FA60">MAX(0,SUMPRODUCT(DV59:DX61,TransformKrnl3))</f>
        <v>0</v>
      </c>
      <c r="FB60" s="122">
        <f t="array" ref="FB60">MAX(0,SUMPRODUCT(DW59:DY61,TransformKrnl3))</f>
        <v>0</v>
      </c>
      <c r="FC60" s="122">
        <f t="array" ref="FC60">MAX(0,SUMPRODUCT(DX59:DZ61,TransformKrnl3))</f>
        <v>0</v>
      </c>
      <c r="FD60" s="122">
        <f t="array" ref="FD60">MAX(0,SUMPRODUCT(DY59:EA61,TransformKrnl3))</f>
        <v>0</v>
      </c>
      <c r="FE60" s="122">
        <f t="array" ref="FE60">MAX(0,SUMPRODUCT(DZ59:EB61,TransformKrnl3))</f>
        <v>0</v>
      </c>
      <c r="FH60" s="2">
        <f t="array" ref="FH60">MAX(0,SUMPRODUCT(EC59:EE61,TransformKrnl3))/MAX($ED$37:$FE$62)</f>
        <v>0</v>
      </c>
      <c r="FI60" s="2">
        <f t="array" ref="FI60">MAX(0,SUMPRODUCT(ED59:EF61,TransformKrnl3))/MAX($ED$37:$FE$62)</f>
        <v>0</v>
      </c>
      <c r="FJ60" s="2">
        <f t="array" ref="FJ60">MAX(0,SUMPRODUCT(EE59:EG61,TransformKrnl3))/MAX($ED$37:$FE$62)</f>
        <v>0</v>
      </c>
      <c r="FK60" s="2">
        <f t="array" ref="FK60">MAX(0,SUMPRODUCT(EF59:EH61,TransformKrnl3))/MAX($ED$37:$FE$62)</f>
        <v>0</v>
      </c>
      <c r="FL60" s="2">
        <f t="array" ref="FL60">MAX(0,SUMPRODUCT(EG59:EI61,TransformKrnl3))/MAX($ED$37:$FE$62)</f>
        <v>0</v>
      </c>
      <c r="FM60" s="2">
        <f t="array" ref="FM60">MAX(0,SUMPRODUCT(EH59:EJ61,TransformKrnl3))/MAX($ED$37:$FE$62)</f>
        <v>0</v>
      </c>
      <c r="FN60" s="2">
        <f t="array" ref="FN60">MAX(0,SUMPRODUCT(EI59:EK61,TransformKrnl3))/MAX($ED$37:$FE$62)</f>
        <v>0</v>
      </c>
      <c r="FO60" s="2">
        <f t="array" ref="FO60">MAX(0,SUMPRODUCT(EJ59:EL61,TransformKrnl3))/MAX($ED$37:$FE$62)</f>
        <v>0</v>
      </c>
      <c r="FP60" s="2">
        <f t="array" ref="FP60">MAX(0,SUMPRODUCT(EK59:EM61,TransformKrnl3))/MAX($ED$37:$FE$62)</f>
        <v>0</v>
      </c>
      <c r="FQ60" s="2">
        <f t="array" ref="FQ60">MAX(0,SUMPRODUCT(EL59:EN61,TransformKrnl3))/MAX($ED$37:$FE$62)</f>
        <v>0</v>
      </c>
      <c r="FR60" s="2">
        <f t="array" ref="FR60">MAX(0,SUMPRODUCT(EM59:EO61,TransformKrnl3))/MAX($ED$37:$FE$62)</f>
        <v>0</v>
      </c>
      <c r="FS60" s="2">
        <f t="array" ref="FS60">MAX(0,SUMPRODUCT(EN59:EP61,TransformKrnl3))/MAX($ED$37:$FE$62)</f>
        <v>0</v>
      </c>
      <c r="FT60" s="2">
        <f t="array" ref="FT60">MAX(0,SUMPRODUCT(EO59:EQ61,TransformKrnl3))/MAX($ED$37:$FE$62)</f>
        <v>0</v>
      </c>
      <c r="FU60" s="2">
        <f t="array" ref="FU60">MAX(0,SUMPRODUCT(EP59:ER61,TransformKrnl3))/MAX($ED$37:$FE$62)</f>
        <v>0</v>
      </c>
      <c r="FV60" s="2">
        <f t="array" ref="FV60">MAX(0,SUMPRODUCT(EQ59:ES61,TransformKrnl3))/MAX($ED$37:$FE$62)</f>
        <v>0</v>
      </c>
      <c r="FW60" s="2">
        <f t="array" ref="FW60">MAX(0,SUMPRODUCT(ER59:ET61,TransformKrnl3))/MAX($ED$37:$FE$62)</f>
        <v>0</v>
      </c>
      <c r="FX60" s="2">
        <f t="array" ref="FX60">MAX(0,SUMPRODUCT(ES59:EU61,TransformKrnl3))/MAX($ED$37:$FE$62)</f>
        <v>0</v>
      </c>
      <c r="FY60" s="2">
        <f t="array" ref="FY60">MAX(0,SUMPRODUCT(ET59:EV61,TransformKrnl3))/MAX($ED$37:$FE$62)</f>
        <v>0</v>
      </c>
      <c r="FZ60" s="2">
        <f t="array" ref="FZ60">MAX(0,SUMPRODUCT(EU59:EW61,TransformKrnl3))/MAX($ED$37:$FE$62)</f>
        <v>0</v>
      </c>
      <c r="GA60" s="2">
        <f t="array" ref="GA60">MAX(0,SUMPRODUCT(EV59:EX61,TransformKrnl3))/MAX($ED$37:$FE$62)</f>
        <v>0</v>
      </c>
      <c r="GB60" s="2">
        <f t="array" ref="GB60">MAX(0,SUMPRODUCT(EW59:EY61,TransformKrnl3))/MAX($ED$37:$FE$62)</f>
        <v>0</v>
      </c>
      <c r="GC60" s="2">
        <f t="array" ref="GC60">MAX(0,SUMPRODUCT(EX59:EZ61,TransformKrnl3))/MAX($ED$37:$FE$62)</f>
        <v>0</v>
      </c>
      <c r="GD60" s="2">
        <f t="array" ref="GD60">MAX(0,SUMPRODUCT(EY59:FA61,TransformKrnl3))/MAX($ED$37:$FE$62)</f>
        <v>0</v>
      </c>
      <c r="GE60" s="2">
        <f t="array" ref="GE60">MAX(0,SUMPRODUCT(EZ59:FB61,TransformKrnl3))/MAX($ED$37:$FE$62)</f>
        <v>0</v>
      </c>
      <c r="GF60" s="2">
        <f t="array" ref="GF60">MAX(0,SUMPRODUCT(FA59:FC61,TransformKrnl3))/MAX($ED$37:$FE$62)</f>
        <v>0</v>
      </c>
      <c r="GG60" s="2">
        <f t="array" ref="GG60">MAX(0,SUMPRODUCT(FB59:FD61,TransformKrnl3))/MAX($ED$37:$FE$62)</f>
        <v>0</v>
      </c>
      <c r="GH60" s="2">
        <f t="array" ref="GH60">MAX(0,SUMPRODUCT(FC59:FE61,TransformKrnl3))/MAX($ED$37:$FE$62)</f>
        <v>0</v>
      </c>
      <c r="GI60" s="2">
        <f t="array" ref="GI60">MAX(0,SUMPRODUCT(FD59:FF61,TransformKrnl3))/MAX($ED$37:$FE$62)</f>
        <v>0</v>
      </c>
    </row>
    <row r="61" spans="33:191" ht="31.05" customHeight="1" x14ac:dyDescent="0.45">
      <c r="AO61" s="122">
        <f t="array" ref="AO61">MAX(0,SUMPRODUCT(B27:D29,TransformKrnl3)/COUNTA(TransformKrnl3))</f>
        <v>0</v>
      </c>
      <c r="AP61" s="122">
        <f t="array" ref="AP61">MAX(0,SUMPRODUCT(C27:E29,TransformKrnl3)/COUNTA(TransformKrnl3))</f>
        <v>0</v>
      </c>
      <c r="AQ61" s="122">
        <f t="array" ref="AQ61">MAX(0,SUMPRODUCT(D27:F29,TransformKrnl3)/COUNTA(TransformKrnl3))</f>
        <v>0</v>
      </c>
      <c r="AR61" s="122">
        <f t="array" ref="AR61">MAX(0,SUMPRODUCT(E27:G29,TransformKrnl3)/COUNTA(TransformKrnl3))</f>
        <v>0</v>
      </c>
      <c r="AS61" s="122">
        <f t="array" ref="AS61">MAX(0,SUMPRODUCT(F27:H29,TransformKrnl3)/COUNTA(TransformKrnl3))</f>
        <v>0</v>
      </c>
      <c r="AT61" s="122">
        <f t="array" ref="AT61">MAX(0,SUMPRODUCT(G27:I29,TransformKrnl3)/COUNTA(TransformKrnl3))</f>
        <v>0</v>
      </c>
      <c r="AU61" s="122">
        <f t="array" ref="AU61">MAX(0,SUMPRODUCT(H27:J29,TransformKrnl3)/COUNTA(TransformKrnl3))</f>
        <v>0</v>
      </c>
      <c r="AV61" s="122">
        <f t="array" ref="AV61">MAX(0,SUMPRODUCT(I27:K29,TransformKrnl3)/COUNTA(TransformKrnl3))</f>
        <v>0</v>
      </c>
      <c r="AW61" s="122">
        <f t="array" ref="AW61">MAX(0,SUMPRODUCT(J27:L29,TransformKrnl3)/COUNTA(TransformKrnl3))</f>
        <v>0</v>
      </c>
      <c r="AX61" s="122">
        <f t="array" ref="AX61">MAX(0,SUMPRODUCT(K27:M29,TransformKrnl3)/COUNTA(TransformKrnl3))</f>
        <v>0</v>
      </c>
      <c r="AY61" s="122">
        <f t="array" ref="AY61">MAX(0,SUMPRODUCT(L27:N29,TransformKrnl3)/COUNTA(TransformKrnl3))</f>
        <v>0</v>
      </c>
      <c r="AZ61" s="122">
        <f t="array" ref="AZ61">MAX(0,SUMPRODUCT(M27:O29,TransformKrnl3)/COUNTA(TransformKrnl3))</f>
        <v>0</v>
      </c>
      <c r="BA61" s="122">
        <f t="array" ref="BA61">MAX(0,SUMPRODUCT(N27:P29,TransformKrnl3)/COUNTA(TransformKrnl3))</f>
        <v>0</v>
      </c>
      <c r="BB61" s="122">
        <f t="array" ref="BB61">MAX(0,SUMPRODUCT(O27:Q29,TransformKrnl3)/COUNTA(TransformKrnl3))</f>
        <v>1.4524328763838147E-3</v>
      </c>
      <c r="BC61" s="122">
        <f t="array" ref="BC61">MAX(0,SUMPRODUCT(P27:R29,TransformKrnl3)/COUNTA(TransformKrnl3))</f>
        <v>6.2018886967389636E-2</v>
      </c>
      <c r="BD61" s="122">
        <f t="array" ref="BD61">MAX(0,SUMPRODUCT(Q27:S29,TransformKrnl3)/COUNTA(TransformKrnl3))</f>
        <v>9.237473554633277E-2</v>
      </c>
      <c r="BE61" s="122">
        <f t="array" ref="BE61">MAX(0,SUMPRODUCT(R27:T29,TransformKrnl3)/COUNTA(TransformKrnl3))</f>
        <v>3.3405957398591229E-2</v>
      </c>
      <c r="BF61" s="122">
        <f t="array" ref="BF61">MAX(0,SUMPRODUCT(S27:U29,TransformKrnl3)/COUNTA(TransformKrnl3))</f>
        <v>0</v>
      </c>
      <c r="BG61" s="122">
        <f t="array" ref="BG61">MAX(0,SUMPRODUCT(T27:V29,TransformKrnl3)/COUNTA(TransformKrnl3))</f>
        <v>0</v>
      </c>
      <c r="BH61" s="122">
        <f t="array" ref="BH61">MAX(0,SUMPRODUCT(U27:W29,TransformKrnl3)/COUNTA(TransformKrnl3))</f>
        <v>0</v>
      </c>
      <c r="BI61" s="122">
        <f t="array" ref="BI61">MAX(0,SUMPRODUCT(V27:X29,TransformKrnl3)/COUNTA(TransformKrnl3))</f>
        <v>0</v>
      </c>
      <c r="BJ61" s="122">
        <f t="array" ref="BJ61">MAX(0,SUMPRODUCT(W27:Y29,TransformKrnl3)/COUNTA(TransformKrnl3))</f>
        <v>0</v>
      </c>
      <c r="BK61" s="122">
        <f t="array" ref="BK61">MAX(0,SUMPRODUCT(X27:Z29,TransformKrnl3)/COUNTA(TransformKrnl3))</f>
        <v>0</v>
      </c>
      <c r="BL61" s="122">
        <f t="array" ref="BL61">MAX(0,SUMPRODUCT(Y27:AA29,TransformKrnl3)/COUNTA(TransformKrnl3))</f>
        <v>0</v>
      </c>
      <c r="BM61" s="122">
        <f t="array" ref="BM61">MAX(0,SUMPRODUCT(Z27:AB29,TransformKrnl3)/COUNTA(TransformKrnl3))</f>
        <v>0</v>
      </c>
      <c r="BN61" s="122">
        <f t="array" ref="BN61">MAX(0,SUMPRODUCT(AA27:AC29,TransformKrnl3)/COUNTA(TransformKrnl3))</f>
        <v>0</v>
      </c>
      <c r="BO61" s="122">
        <f t="array" ref="BO61">MAX(0,SUMPRODUCT(AB27:AD29,TransformKrnl3)/COUNTA(TransformKrnl3))</f>
        <v>0</v>
      </c>
      <c r="BP61" s="122">
        <f t="array" ref="BP61">MAX(0,SUMPRODUCT(AC27:AE29,TransformKrnl3)/COUNTA(TransformKrnl3))</f>
        <v>0</v>
      </c>
      <c r="CZ61" s="122">
        <f t="array" ref="CZ61">MAX(0,SUMPRODUCT(AN60:AP62,TransformKrnl3))</f>
        <v>0</v>
      </c>
      <c r="DA61" s="122">
        <f t="array" ref="DA61">MAX(0,SUMPRODUCT(AO60:AQ62,TransformKrnl3))</f>
        <v>0</v>
      </c>
      <c r="DB61" s="122">
        <f t="array" ref="DB61">MAX(0,SUMPRODUCT(AP60:AR62,TransformKrnl3))</f>
        <v>0</v>
      </c>
      <c r="DC61" s="122">
        <f t="array" ref="DC61">MAX(0,SUMPRODUCT(AQ60:AS62,TransformKrnl3))</f>
        <v>0</v>
      </c>
      <c r="DD61" s="122">
        <f t="array" ref="DD61">MAX(0,SUMPRODUCT(AR60:AT62,TransformKrnl3))</f>
        <v>0</v>
      </c>
      <c r="DE61" s="122">
        <f t="array" ref="DE61">MAX(0,SUMPRODUCT(AS60:AU62,TransformKrnl3))</f>
        <v>0</v>
      </c>
      <c r="DF61" s="122">
        <f t="array" ref="DF61">MAX(0,SUMPRODUCT(AT60:AV62,TransformKrnl3))</f>
        <v>0</v>
      </c>
      <c r="DG61" s="122">
        <f t="array" ref="DG61">MAX(0,SUMPRODUCT(AU60:AW62,TransformKrnl3))</f>
        <v>0</v>
      </c>
      <c r="DH61" s="122">
        <f t="array" ref="DH61">MAX(0,SUMPRODUCT(AV60:AX62,TransformKrnl3))</f>
        <v>0</v>
      </c>
      <c r="DI61" s="122">
        <f t="array" ref="DI61">MAX(0,SUMPRODUCT(AW60:AY62,TransformKrnl3))</f>
        <v>0</v>
      </c>
      <c r="DJ61" s="122">
        <f t="array" ref="DJ61">MAX(0,SUMPRODUCT(AX60:AZ62,TransformKrnl3))</f>
        <v>0</v>
      </c>
      <c r="DK61" s="122">
        <f t="array" ref="DK61">MAX(0,SUMPRODUCT(AY60:BA62,TransformKrnl3))</f>
        <v>0</v>
      </c>
      <c r="DL61" s="122">
        <f t="array" ref="DL61">MAX(0,SUMPRODUCT(AZ60:BB62,TransformKrnl3))</f>
        <v>7.7463088580119487E-4</v>
      </c>
      <c r="DM61" s="122">
        <f t="array" ref="DM61">MAX(0,SUMPRODUCT(BA60:BC62,TransformKrnl3))</f>
        <v>0</v>
      </c>
      <c r="DN61" s="122">
        <f t="array" ref="DN61">MAX(0,SUMPRODUCT(BB60:BD62,TransformKrnl3))</f>
        <v>0</v>
      </c>
      <c r="DO61" s="122">
        <f t="array" ref="DO61">MAX(0,SUMPRODUCT(BC60:BE62,TransformKrnl3))</f>
        <v>0</v>
      </c>
      <c r="DP61" s="122">
        <f t="array" ref="DP61">MAX(0,SUMPRODUCT(BD60:BF62,TransformKrnl3))</f>
        <v>0</v>
      </c>
      <c r="DQ61" s="122">
        <f t="array" ref="DQ61">MAX(0,SUMPRODUCT(BE60:BG62,TransformKrnl3))</f>
        <v>0</v>
      </c>
      <c r="DR61" s="122">
        <f t="array" ref="DR61">MAX(0,SUMPRODUCT(BF60:BH62,TransformKrnl3))</f>
        <v>0</v>
      </c>
      <c r="DS61" s="122">
        <f t="array" ref="DS61">MAX(0,SUMPRODUCT(BG60:BI62,TransformKrnl3))</f>
        <v>0</v>
      </c>
      <c r="DT61" s="122">
        <f t="array" ref="DT61">MAX(0,SUMPRODUCT(BH60:BJ62,TransformKrnl3))</f>
        <v>0</v>
      </c>
      <c r="DU61" s="122">
        <f t="array" ref="DU61">MAX(0,SUMPRODUCT(BI60:BK62,TransformKrnl3))</f>
        <v>0</v>
      </c>
      <c r="DV61" s="122">
        <f t="array" ref="DV61">MAX(0,SUMPRODUCT(BJ60:BL62,TransformKrnl3))</f>
        <v>0</v>
      </c>
      <c r="DW61" s="122">
        <f t="array" ref="DW61">MAX(0,SUMPRODUCT(BK60:BM62,TransformKrnl3))</f>
        <v>0</v>
      </c>
      <c r="DX61" s="122">
        <f t="array" ref="DX61">MAX(0,SUMPRODUCT(BL60:BN62,TransformKrnl3))</f>
        <v>0</v>
      </c>
      <c r="DY61" s="122">
        <f t="array" ref="DY61">MAX(0,SUMPRODUCT(BM60:BO62,TransformKrnl3))</f>
        <v>0</v>
      </c>
      <c r="DZ61" s="122">
        <f t="array" ref="DZ61">MAX(0,SUMPRODUCT(BN60:BP62,TransformKrnl3))</f>
        <v>0</v>
      </c>
      <c r="EA61" s="122">
        <f t="array" ref="EA61">MAX(0,SUMPRODUCT(BO60:BQ62,TransformKrnl3))</f>
        <v>0</v>
      </c>
      <c r="ED61" s="122">
        <f t="array" ref="ED61">MAX(0,SUMPRODUCT(CY60:DA62,TransformKrnl3))</f>
        <v>0</v>
      </c>
      <c r="EE61" s="122">
        <f t="array" ref="EE61">MAX(0,SUMPRODUCT(CZ60:DB62,TransformKrnl3))</f>
        <v>0</v>
      </c>
      <c r="EF61" s="122">
        <f t="array" ref="EF61">MAX(0,SUMPRODUCT(DA60:DC62,TransformKrnl3))</f>
        <v>0</v>
      </c>
      <c r="EG61" s="122">
        <f t="array" ref="EG61">MAX(0,SUMPRODUCT(DB60:DD62,TransformKrnl3))</f>
        <v>0</v>
      </c>
      <c r="EH61" s="122">
        <f t="array" ref="EH61">MAX(0,SUMPRODUCT(DC60:DE62,TransformKrnl3))</f>
        <v>0</v>
      </c>
      <c r="EI61" s="122">
        <f t="array" ref="EI61">MAX(0,SUMPRODUCT(DD60:DF62,TransformKrnl3))</f>
        <v>0</v>
      </c>
      <c r="EJ61" s="122">
        <f t="array" ref="EJ61">MAX(0,SUMPRODUCT(DE60:DG62,TransformKrnl3))</f>
        <v>0</v>
      </c>
      <c r="EK61" s="122">
        <f t="array" ref="EK61">MAX(0,SUMPRODUCT(DF60:DH62,TransformKrnl3))</f>
        <v>0</v>
      </c>
      <c r="EL61" s="122">
        <f t="array" ref="EL61">MAX(0,SUMPRODUCT(DG60:DI62,TransformKrnl3))</f>
        <v>0</v>
      </c>
      <c r="EM61" s="122">
        <f t="array" ref="EM61">MAX(0,SUMPRODUCT(DH60:DJ62,TransformKrnl3))</f>
        <v>0</v>
      </c>
      <c r="EN61" s="122">
        <f t="array" ref="EN61">MAX(0,SUMPRODUCT(DI60:DK62,TransformKrnl3))</f>
        <v>0</v>
      </c>
      <c r="EO61" s="122">
        <f t="array" ref="EO61">MAX(0,SUMPRODUCT(DJ60:DL62,TransformKrnl3))</f>
        <v>0</v>
      </c>
      <c r="EP61" s="122">
        <f t="array" ref="EP61">MAX(0,SUMPRODUCT(DK60:DM62,TransformKrnl3))</f>
        <v>0</v>
      </c>
      <c r="EQ61" s="122">
        <f t="array" ref="EQ61">MAX(0,SUMPRODUCT(DL60:DN62,TransformKrnl3))</f>
        <v>0</v>
      </c>
      <c r="ER61" s="122">
        <f t="array" ref="ER61">MAX(0,SUMPRODUCT(DM60:DO62,TransformKrnl3))</f>
        <v>0</v>
      </c>
      <c r="ES61" s="122">
        <f t="array" ref="ES61">MAX(0,SUMPRODUCT(DN60:DP62,TransformKrnl3))</f>
        <v>0</v>
      </c>
      <c r="ET61" s="122">
        <f t="array" ref="ET61">MAX(0,SUMPRODUCT(DO60:DQ62,TransformKrnl3))</f>
        <v>0</v>
      </c>
      <c r="EU61" s="122">
        <f t="array" ref="EU61">MAX(0,SUMPRODUCT(DP60:DR62,TransformKrnl3))</f>
        <v>0</v>
      </c>
      <c r="EV61" s="122">
        <f t="array" ref="EV61">MAX(0,SUMPRODUCT(DQ60:DS62,TransformKrnl3))</f>
        <v>0</v>
      </c>
      <c r="EW61" s="122">
        <f t="array" ref="EW61">MAX(0,SUMPRODUCT(DR60:DT62,TransformKrnl3))</f>
        <v>0</v>
      </c>
      <c r="EX61" s="122">
        <f t="array" ref="EX61">MAX(0,SUMPRODUCT(DS60:DU62,TransformKrnl3))</f>
        <v>0</v>
      </c>
      <c r="EY61" s="122">
        <f t="array" ref="EY61">MAX(0,SUMPRODUCT(DT60:DV62,TransformKrnl3))</f>
        <v>0</v>
      </c>
      <c r="EZ61" s="122">
        <f t="array" ref="EZ61">MAX(0,SUMPRODUCT(DU60:DW62,TransformKrnl3))</f>
        <v>0</v>
      </c>
      <c r="FA61" s="122">
        <f t="array" ref="FA61">MAX(0,SUMPRODUCT(DV60:DX62,TransformKrnl3))</f>
        <v>0</v>
      </c>
      <c r="FB61" s="122">
        <f t="array" ref="FB61">MAX(0,SUMPRODUCT(DW60:DY62,TransformKrnl3))</f>
        <v>0</v>
      </c>
      <c r="FC61" s="122">
        <f t="array" ref="FC61">MAX(0,SUMPRODUCT(DX60:DZ62,TransformKrnl3))</f>
        <v>0</v>
      </c>
      <c r="FD61" s="122">
        <f t="array" ref="FD61">MAX(0,SUMPRODUCT(DY60:EA62,TransformKrnl3))</f>
        <v>0</v>
      </c>
      <c r="FE61" s="122">
        <f t="array" ref="FE61">MAX(0,SUMPRODUCT(DZ60:EB62,TransformKrnl3))</f>
        <v>0</v>
      </c>
      <c r="FH61" s="2">
        <f t="array" ref="FH61">MAX(0,SUMPRODUCT(EC60:EE62,TransformKrnl3))/MAX($ED$37:$FE$62)</f>
        <v>0</v>
      </c>
      <c r="FI61" s="2">
        <f t="array" ref="FI61">MAX(0,SUMPRODUCT(ED60:EF62,TransformKrnl3))/MAX($ED$37:$FE$62)</f>
        <v>0</v>
      </c>
      <c r="FJ61" s="2">
        <f t="array" ref="FJ61">MAX(0,SUMPRODUCT(EE60:EG62,TransformKrnl3))/MAX($ED$37:$FE$62)</f>
        <v>0</v>
      </c>
      <c r="FK61" s="2">
        <f t="array" ref="FK61">MAX(0,SUMPRODUCT(EF60:EH62,TransformKrnl3))/MAX($ED$37:$FE$62)</f>
        <v>0</v>
      </c>
      <c r="FL61" s="2">
        <f t="array" ref="FL61">MAX(0,SUMPRODUCT(EG60:EI62,TransformKrnl3))/MAX($ED$37:$FE$62)</f>
        <v>0</v>
      </c>
      <c r="FM61" s="2">
        <f t="array" ref="FM61">MAX(0,SUMPRODUCT(EH60:EJ62,TransformKrnl3))/MAX($ED$37:$FE$62)</f>
        <v>0</v>
      </c>
      <c r="FN61" s="2">
        <f t="array" ref="FN61">MAX(0,SUMPRODUCT(EI60:EK62,TransformKrnl3))/MAX($ED$37:$FE$62)</f>
        <v>0</v>
      </c>
      <c r="FO61" s="2">
        <f t="array" ref="FO61">MAX(0,SUMPRODUCT(EJ60:EL62,TransformKrnl3))/MAX($ED$37:$FE$62)</f>
        <v>0</v>
      </c>
      <c r="FP61" s="2">
        <f t="array" ref="FP61">MAX(0,SUMPRODUCT(EK60:EM62,TransformKrnl3))/MAX($ED$37:$FE$62)</f>
        <v>0</v>
      </c>
      <c r="FQ61" s="2">
        <f t="array" ref="FQ61">MAX(0,SUMPRODUCT(EL60:EN62,TransformKrnl3))/MAX($ED$37:$FE$62)</f>
        <v>0</v>
      </c>
      <c r="FR61" s="2">
        <f t="array" ref="FR61">MAX(0,SUMPRODUCT(EM60:EO62,TransformKrnl3))/MAX($ED$37:$FE$62)</f>
        <v>0</v>
      </c>
      <c r="FS61" s="2">
        <f t="array" ref="FS61">MAX(0,SUMPRODUCT(EN60:EP62,TransformKrnl3))/MAX($ED$37:$FE$62)</f>
        <v>0</v>
      </c>
      <c r="FT61" s="2">
        <f t="array" ref="FT61">MAX(0,SUMPRODUCT(EO60:EQ62,TransformKrnl3))/MAX($ED$37:$FE$62)</f>
        <v>0</v>
      </c>
      <c r="FU61" s="2">
        <f t="array" ref="FU61">MAX(0,SUMPRODUCT(EP60:ER62,TransformKrnl3))/MAX($ED$37:$FE$62)</f>
        <v>0</v>
      </c>
      <c r="FV61" s="2">
        <f t="array" ref="FV61">MAX(0,SUMPRODUCT(EQ60:ES62,TransformKrnl3))/MAX($ED$37:$FE$62)</f>
        <v>0</v>
      </c>
      <c r="FW61" s="2">
        <f t="array" ref="FW61">MAX(0,SUMPRODUCT(ER60:ET62,TransformKrnl3))/MAX($ED$37:$FE$62)</f>
        <v>0</v>
      </c>
      <c r="FX61" s="2">
        <f t="array" ref="FX61">MAX(0,SUMPRODUCT(ES60:EU62,TransformKrnl3))/MAX($ED$37:$FE$62)</f>
        <v>0</v>
      </c>
      <c r="FY61" s="2">
        <f t="array" ref="FY61">MAX(0,SUMPRODUCT(ET60:EV62,TransformKrnl3))/MAX($ED$37:$FE$62)</f>
        <v>0</v>
      </c>
      <c r="FZ61" s="2">
        <f t="array" ref="FZ61">MAX(0,SUMPRODUCT(EU60:EW62,TransformKrnl3))/MAX($ED$37:$FE$62)</f>
        <v>0</v>
      </c>
      <c r="GA61" s="2">
        <f t="array" ref="GA61">MAX(0,SUMPRODUCT(EV60:EX62,TransformKrnl3))/MAX($ED$37:$FE$62)</f>
        <v>0</v>
      </c>
      <c r="GB61" s="2">
        <f t="array" ref="GB61">MAX(0,SUMPRODUCT(EW60:EY62,TransformKrnl3))/MAX($ED$37:$FE$62)</f>
        <v>0</v>
      </c>
      <c r="GC61" s="2">
        <f t="array" ref="GC61">MAX(0,SUMPRODUCT(EX60:EZ62,TransformKrnl3))/MAX($ED$37:$FE$62)</f>
        <v>0</v>
      </c>
      <c r="GD61" s="2">
        <f t="array" ref="GD61">MAX(0,SUMPRODUCT(EY60:FA62,TransformKrnl3))/MAX($ED$37:$FE$62)</f>
        <v>0</v>
      </c>
      <c r="GE61" s="2">
        <f t="array" ref="GE61">MAX(0,SUMPRODUCT(EZ60:FB62,TransformKrnl3))/MAX($ED$37:$FE$62)</f>
        <v>0</v>
      </c>
      <c r="GF61" s="2">
        <f t="array" ref="GF61">MAX(0,SUMPRODUCT(FA60:FC62,TransformKrnl3))/MAX($ED$37:$FE$62)</f>
        <v>0</v>
      </c>
      <c r="GG61" s="2">
        <f t="array" ref="GG61">MAX(0,SUMPRODUCT(FB60:FD62,TransformKrnl3))/MAX($ED$37:$FE$62)</f>
        <v>0</v>
      </c>
      <c r="GH61" s="2">
        <f t="array" ref="GH61">MAX(0,SUMPRODUCT(FC60:FE62,TransformKrnl3))/MAX($ED$37:$FE$62)</f>
        <v>0</v>
      </c>
      <c r="GI61" s="2">
        <f t="array" ref="GI61">MAX(0,SUMPRODUCT(FD60:FF62,TransformKrnl3))/MAX($ED$37:$FE$62)</f>
        <v>0</v>
      </c>
    </row>
    <row r="62" spans="33:191" ht="31.05" customHeight="1" x14ac:dyDescent="0.45">
      <c r="AO62" s="122">
        <f t="array" ref="AO62">MAX(0,SUMPRODUCT(B28:D30,TransformKrnl3)/COUNTA(TransformKrnl3))</f>
        <v>0</v>
      </c>
      <c r="AP62" s="122">
        <f t="array" ref="AP62">MAX(0,SUMPRODUCT(C28:E30,TransformKrnl3)/COUNTA(TransformKrnl3))</f>
        <v>0</v>
      </c>
      <c r="AQ62" s="122">
        <f t="array" ref="AQ62">MAX(0,SUMPRODUCT(D28:F30,TransformKrnl3)/COUNTA(TransformKrnl3))</f>
        <v>0</v>
      </c>
      <c r="AR62" s="122">
        <f t="array" ref="AR62">MAX(0,SUMPRODUCT(E28:G30,TransformKrnl3)/COUNTA(TransformKrnl3))</f>
        <v>0</v>
      </c>
      <c r="AS62" s="122">
        <f t="array" ref="AS62">MAX(0,SUMPRODUCT(F28:H30,TransformKrnl3)/COUNTA(TransformKrnl3))</f>
        <v>0</v>
      </c>
      <c r="AT62" s="122">
        <f t="array" ref="AT62">MAX(0,SUMPRODUCT(G28:I30,TransformKrnl3)/COUNTA(TransformKrnl3))</f>
        <v>0</v>
      </c>
      <c r="AU62" s="122">
        <f t="array" ref="AU62">MAX(0,SUMPRODUCT(H28:J30,TransformKrnl3)/COUNTA(TransformKrnl3))</f>
        <v>0</v>
      </c>
      <c r="AV62" s="122">
        <f t="array" ref="AV62">MAX(0,SUMPRODUCT(I28:K30,TransformKrnl3)/COUNTA(TransformKrnl3))</f>
        <v>0</v>
      </c>
      <c r="AW62" s="122">
        <f t="array" ref="AW62">MAX(0,SUMPRODUCT(J28:L30,TransformKrnl3)/COUNTA(TransformKrnl3))</f>
        <v>0</v>
      </c>
      <c r="AX62" s="122">
        <f t="array" ref="AX62">MAX(0,SUMPRODUCT(K28:M30,TransformKrnl3)/COUNTA(TransformKrnl3))</f>
        <v>0</v>
      </c>
      <c r="AY62" s="122">
        <f t="array" ref="AY62">MAX(0,SUMPRODUCT(L28:N30,TransformKrnl3)/COUNTA(TransformKrnl3))</f>
        <v>0</v>
      </c>
      <c r="AZ62" s="122">
        <f t="array" ref="AZ62">MAX(0,SUMPRODUCT(M28:O30,TransformKrnl3)/COUNTA(TransformKrnl3))</f>
        <v>0</v>
      </c>
      <c r="BA62" s="122">
        <f t="array" ref="BA62">MAX(0,SUMPRODUCT(N28:P30,TransformKrnl3)/COUNTA(TransformKrnl3))</f>
        <v>0</v>
      </c>
      <c r="BB62" s="122">
        <f t="array" ref="BB62">MAX(0,SUMPRODUCT(O28:Q30,TransformKrnl3)/COUNTA(TransformKrnl3))</f>
        <v>1.1619463287017924E-3</v>
      </c>
      <c r="BC62" s="122">
        <f t="array" ref="BC62">MAX(0,SUMPRODUCT(P28:R30,TransformKrnl3)/COUNTA(TransformKrnl3))</f>
        <v>9.8765450357286844E-3</v>
      </c>
      <c r="BD62" s="122">
        <f t="array" ref="BD62">MAX(0,SUMPRODUCT(Q28:S30,TransformKrnl3)/COUNTA(TransformKrnl3))</f>
        <v>0</v>
      </c>
      <c r="BE62" s="122">
        <f t="array" ref="BE62">MAX(0,SUMPRODUCT(R28:T30,TransformKrnl3)/COUNTA(TransformKrnl3))</f>
        <v>0</v>
      </c>
      <c r="BF62" s="122">
        <f t="array" ref="BF62">MAX(0,SUMPRODUCT(S28:U30,TransformKrnl3)/COUNTA(TransformKrnl3))</f>
        <v>0</v>
      </c>
      <c r="BG62" s="122">
        <f t="array" ref="BG62">MAX(0,SUMPRODUCT(T28:V30,TransformKrnl3)/COUNTA(TransformKrnl3))</f>
        <v>0</v>
      </c>
      <c r="BH62" s="122">
        <f t="array" ref="BH62">MAX(0,SUMPRODUCT(U28:W30,TransformKrnl3)/COUNTA(TransformKrnl3))</f>
        <v>0</v>
      </c>
      <c r="BI62" s="122">
        <f t="array" ref="BI62">MAX(0,SUMPRODUCT(V28:X30,TransformKrnl3)/COUNTA(TransformKrnl3))</f>
        <v>0</v>
      </c>
      <c r="BJ62" s="122">
        <f t="array" ref="BJ62">MAX(0,SUMPRODUCT(W28:Y30,TransformKrnl3)/COUNTA(TransformKrnl3))</f>
        <v>0</v>
      </c>
      <c r="BK62" s="122">
        <f t="array" ref="BK62">MAX(0,SUMPRODUCT(X28:Z30,TransformKrnl3)/COUNTA(TransformKrnl3))</f>
        <v>0</v>
      </c>
      <c r="BL62" s="122">
        <f t="array" ref="BL62">MAX(0,SUMPRODUCT(Y28:AA30,TransformKrnl3)/COUNTA(TransformKrnl3))</f>
        <v>0</v>
      </c>
      <c r="BM62" s="122">
        <f t="array" ref="BM62">MAX(0,SUMPRODUCT(Z28:AB30,TransformKrnl3)/COUNTA(TransformKrnl3))</f>
        <v>0</v>
      </c>
      <c r="BN62" s="122">
        <f t="array" ref="BN62">MAX(0,SUMPRODUCT(AA28:AC30,TransformKrnl3)/COUNTA(TransformKrnl3))</f>
        <v>0</v>
      </c>
      <c r="BO62" s="122">
        <f t="array" ref="BO62">MAX(0,SUMPRODUCT(AB28:AD30,TransformKrnl3)/COUNTA(TransformKrnl3))</f>
        <v>0</v>
      </c>
      <c r="BP62" s="122">
        <f t="array" ref="BP62">MAX(0,SUMPRODUCT(AC28:AE30,TransformKrnl3)/COUNTA(TransformKrnl3))</f>
        <v>0</v>
      </c>
      <c r="CZ62" s="122">
        <f t="array" ref="CZ62">MAX(0,SUMPRODUCT(AN61:AP63,TransformKrnl3))</f>
        <v>0</v>
      </c>
      <c r="DA62" s="122">
        <f t="array" ref="DA62">MAX(0,SUMPRODUCT(AO61:AQ63,TransformKrnl3))</f>
        <v>0</v>
      </c>
      <c r="DB62" s="122">
        <f t="array" ref="DB62">MAX(0,SUMPRODUCT(AP61:AR63,TransformKrnl3))</f>
        <v>0</v>
      </c>
      <c r="DC62" s="122">
        <f t="array" ref="DC62">MAX(0,SUMPRODUCT(AQ61:AS63,TransformKrnl3))</f>
        <v>0</v>
      </c>
      <c r="DD62" s="122">
        <f t="array" ref="DD62">MAX(0,SUMPRODUCT(AR61:AT63,TransformKrnl3))</f>
        <v>0</v>
      </c>
      <c r="DE62" s="122">
        <f t="array" ref="DE62">MAX(0,SUMPRODUCT(AS61:AU63,TransformKrnl3))</f>
        <v>0</v>
      </c>
      <c r="DF62" s="122">
        <f t="array" ref="DF62">MAX(0,SUMPRODUCT(AT61:AV63,TransformKrnl3))</f>
        <v>0</v>
      </c>
      <c r="DG62" s="122">
        <f t="array" ref="DG62">MAX(0,SUMPRODUCT(AU61:AW63,TransformKrnl3))</f>
        <v>0</v>
      </c>
      <c r="DH62" s="122">
        <f t="array" ref="DH62">MAX(0,SUMPRODUCT(AV61:AX63,TransformKrnl3))</f>
        <v>0</v>
      </c>
      <c r="DI62" s="122">
        <f t="array" ref="DI62">MAX(0,SUMPRODUCT(AW61:AY63,TransformKrnl3))</f>
        <v>0</v>
      </c>
      <c r="DJ62" s="122">
        <f t="array" ref="DJ62">MAX(0,SUMPRODUCT(AX61:AZ63,TransformKrnl3))</f>
        <v>0</v>
      </c>
      <c r="DK62" s="122">
        <f t="array" ref="DK62">MAX(0,SUMPRODUCT(AY61:BA63,TransformKrnl3))</f>
        <v>0</v>
      </c>
      <c r="DL62" s="122">
        <f t="array" ref="DL62">MAX(0,SUMPRODUCT(AZ61:BB63,TransformKrnl3))</f>
        <v>0</v>
      </c>
      <c r="DM62" s="122">
        <f t="array" ref="DM62">MAX(0,SUMPRODUCT(BA61:BC63,TransformKrnl3))</f>
        <v>0</v>
      </c>
      <c r="DN62" s="122">
        <f t="array" ref="DN62">MAX(0,SUMPRODUCT(BB61:BD63,TransformKrnl3))</f>
        <v>0</v>
      </c>
      <c r="DO62" s="122">
        <f t="array" ref="DO62">MAX(0,SUMPRODUCT(BC61:BE63,TransformKrnl3))</f>
        <v>0</v>
      </c>
      <c r="DP62" s="122">
        <f t="array" ref="DP62">MAX(0,SUMPRODUCT(BD61:BF63,TransformKrnl3))</f>
        <v>0</v>
      </c>
      <c r="DQ62" s="122">
        <f t="array" ref="DQ62">MAX(0,SUMPRODUCT(BE61:BG63,TransformKrnl3))</f>
        <v>0</v>
      </c>
      <c r="DR62" s="122">
        <f t="array" ref="DR62">MAX(0,SUMPRODUCT(BF61:BH63,TransformKrnl3))</f>
        <v>0</v>
      </c>
      <c r="DS62" s="122">
        <f t="array" ref="DS62">MAX(0,SUMPRODUCT(BG61:BI63,TransformKrnl3))</f>
        <v>0</v>
      </c>
      <c r="DT62" s="122">
        <f t="array" ref="DT62">MAX(0,SUMPRODUCT(BH61:BJ63,TransformKrnl3))</f>
        <v>0</v>
      </c>
      <c r="DU62" s="122">
        <f t="array" ref="DU62">MAX(0,SUMPRODUCT(BI61:BK63,TransformKrnl3))</f>
        <v>0</v>
      </c>
      <c r="DV62" s="122">
        <f t="array" ref="DV62">MAX(0,SUMPRODUCT(BJ61:BL63,TransformKrnl3))</f>
        <v>0</v>
      </c>
      <c r="DW62" s="122">
        <f t="array" ref="DW62">MAX(0,SUMPRODUCT(BK61:BM63,TransformKrnl3))</f>
        <v>0</v>
      </c>
      <c r="DX62" s="122">
        <f t="array" ref="DX62">MAX(0,SUMPRODUCT(BL61:BN63,TransformKrnl3))</f>
        <v>0</v>
      </c>
      <c r="DY62" s="122">
        <f t="array" ref="DY62">MAX(0,SUMPRODUCT(BM61:BO63,TransformKrnl3))</f>
        <v>0</v>
      </c>
      <c r="DZ62" s="122">
        <f t="array" ref="DZ62">MAX(0,SUMPRODUCT(BN61:BP63,TransformKrnl3))</f>
        <v>0</v>
      </c>
      <c r="EA62" s="122">
        <f t="array" ref="EA62">MAX(0,SUMPRODUCT(BO61:BQ63,TransformKrnl3))</f>
        <v>0</v>
      </c>
      <c r="ED62" s="122">
        <f t="array" ref="ED62">MAX(0,SUMPRODUCT(CY61:DA63,TransformKrnl3))</f>
        <v>0</v>
      </c>
      <c r="EE62" s="122">
        <f t="array" ref="EE62">MAX(0,SUMPRODUCT(CZ61:DB63,TransformKrnl3))</f>
        <v>0</v>
      </c>
      <c r="EF62" s="122">
        <f t="array" ref="EF62">MAX(0,SUMPRODUCT(DA61:DC63,TransformKrnl3))</f>
        <v>0</v>
      </c>
      <c r="EG62" s="122">
        <f t="array" ref="EG62">MAX(0,SUMPRODUCT(DB61:DD63,TransformKrnl3))</f>
        <v>0</v>
      </c>
      <c r="EH62" s="122">
        <f t="array" ref="EH62">MAX(0,SUMPRODUCT(DC61:DE63,TransformKrnl3))</f>
        <v>0</v>
      </c>
      <c r="EI62" s="122">
        <f t="array" ref="EI62">MAX(0,SUMPRODUCT(DD61:DF63,TransformKrnl3))</f>
        <v>0</v>
      </c>
      <c r="EJ62" s="122">
        <f t="array" ref="EJ62">MAX(0,SUMPRODUCT(DE61:DG63,TransformKrnl3))</f>
        <v>0</v>
      </c>
      <c r="EK62" s="122">
        <f t="array" ref="EK62">MAX(0,SUMPRODUCT(DF61:DH63,TransformKrnl3))</f>
        <v>0</v>
      </c>
      <c r="EL62" s="122">
        <f t="array" ref="EL62">MAX(0,SUMPRODUCT(DG61:DI63,TransformKrnl3))</f>
        <v>0</v>
      </c>
      <c r="EM62" s="122">
        <f t="array" ref="EM62">MAX(0,SUMPRODUCT(DH61:DJ63,TransformKrnl3))</f>
        <v>0</v>
      </c>
      <c r="EN62" s="122">
        <f t="array" ref="EN62">MAX(0,SUMPRODUCT(DI61:DK63,TransformKrnl3))</f>
        <v>0</v>
      </c>
      <c r="EO62" s="122">
        <f t="array" ref="EO62">MAX(0,SUMPRODUCT(DJ61:DL63,TransformKrnl3))</f>
        <v>0</v>
      </c>
      <c r="EP62" s="122">
        <f t="array" ref="EP62">MAX(0,SUMPRODUCT(DK61:DM63,TransformKrnl3))</f>
        <v>0</v>
      </c>
      <c r="EQ62" s="122">
        <f t="array" ref="EQ62">MAX(0,SUMPRODUCT(DL61:DN63,TransformKrnl3))</f>
        <v>0</v>
      </c>
      <c r="ER62" s="122">
        <f t="array" ref="ER62">MAX(0,SUMPRODUCT(DM61:DO63,TransformKrnl3))</f>
        <v>0</v>
      </c>
      <c r="ES62" s="122">
        <f t="array" ref="ES62">MAX(0,SUMPRODUCT(DN61:DP63,TransformKrnl3))</f>
        <v>0</v>
      </c>
      <c r="ET62" s="122">
        <f t="array" ref="ET62">MAX(0,SUMPRODUCT(DO61:DQ63,TransformKrnl3))</f>
        <v>0</v>
      </c>
      <c r="EU62" s="122">
        <f t="array" ref="EU62">MAX(0,SUMPRODUCT(DP61:DR63,TransformKrnl3))</f>
        <v>0</v>
      </c>
      <c r="EV62" s="122">
        <f t="array" ref="EV62">MAX(0,SUMPRODUCT(DQ61:DS63,TransformKrnl3))</f>
        <v>0</v>
      </c>
      <c r="EW62" s="122">
        <f t="array" ref="EW62">MAX(0,SUMPRODUCT(DR61:DT63,TransformKrnl3))</f>
        <v>0</v>
      </c>
      <c r="EX62" s="122">
        <f t="array" ref="EX62">MAX(0,SUMPRODUCT(DS61:DU63,TransformKrnl3))</f>
        <v>0</v>
      </c>
      <c r="EY62" s="122">
        <f t="array" ref="EY62">MAX(0,SUMPRODUCT(DT61:DV63,TransformKrnl3))</f>
        <v>0</v>
      </c>
      <c r="EZ62" s="122">
        <f t="array" ref="EZ62">MAX(0,SUMPRODUCT(DU61:DW63,TransformKrnl3))</f>
        <v>0</v>
      </c>
      <c r="FA62" s="122">
        <f t="array" ref="FA62">MAX(0,SUMPRODUCT(DV61:DX63,TransformKrnl3))</f>
        <v>0</v>
      </c>
      <c r="FB62" s="122">
        <f t="array" ref="FB62">MAX(0,SUMPRODUCT(DW61:DY63,TransformKrnl3))</f>
        <v>0</v>
      </c>
      <c r="FC62" s="122">
        <f t="array" ref="FC62">MAX(0,SUMPRODUCT(DX61:DZ63,TransformKrnl3))</f>
        <v>0</v>
      </c>
      <c r="FD62" s="122">
        <f t="array" ref="FD62">MAX(0,SUMPRODUCT(DY61:EA63,TransformKrnl3))</f>
        <v>0</v>
      </c>
      <c r="FE62" s="122">
        <f t="array" ref="FE62">MAX(0,SUMPRODUCT(DZ61:EB63,TransformKrnl3))</f>
        <v>0</v>
      </c>
      <c r="FH62" s="2">
        <f t="array" ref="FH62">MAX(0,SUMPRODUCT(EC61:EE63,TransformKrnl3))/MAX($ED$37:$FE$62)</f>
        <v>0</v>
      </c>
      <c r="FI62" s="2">
        <f t="array" ref="FI62">MAX(0,SUMPRODUCT(ED61:EF63,TransformKrnl3))/MAX($ED$37:$FE$62)</f>
        <v>0</v>
      </c>
      <c r="FJ62" s="2">
        <f t="array" ref="FJ62">MAX(0,SUMPRODUCT(EE61:EG63,TransformKrnl3))/MAX($ED$37:$FE$62)</f>
        <v>0</v>
      </c>
      <c r="FK62" s="2">
        <f t="array" ref="FK62">MAX(0,SUMPRODUCT(EF61:EH63,TransformKrnl3))/MAX($ED$37:$FE$62)</f>
        <v>0</v>
      </c>
      <c r="FL62" s="2">
        <f t="array" ref="FL62">MAX(0,SUMPRODUCT(EG61:EI63,TransformKrnl3))/MAX($ED$37:$FE$62)</f>
        <v>0</v>
      </c>
      <c r="FM62" s="2">
        <f t="array" ref="FM62">MAX(0,SUMPRODUCT(EH61:EJ63,TransformKrnl3))/MAX($ED$37:$FE$62)</f>
        <v>0</v>
      </c>
      <c r="FN62" s="2">
        <f t="array" ref="FN62">MAX(0,SUMPRODUCT(EI61:EK63,TransformKrnl3))/MAX($ED$37:$FE$62)</f>
        <v>0</v>
      </c>
      <c r="FO62" s="2">
        <f t="array" ref="FO62">MAX(0,SUMPRODUCT(EJ61:EL63,TransformKrnl3))/MAX($ED$37:$FE$62)</f>
        <v>0</v>
      </c>
      <c r="FP62" s="2">
        <f t="array" ref="FP62">MAX(0,SUMPRODUCT(EK61:EM63,TransformKrnl3))/MAX($ED$37:$FE$62)</f>
        <v>0</v>
      </c>
      <c r="FQ62" s="2">
        <f t="array" ref="FQ62">MAX(0,SUMPRODUCT(EL61:EN63,TransformKrnl3))/MAX($ED$37:$FE$62)</f>
        <v>0</v>
      </c>
      <c r="FR62" s="2">
        <f t="array" ref="FR62">MAX(0,SUMPRODUCT(EM61:EO63,TransformKrnl3))/MAX($ED$37:$FE$62)</f>
        <v>0</v>
      </c>
      <c r="FS62" s="2">
        <f t="array" ref="FS62">MAX(0,SUMPRODUCT(EN61:EP63,TransformKrnl3))/MAX($ED$37:$FE$62)</f>
        <v>0</v>
      </c>
      <c r="FT62" s="2">
        <f t="array" ref="FT62">MAX(0,SUMPRODUCT(EO61:EQ63,TransformKrnl3))/MAX($ED$37:$FE$62)</f>
        <v>0</v>
      </c>
      <c r="FU62" s="2">
        <f t="array" ref="FU62">MAX(0,SUMPRODUCT(EP61:ER63,TransformKrnl3))/MAX($ED$37:$FE$62)</f>
        <v>0</v>
      </c>
      <c r="FV62" s="2">
        <f t="array" ref="FV62">MAX(0,SUMPRODUCT(EQ61:ES63,TransformKrnl3))/MAX($ED$37:$FE$62)</f>
        <v>0</v>
      </c>
      <c r="FW62" s="2">
        <f t="array" ref="FW62">MAX(0,SUMPRODUCT(ER61:ET63,TransformKrnl3))/MAX($ED$37:$FE$62)</f>
        <v>0</v>
      </c>
      <c r="FX62" s="2">
        <f t="array" ref="FX62">MAX(0,SUMPRODUCT(ES61:EU63,TransformKrnl3))/MAX($ED$37:$FE$62)</f>
        <v>0</v>
      </c>
      <c r="FY62" s="2">
        <f t="array" ref="FY62">MAX(0,SUMPRODUCT(ET61:EV63,TransformKrnl3))/MAX($ED$37:$FE$62)</f>
        <v>0</v>
      </c>
      <c r="FZ62" s="2">
        <f t="array" ref="FZ62">MAX(0,SUMPRODUCT(EU61:EW63,TransformKrnl3))/MAX($ED$37:$FE$62)</f>
        <v>0</v>
      </c>
      <c r="GA62" s="2">
        <f t="array" ref="GA62">MAX(0,SUMPRODUCT(EV61:EX63,TransformKrnl3))/MAX($ED$37:$FE$62)</f>
        <v>0</v>
      </c>
      <c r="GB62" s="2">
        <f t="array" ref="GB62">MAX(0,SUMPRODUCT(EW61:EY63,TransformKrnl3))/MAX($ED$37:$FE$62)</f>
        <v>0</v>
      </c>
      <c r="GC62" s="2">
        <f t="array" ref="GC62">MAX(0,SUMPRODUCT(EX61:EZ63,TransformKrnl3))/MAX($ED$37:$FE$62)</f>
        <v>0</v>
      </c>
      <c r="GD62" s="2">
        <f t="array" ref="GD62">MAX(0,SUMPRODUCT(EY61:FA63,TransformKrnl3))/MAX($ED$37:$FE$62)</f>
        <v>0</v>
      </c>
      <c r="GE62" s="2">
        <f t="array" ref="GE62">MAX(0,SUMPRODUCT(EZ61:FB63,TransformKrnl3))/MAX($ED$37:$FE$62)</f>
        <v>0</v>
      </c>
      <c r="GF62" s="2">
        <f t="array" ref="GF62">MAX(0,SUMPRODUCT(FA61:FC63,TransformKrnl3))/MAX($ED$37:$FE$62)</f>
        <v>0</v>
      </c>
      <c r="GG62" s="2">
        <f t="array" ref="GG62">MAX(0,SUMPRODUCT(FB61:FD63,TransformKrnl3))/MAX($ED$37:$FE$62)</f>
        <v>0</v>
      </c>
      <c r="GH62" s="2">
        <f t="array" ref="GH62">MAX(0,SUMPRODUCT(FC61:FE63,TransformKrnl3))/MAX($ED$37:$FE$62)</f>
        <v>0</v>
      </c>
      <c r="GI62" s="2">
        <f t="array" ref="GI62">MAX(0,SUMPRODUCT(FD61:FF63,TransformKrnl3))/MAX($ED$37:$FE$62)</f>
        <v>0</v>
      </c>
    </row>
    <row r="63" spans="33:191" ht="31.05" customHeight="1" x14ac:dyDescent="0.45">
      <c r="AO63" s="122">
        <f t="array" ref="AO63">MAX(0,SUMPRODUCT(B29:D31,TransformKrnl3)/COUNTA(TransformKrnl3))</f>
        <v>0</v>
      </c>
      <c r="AP63" s="122">
        <f t="array" ref="AP63">MAX(0,SUMPRODUCT(C29:E31,TransformKrnl3)/COUNTA(TransformKrnl3))</f>
        <v>0</v>
      </c>
      <c r="AQ63" s="122">
        <f t="array" ref="AQ63">MAX(0,SUMPRODUCT(D29:F31,TransformKrnl3)/COUNTA(TransformKrnl3))</f>
        <v>0</v>
      </c>
      <c r="AR63" s="122">
        <f t="array" ref="AR63">MAX(0,SUMPRODUCT(E29:G31,TransformKrnl3)/COUNTA(TransformKrnl3))</f>
        <v>0</v>
      </c>
      <c r="AS63" s="122">
        <f t="array" ref="AS63">MAX(0,SUMPRODUCT(F29:H31,TransformKrnl3)/COUNTA(TransformKrnl3))</f>
        <v>0</v>
      </c>
      <c r="AT63" s="122">
        <f t="array" ref="AT63">MAX(0,SUMPRODUCT(G29:I31,TransformKrnl3)/COUNTA(TransformKrnl3))</f>
        <v>0</v>
      </c>
      <c r="AU63" s="122">
        <f t="array" ref="AU63">MAX(0,SUMPRODUCT(H29:J31,TransformKrnl3)/COUNTA(TransformKrnl3))</f>
        <v>0</v>
      </c>
      <c r="AV63" s="122">
        <f t="array" ref="AV63">MAX(0,SUMPRODUCT(I29:K31,TransformKrnl3)/COUNTA(TransformKrnl3))</f>
        <v>0</v>
      </c>
      <c r="AW63" s="122">
        <f t="array" ref="AW63">MAX(0,SUMPRODUCT(J29:L31,TransformKrnl3)/COUNTA(TransformKrnl3))</f>
        <v>0</v>
      </c>
      <c r="AX63" s="122">
        <f t="array" ref="AX63">MAX(0,SUMPRODUCT(K29:M31,TransformKrnl3)/COUNTA(TransformKrnl3))</f>
        <v>0</v>
      </c>
      <c r="AY63" s="122">
        <f t="array" ref="AY63">MAX(0,SUMPRODUCT(L29:N31,TransformKrnl3)/COUNTA(TransformKrnl3))</f>
        <v>0</v>
      </c>
      <c r="AZ63" s="122">
        <f t="array" ref="AZ63">MAX(0,SUMPRODUCT(M29:O31,TransformKrnl3)/COUNTA(TransformKrnl3))</f>
        <v>0</v>
      </c>
      <c r="BA63" s="122">
        <f t="array" ref="BA63">MAX(0,SUMPRODUCT(N29:P31,TransformKrnl3)/COUNTA(TransformKrnl3))</f>
        <v>0</v>
      </c>
      <c r="BB63" s="122">
        <f t="array" ref="BB63">MAX(0,SUMPRODUCT(O29:Q31,TransformKrnl3)/COUNTA(TransformKrnl3))</f>
        <v>0</v>
      </c>
      <c r="BC63" s="122">
        <f t="array" ref="BC63">MAX(0,SUMPRODUCT(P29:R31,TransformKrnl3)/COUNTA(TransformKrnl3))</f>
        <v>0</v>
      </c>
      <c r="BD63" s="122">
        <f t="array" ref="BD63">MAX(0,SUMPRODUCT(Q29:S31,TransformKrnl3)/COUNTA(TransformKrnl3))</f>
        <v>0</v>
      </c>
      <c r="BE63" s="122">
        <f t="array" ref="BE63">MAX(0,SUMPRODUCT(R29:T31,TransformKrnl3)/COUNTA(TransformKrnl3))</f>
        <v>0</v>
      </c>
      <c r="BF63" s="122">
        <f t="array" ref="BF63">MAX(0,SUMPRODUCT(S29:U31,TransformKrnl3)/COUNTA(TransformKrnl3))</f>
        <v>0</v>
      </c>
      <c r="BG63" s="122">
        <f t="array" ref="BG63">MAX(0,SUMPRODUCT(T29:V31,TransformKrnl3)/COUNTA(TransformKrnl3))</f>
        <v>0</v>
      </c>
      <c r="BH63" s="122">
        <f t="array" ref="BH63">MAX(0,SUMPRODUCT(U29:W31,TransformKrnl3)/COUNTA(TransformKrnl3))</f>
        <v>0</v>
      </c>
      <c r="BI63" s="122">
        <f t="array" ref="BI63">MAX(0,SUMPRODUCT(V29:X31,TransformKrnl3)/COUNTA(TransformKrnl3))</f>
        <v>0</v>
      </c>
      <c r="BJ63" s="122">
        <f t="array" ref="BJ63">MAX(0,SUMPRODUCT(W29:Y31,TransformKrnl3)/COUNTA(TransformKrnl3))</f>
        <v>0</v>
      </c>
      <c r="BK63" s="122">
        <f t="array" ref="BK63">MAX(0,SUMPRODUCT(X29:Z31,TransformKrnl3)/COUNTA(TransformKrnl3))</f>
        <v>0</v>
      </c>
      <c r="BL63" s="122">
        <f t="array" ref="BL63">MAX(0,SUMPRODUCT(Y29:AA31,TransformKrnl3)/COUNTA(TransformKrnl3))</f>
        <v>0</v>
      </c>
      <c r="BM63" s="122">
        <f t="array" ref="BM63">MAX(0,SUMPRODUCT(Z29:AB31,TransformKrnl3)/COUNTA(TransformKrnl3))</f>
        <v>0</v>
      </c>
      <c r="BN63" s="122">
        <f t="array" ref="BN63">MAX(0,SUMPRODUCT(AA29:AC31,TransformKrnl3)/COUNTA(TransformKrnl3))</f>
        <v>0</v>
      </c>
      <c r="BO63" s="122">
        <f t="array" ref="BO63">MAX(0,SUMPRODUCT(AB29:AD31,TransformKrnl3)/COUNTA(TransformKrnl3))</f>
        <v>0</v>
      </c>
      <c r="BP63" s="122">
        <f t="array" ref="BP63">MAX(0,SUMPRODUCT(AC29:AE31,TransformKrnl3)/COUNTA(TransformKrnl3))</f>
        <v>0</v>
      </c>
    </row>
    <row r="64" spans="33:191" ht="31.05" customHeight="1" x14ac:dyDescent="0.45">
      <c r="AO64" s="122">
        <f t="array" ref="AO64">MAX(0,SUMPRODUCT(B30:D32,TransformKrnl3)/COUNTA(TransformKrnl3))</f>
        <v>0</v>
      </c>
      <c r="AP64" s="122">
        <f t="array" ref="AP64">MAX(0,SUMPRODUCT(C30:E32,TransformKrnl3)/COUNTA(TransformKrnl3))</f>
        <v>0</v>
      </c>
      <c r="AQ64" s="122">
        <f t="array" ref="AQ64">MAX(0,SUMPRODUCT(D30:F32,TransformKrnl3)/COUNTA(TransformKrnl3))</f>
        <v>0</v>
      </c>
      <c r="AR64" s="122">
        <f t="array" ref="AR64">MAX(0,SUMPRODUCT(E30:G32,TransformKrnl3)/COUNTA(TransformKrnl3))</f>
        <v>0</v>
      </c>
      <c r="AS64" s="122">
        <f t="array" ref="AS64">MAX(0,SUMPRODUCT(F30:H32,TransformKrnl3)/COUNTA(TransformKrnl3))</f>
        <v>0</v>
      </c>
      <c r="AT64" s="122">
        <f t="array" ref="AT64">MAX(0,SUMPRODUCT(G30:I32,TransformKrnl3)/COUNTA(TransformKrnl3))</f>
        <v>0</v>
      </c>
      <c r="AU64" s="122">
        <f t="array" ref="AU64">MAX(0,SUMPRODUCT(H30:J32,TransformKrnl3)/COUNTA(TransformKrnl3))</f>
        <v>0</v>
      </c>
      <c r="AV64" s="122">
        <f t="array" ref="AV64">MAX(0,SUMPRODUCT(I30:K32,TransformKrnl3)/COUNTA(TransformKrnl3))</f>
        <v>0</v>
      </c>
      <c r="AW64" s="122">
        <f t="array" ref="AW64">MAX(0,SUMPRODUCT(J30:L32,TransformKrnl3)/COUNTA(TransformKrnl3))</f>
        <v>0</v>
      </c>
      <c r="AX64" s="122">
        <f t="array" ref="AX64">MAX(0,SUMPRODUCT(K30:M32,TransformKrnl3)/COUNTA(TransformKrnl3))</f>
        <v>0</v>
      </c>
      <c r="AY64" s="122">
        <f t="array" ref="AY64">MAX(0,SUMPRODUCT(L30:N32,TransformKrnl3)/COUNTA(TransformKrnl3))</f>
        <v>0</v>
      </c>
      <c r="AZ64" s="122">
        <f t="array" ref="AZ64">MAX(0,SUMPRODUCT(M30:O32,TransformKrnl3)/COUNTA(TransformKrnl3))</f>
        <v>0</v>
      </c>
      <c r="BA64" s="122">
        <f t="array" ref="BA64">MAX(0,SUMPRODUCT(N30:P32,TransformKrnl3)/COUNTA(TransformKrnl3))</f>
        <v>0</v>
      </c>
      <c r="BB64" s="122">
        <f t="array" ref="BB64">MAX(0,SUMPRODUCT(O30:Q32,TransformKrnl3)/COUNTA(TransformKrnl3))</f>
        <v>0</v>
      </c>
      <c r="BC64" s="122">
        <f t="array" ref="BC64">MAX(0,SUMPRODUCT(P30:R32,TransformKrnl3)/COUNTA(TransformKrnl3))</f>
        <v>0</v>
      </c>
      <c r="BD64" s="122">
        <f t="array" ref="BD64">MAX(0,SUMPRODUCT(Q30:S32,TransformKrnl3)/COUNTA(TransformKrnl3))</f>
        <v>0</v>
      </c>
      <c r="BE64" s="122">
        <f t="array" ref="BE64">MAX(0,SUMPRODUCT(R30:T32,TransformKrnl3)/COUNTA(TransformKrnl3))</f>
        <v>0</v>
      </c>
      <c r="BF64" s="122">
        <f t="array" ref="BF64">MAX(0,SUMPRODUCT(S30:U32,TransformKrnl3)/COUNTA(TransformKrnl3))</f>
        <v>0</v>
      </c>
      <c r="BG64" s="122">
        <f t="array" ref="BG64">MAX(0,SUMPRODUCT(T30:V32,TransformKrnl3)/COUNTA(TransformKrnl3))</f>
        <v>0</v>
      </c>
      <c r="BH64" s="122">
        <f t="array" ref="BH64">MAX(0,SUMPRODUCT(U30:W32,TransformKrnl3)/COUNTA(TransformKrnl3))</f>
        <v>0</v>
      </c>
      <c r="BI64" s="122">
        <f t="array" ref="BI64">MAX(0,SUMPRODUCT(V30:X32,TransformKrnl3)/COUNTA(TransformKrnl3))</f>
        <v>0</v>
      </c>
      <c r="BJ64" s="122">
        <f t="array" ref="BJ64">MAX(0,SUMPRODUCT(W30:Y32,TransformKrnl3)/COUNTA(TransformKrnl3))</f>
        <v>0</v>
      </c>
      <c r="BK64" s="122">
        <f t="array" ref="BK64">MAX(0,SUMPRODUCT(X30:Z32,TransformKrnl3)/COUNTA(TransformKrnl3))</f>
        <v>0</v>
      </c>
      <c r="BL64" s="122">
        <f t="array" ref="BL64">MAX(0,SUMPRODUCT(Y30:AA32,TransformKrnl3)/COUNTA(TransformKrnl3))</f>
        <v>0</v>
      </c>
      <c r="BM64" s="122">
        <f t="array" ref="BM64">MAX(0,SUMPRODUCT(Z30:AB32,TransformKrnl3)/COUNTA(TransformKrnl3))</f>
        <v>0</v>
      </c>
      <c r="BN64" s="122">
        <f t="array" ref="BN64">MAX(0,SUMPRODUCT(AA30:AC32,TransformKrnl3)/COUNTA(TransformKrnl3))</f>
        <v>0</v>
      </c>
      <c r="BO64" s="122">
        <f t="array" ref="BO64">MAX(0,SUMPRODUCT(AB30:AD32,TransformKrnl3)/COUNTA(TransformKrnl3))</f>
        <v>0</v>
      </c>
      <c r="BP64" s="122">
        <f t="array" ref="BP64">MAX(0,SUMPRODUCT(AC30:AE32,TransformKrnl3)/COUNTA(TransformKrnl3))</f>
        <v>0</v>
      </c>
    </row>
    <row r="65" spans="100:191" ht="31.05" customHeight="1" x14ac:dyDescent="0.45">
      <c r="CX65" s="47">
        <f>MAX(CZ37:EA62)*(scrBinThreshVAL/1000)</f>
        <v>0.10846188015407979</v>
      </c>
      <c r="CZ65" s="117" t="s">
        <v>15</v>
      </c>
      <c r="ED65" s="134">
        <f>MAX(ED37:FE62)*(BinThreshPCT)</f>
        <v>0.25307772035951953</v>
      </c>
      <c r="EE65" s="135">
        <f>MAX(ED37:FE62)</f>
        <v>1.405987335330664</v>
      </c>
      <c r="EF65" s="135"/>
      <c r="FH65" s="134">
        <f>MAX(FH37:GI62)*(BinThreshPCT)</f>
        <v>0.41854548794305058</v>
      </c>
      <c r="FI65" s="135">
        <f>MAX(FH37:GI62)</f>
        <v>2.3252527107947256</v>
      </c>
    </row>
    <row r="66" spans="100:191" ht="31.05" customHeight="1" thickBot="1" x14ac:dyDescent="0.5"/>
    <row r="67" spans="100:191" ht="31.05" customHeight="1" thickTop="1" x14ac:dyDescent="0.45">
      <c r="CV67" s="133">
        <f>scrBinThreshVAL/1000</f>
        <v>0.18</v>
      </c>
      <c r="CW67" s="133"/>
      <c r="CX67" s="8">
        <v>180</v>
      </c>
      <c r="CZ67" s="2">
        <f t="shared" ref="CZ67:EA67" si="7">IF(CZ37&gt;$CX$65,1,0)</f>
        <v>0</v>
      </c>
      <c r="DA67" s="2">
        <f t="shared" si="7"/>
        <v>0</v>
      </c>
      <c r="DB67" s="2">
        <f t="shared" si="7"/>
        <v>0</v>
      </c>
      <c r="DC67" s="2">
        <f t="shared" si="7"/>
        <v>0</v>
      </c>
      <c r="DD67" s="2">
        <f t="shared" si="7"/>
        <v>0</v>
      </c>
      <c r="DE67" s="2">
        <f t="shared" si="7"/>
        <v>0</v>
      </c>
      <c r="DF67" s="2">
        <f t="shared" si="7"/>
        <v>0</v>
      </c>
      <c r="DG67" s="2">
        <f t="shared" si="7"/>
        <v>0</v>
      </c>
      <c r="DH67" s="2">
        <f t="shared" si="7"/>
        <v>0</v>
      </c>
      <c r="DI67" s="2">
        <f t="shared" si="7"/>
        <v>0</v>
      </c>
      <c r="DJ67" s="2">
        <f t="shared" si="7"/>
        <v>0</v>
      </c>
      <c r="DK67" s="2">
        <f t="shared" si="7"/>
        <v>0</v>
      </c>
      <c r="DL67" s="2">
        <f t="shared" si="7"/>
        <v>0</v>
      </c>
      <c r="DM67" s="2">
        <f t="shared" si="7"/>
        <v>0</v>
      </c>
      <c r="DN67" s="2">
        <f t="shared" si="7"/>
        <v>0</v>
      </c>
      <c r="DO67" s="2">
        <f t="shared" si="7"/>
        <v>0</v>
      </c>
      <c r="DP67" s="2">
        <f t="shared" si="7"/>
        <v>0</v>
      </c>
      <c r="DQ67" s="2">
        <f t="shared" si="7"/>
        <v>0</v>
      </c>
      <c r="DR67" s="2">
        <f t="shared" si="7"/>
        <v>0</v>
      </c>
      <c r="DS67" s="2">
        <f t="shared" si="7"/>
        <v>0</v>
      </c>
      <c r="DT67" s="2">
        <f t="shared" si="7"/>
        <v>0</v>
      </c>
      <c r="DU67" s="2">
        <f t="shared" si="7"/>
        <v>0</v>
      </c>
      <c r="DV67" s="2">
        <f t="shared" si="7"/>
        <v>0</v>
      </c>
      <c r="DW67" s="2">
        <f t="shared" si="7"/>
        <v>0</v>
      </c>
      <c r="DX67" s="2">
        <f t="shared" si="7"/>
        <v>0</v>
      </c>
      <c r="DY67" s="2">
        <f t="shared" si="7"/>
        <v>0</v>
      </c>
      <c r="DZ67" s="2">
        <f t="shared" si="7"/>
        <v>0</v>
      </c>
      <c r="EA67" s="2">
        <f t="shared" si="7"/>
        <v>0</v>
      </c>
      <c r="ED67" s="2">
        <f>IF(ED37&gt;$CX$65,1,0)</f>
        <v>0</v>
      </c>
      <c r="EE67" s="2">
        <f t="shared" ref="EE67:FE76" si="8">IF(EE37&gt;$CX$65,1,0)</f>
        <v>0</v>
      </c>
      <c r="EF67" s="2">
        <f t="shared" si="8"/>
        <v>0</v>
      </c>
      <c r="EG67" s="2">
        <f t="shared" si="8"/>
        <v>0</v>
      </c>
      <c r="EH67" s="2">
        <f t="shared" si="8"/>
        <v>0</v>
      </c>
      <c r="EI67" s="2">
        <f t="shared" si="8"/>
        <v>0</v>
      </c>
      <c r="EJ67" s="2">
        <f t="shared" si="8"/>
        <v>0</v>
      </c>
      <c r="EK67" s="2">
        <f t="shared" si="8"/>
        <v>0</v>
      </c>
      <c r="EL67" s="2">
        <f t="shared" si="8"/>
        <v>0</v>
      </c>
      <c r="EM67" s="2">
        <f t="shared" si="8"/>
        <v>0</v>
      </c>
      <c r="EN67" s="2">
        <f t="shared" si="8"/>
        <v>0</v>
      </c>
      <c r="EO67" s="2">
        <f t="shared" si="8"/>
        <v>0</v>
      </c>
      <c r="EP67" s="2">
        <f t="shared" si="8"/>
        <v>0</v>
      </c>
      <c r="EQ67" s="2">
        <f t="shared" si="8"/>
        <v>0</v>
      </c>
      <c r="ER67" s="2">
        <f t="shared" si="8"/>
        <v>0</v>
      </c>
      <c r="ES67" s="2">
        <f t="shared" si="8"/>
        <v>0</v>
      </c>
      <c r="ET67" s="2">
        <f t="shared" si="8"/>
        <v>0</v>
      </c>
      <c r="EU67" s="2">
        <f t="shared" si="8"/>
        <v>0</v>
      </c>
      <c r="EV67" s="2">
        <f t="shared" si="8"/>
        <v>0</v>
      </c>
      <c r="EW67" s="2">
        <f t="shared" si="8"/>
        <v>0</v>
      </c>
      <c r="EX67" s="2">
        <f t="shared" si="8"/>
        <v>0</v>
      </c>
      <c r="EY67" s="2">
        <f t="shared" si="8"/>
        <v>0</v>
      </c>
      <c r="EZ67" s="2">
        <f t="shared" si="8"/>
        <v>0</v>
      </c>
      <c r="FA67" s="2">
        <f t="shared" si="8"/>
        <v>0</v>
      </c>
      <c r="FB67" s="2">
        <f t="shared" si="8"/>
        <v>0</v>
      </c>
      <c r="FC67" s="2">
        <f t="shared" si="8"/>
        <v>0</v>
      </c>
      <c r="FD67" s="2">
        <f t="shared" si="8"/>
        <v>0</v>
      </c>
      <c r="FE67" s="2">
        <f t="shared" si="8"/>
        <v>0</v>
      </c>
      <c r="FH67" s="2">
        <f>IF(FH37&gt;$FH$65,1,0)</f>
        <v>0</v>
      </c>
      <c r="FI67" s="2">
        <f t="shared" ref="FI67:GI76" si="9">IF(FI37&gt;$FH$65,1,0)</f>
        <v>0</v>
      </c>
      <c r="FJ67" s="2">
        <f t="shared" si="9"/>
        <v>0</v>
      </c>
      <c r="FK67" s="2">
        <f t="shared" si="9"/>
        <v>0</v>
      </c>
      <c r="FL67" s="2">
        <f t="shared" si="9"/>
        <v>0</v>
      </c>
      <c r="FM67" s="2">
        <f t="shared" si="9"/>
        <v>0</v>
      </c>
      <c r="FN67" s="2">
        <f t="shared" si="9"/>
        <v>0</v>
      </c>
      <c r="FO67" s="2">
        <f t="shared" si="9"/>
        <v>0</v>
      </c>
      <c r="FP67" s="2">
        <f t="shared" si="9"/>
        <v>0</v>
      </c>
      <c r="FQ67" s="2">
        <f t="shared" si="9"/>
        <v>0</v>
      </c>
      <c r="FR67" s="2">
        <f t="shared" si="9"/>
        <v>0</v>
      </c>
      <c r="FS67" s="2">
        <f t="shared" si="9"/>
        <v>0</v>
      </c>
      <c r="FT67" s="2">
        <f t="shared" si="9"/>
        <v>0</v>
      </c>
      <c r="FU67" s="2">
        <f t="shared" si="9"/>
        <v>0</v>
      </c>
      <c r="FV67" s="2">
        <f t="shared" si="9"/>
        <v>0</v>
      </c>
      <c r="FW67" s="2">
        <f t="shared" si="9"/>
        <v>0</v>
      </c>
      <c r="FX67" s="2">
        <f t="shared" si="9"/>
        <v>0</v>
      </c>
      <c r="FY67" s="2">
        <f t="shared" si="9"/>
        <v>0</v>
      </c>
      <c r="FZ67" s="2">
        <f t="shared" si="9"/>
        <v>0</v>
      </c>
      <c r="GA67" s="2">
        <f t="shared" si="9"/>
        <v>0</v>
      </c>
      <c r="GB67" s="2">
        <f t="shared" si="9"/>
        <v>0</v>
      </c>
      <c r="GC67" s="2">
        <f t="shared" si="9"/>
        <v>0</v>
      </c>
      <c r="GD67" s="2">
        <f t="shared" si="9"/>
        <v>0</v>
      </c>
      <c r="GE67" s="2">
        <f t="shared" si="9"/>
        <v>0</v>
      </c>
      <c r="GF67" s="2">
        <f t="shared" si="9"/>
        <v>0</v>
      </c>
      <c r="GG67" s="2">
        <f t="shared" si="9"/>
        <v>0</v>
      </c>
      <c r="GH67" s="2">
        <f t="shared" si="9"/>
        <v>0</v>
      </c>
      <c r="GI67" s="2">
        <f t="shared" si="9"/>
        <v>0</v>
      </c>
    </row>
    <row r="68" spans="100:191" ht="31.05" customHeight="1" x14ac:dyDescent="0.45">
      <c r="CX68" s="9"/>
      <c r="CZ68" s="2">
        <f t="shared" ref="CZ68:EA68" si="10">IF(CZ38&gt;$CX$65,1,0)</f>
        <v>0</v>
      </c>
      <c r="DA68" s="2">
        <f t="shared" si="10"/>
        <v>0</v>
      </c>
      <c r="DB68" s="2">
        <f t="shared" si="10"/>
        <v>0</v>
      </c>
      <c r="DC68" s="2">
        <f t="shared" si="10"/>
        <v>0</v>
      </c>
      <c r="DD68" s="2">
        <f t="shared" si="10"/>
        <v>0</v>
      </c>
      <c r="DE68" s="2">
        <f t="shared" si="10"/>
        <v>0</v>
      </c>
      <c r="DF68" s="2">
        <f t="shared" si="10"/>
        <v>0</v>
      </c>
      <c r="DG68" s="2">
        <f t="shared" si="10"/>
        <v>0</v>
      </c>
      <c r="DH68" s="2">
        <f t="shared" si="10"/>
        <v>0</v>
      </c>
      <c r="DI68" s="2">
        <f t="shared" si="10"/>
        <v>0</v>
      </c>
      <c r="DJ68" s="2">
        <f t="shared" si="10"/>
        <v>0</v>
      </c>
      <c r="DK68" s="2">
        <f t="shared" si="10"/>
        <v>0</v>
      </c>
      <c r="DL68" s="2">
        <f t="shared" si="10"/>
        <v>0</v>
      </c>
      <c r="DM68" s="2">
        <f t="shared" si="10"/>
        <v>0</v>
      </c>
      <c r="DN68" s="2">
        <f t="shared" si="10"/>
        <v>0</v>
      </c>
      <c r="DO68" s="2">
        <f t="shared" si="10"/>
        <v>0</v>
      </c>
      <c r="DP68" s="2">
        <f t="shared" si="10"/>
        <v>0</v>
      </c>
      <c r="DQ68" s="2">
        <f t="shared" si="10"/>
        <v>0</v>
      </c>
      <c r="DR68" s="2">
        <f t="shared" si="10"/>
        <v>0</v>
      </c>
      <c r="DS68" s="2">
        <f t="shared" si="10"/>
        <v>0</v>
      </c>
      <c r="DT68" s="2">
        <f t="shared" si="10"/>
        <v>0</v>
      </c>
      <c r="DU68" s="2">
        <f t="shared" si="10"/>
        <v>0</v>
      </c>
      <c r="DV68" s="2">
        <f t="shared" si="10"/>
        <v>0</v>
      </c>
      <c r="DW68" s="2">
        <f t="shared" si="10"/>
        <v>0</v>
      </c>
      <c r="DX68" s="2">
        <f t="shared" si="10"/>
        <v>0</v>
      </c>
      <c r="DY68" s="2">
        <f t="shared" si="10"/>
        <v>0</v>
      </c>
      <c r="DZ68" s="2">
        <f t="shared" si="10"/>
        <v>0</v>
      </c>
      <c r="EA68" s="2">
        <f t="shared" si="10"/>
        <v>0</v>
      </c>
      <c r="ED68" s="2">
        <f t="shared" ref="ED68:ES94" si="11">IF(ED38&gt;$CX$65,1,0)</f>
        <v>0</v>
      </c>
      <c r="EE68" s="2">
        <f t="shared" si="11"/>
        <v>0</v>
      </c>
      <c r="EF68" s="2">
        <f t="shared" si="11"/>
        <v>0</v>
      </c>
      <c r="EG68" s="2">
        <f t="shared" si="11"/>
        <v>0</v>
      </c>
      <c r="EH68" s="2">
        <f t="shared" si="11"/>
        <v>0</v>
      </c>
      <c r="EI68" s="2">
        <f t="shared" si="11"/>
        <v>0</v>
      </c>
      <c r="EJ68" s="2">
        <f t="shared" si="11"/>
        <v>0</v>
      </c>
      <c r="EK68" s="2">
        <f t="shared" si="11"/>
        <v>0</v>
      </c>
      <c r="EL68" s="2">
        <f t="shared" si="11"/>
        <v>0</v>
      </c>
      <c r="EM68" s="2">
        <f t="shared" si="11"/>
        <v>0</v>
      </c>
      <c r="EN68" s="2">
        <f t="shared" si="11"/>
        <v>0</v>
      </c>
      <c r="EO68" s="2">
        <f t="shared" si="11"/>
        <v>0</v>
      </c>
      <c r="EP68" s="2">
        <f t="shared" si="11"/>
        <v>0</v>
      </c>
      <c r="EQ68" s="2">
        <f t="shared" si="11"/>
        <v>0</v>
      </c>
      <c r="ER68" s="2">
        <f t="shared" si="11"/>
        <v>0</v>
      </c>
      <c r="ES68" s="2">
        <f t="shared" si="11"/>
        <v>0</v>
      </c>
      <c r="ET68" s="2">
        <f t="shared" si="8"/>
        <v>0</v>
      </c>
      <c r="EU68" s="2">
        <f t="shared" si="8"/>
        <v>0</v>
      </c>
      <c r="EV68" s="2">
        <f t="shared" si="8"/>
        <v>0</v>
      </c>
      <c r="EW68" s="2">
        <f t="shared" si="8"/>
        <v>0</v>
      </c>
      <c r="EX68" s="2">
        <f t="shared" si="8"/>
        <v>0</v>
      </c>
      <c r="EY68" s="2">
        <f t="shared" si="8"/>
        <v>0</v>
      </c>
      <c r="EZ68" s="2">
        <f t="shared" si="8"/>
        <v>0</v>
      </c>
      <c r="FA68" s="2">
        <f t="shared" si="8"/>
        <v>0</v>
      </c>
      <c r="FB68" s="2">
        <f t="shared" si="8"/>
        <v>0</v>
      </c>
      <c r="FC68" s="2">
        <f t="shared" si="8"/>
        <v>0</v>
      </c>
      <c r="FD68" s="2">
        <f t="shared" si="8"/>
        <v>0</v>
      </c>
      <c r="FE68" s="2">
        <f t="shared" si="8"/>
        <v>0</v>
      </c>
      <c r="FH68" s="2">
        <f t="shared" ref="FH68:FW94" si="12">IF(FH38&gt;$FH$65,1,0)</f>
        <v>0</v>
      </c>
      <c r="FI68" s="2">
        <f t="shared" si="12"/>
        <v>0</v>
      </c>
      <c r="FJ68" s="2">
        <f t="shared" si="12"/>
        <v>0</v>
      </c>
      <c r="FK68" s="2">
        <f t="shared" si="12"/>
        <v>0</v>
      </c>
      <c r="FL68" s="2">
        <f t="shared" si="12"/>
        <v>0</v>
      </c>
      <c r="FM68" s="2">
        <f t="shared" si="12"/>
        <v>0</v>
      </c>
      <c r="FN68" s="2">
        <f t="shared" si="12"/>
        <v>0</v>
      </c>
      <c r="FO68" s="2">
        <f t="shared" si="12"/>
        <v>0</v>
      </c>
      <c r="FP68" s="2">
        <f t="shared" si="12"/>
        <v>0</v>
      </c>
      <c r="FQ68" s="2">
        <f t="shared" si="12"/>
        <v>0</v>
      </c>
      <c r="FR68" s="2">
        <f t="shared" si="12"/>
        <v>0</v>
      </c>
      <c r="FS68" s="2">
        <f t="shared" si="12"/>
        <v>0</v>
      </c>
      <c r="FT68" s="2">
        <f t="shared" si="12"/>
        <v>0</v>
      </c>
      <c r="FU68" s="2">
        <f t="shared" si="12"/>
        <v>0</v>
      </c>
      <c r="FV68" s="2">
        <f t="shared" si="12"/>
        <v>0</v>
      </c>
      <c r="FW68" s="2">
        <f t="shared" si="12"/>
        <v>0</v>
      </c>
      <c r="FX68" s="2">
        <f t="shared" si="9"/>
        <v>0</v>
      </c>
      <c r="FY68" s="2">
        <f t="shared" si="9"/>
        <v>0</v>
      </c>
      <c r="FZ68" s="2">
        <f t="shared" si="9"/>
        <v>0</v>
      </c>
      <c r="GA68" s="2">
        <f t="shared" si="9"/>
        <v>0</v>
      </c>
      <c r="GB68" s="2">
        <f t="shared" si="9"/>
        <v>0</v>
      </c>
      <c r="GC68" s="2">
        <f t="shared" si="9"/>
        <v>0</v>
      </c>
      <c r="GD68" s="2">
        <f t="shared" si="9"/>
        <v>0</v>
      </c>
      <c r="GE68" s="2">
        <f t="shared" si="9"/>
        <v>0</v>
      </c>
      <c r="GF68" s="2">
        <f t="shared" si="9"/>
        <v>0</v>
      </c>
      <c r="GG68" s="2">
        <f t="shared" si="9"/>
        <v>0</v>
      </c>
      <c r="GH68" s="2">
        <f t="shared" si="9"/>
        <v>0</v>
      </c>
      <c r="GI68" s="2">
        <f t="shared" si="9"/>
        <v>0</v>
      </c>
    </row>
    <row r="69" spans="100:191" ht="31.05" customHeight="1" x14ac:dyDescent="0.45">
      <c r="CX69" s="9"/>
      <c r="CZ69" s="2">
        <f t="shared" ref="CZ69:EA69" si="13">IF(CZ39&gt;$CX$65,1,0)</f>
        <v>0</v>
      </c>
      <c r="DA69" s="2">
        <f t="shared" si="13"/>
        <v>0</v>
      </c>
      <c r="DB69" s="2">
        <f t="shared" si="13"/>
        <v>0</v>
      </c>
      <c r="DC69" s="2">
        <f t="shared" si="13"/>
        <v>0</v>
      </c>
      <c r="DD69" s="2">
        <f t="shared" si="13"/>
        <v>0</v>
      </c>
      <c r="DE69" s="2">
        <f t="shared" si="13"/>
        <v>0</v>
      </c>
      <c r="DF69" s="2">
        <f t="shared" si="13"/>
        <v>0</v>
      </c>
      <c r="DG69" s="2">
        <f t="shared" si="13"/>
        <v>0</v>
      </c>
      <c r="DH69" s="2">
        <f t="shared" si="13"/>
        <v>0</v>
      </c>
      <c r="DI69" s="2">
        <f t="shared" si="13"/>
        <v>0</v>
      </c>
      <c r="DJ69" s="2">
        <f t="shared" si="13"/>
        <v>0</v>
      </c>
      <c r="DK69" s="2">
        <f t="shared" si="13"/>
        <v>0</v>
      </c>
      <c r="DL69" s="2">
        <f t="shared" si="13"/>
        <v>0</v>
      </c>
      <c r="DM69" s="2">
        <f t="shared" si="13"/>
        <v>0</v>
      </c>
      <c r="DN69" s="2">
        <f t="shared" si="13"/>
        <v>0</v>
      </c>
      <c r="DO69" s="2">
        <f t="shared" si="13"/>
        <v>0</v>
      </c>
      <c r="DP69" s="2">
        <f t="shared" si="13"/>
        <v>0</v>
      </c>
      <c r="DQ69" s="2">
        <f t="shared" si="13"/>
        <v>0</v>
      </c>
      <c r="DR69" s="2">
        <f t="shared" si="13"/>
        <v>0</v>
      </c>
      <c r="DS69" s="2">
        <f t="shared" si="13"/>
        <v>0</v>
      </c>
      <c r="DT69" s="2">
        <f t="shared" si="13"/>
        <v>0</v>
      </c>
      <c r="DU69" s="2">
        <f t="shared" si="13"/>
        <v>0</v>
      </c>
      <c r="DV69" s="2">
        <f t="shared" si="13"/>
        <v>0</v>
      </c>
      <c r="DW69" s="2">
        <f t="shared" si="13"/>
        <v>0</v>
      </c>
      <c r="DX69" s="2">
        <f t="shared" si="13"/>
        <v>0</v>
      </c>
      <c r="DY69" s="2">
        <f t="shared" si="13"/>
        <v>0</v>
      </c>
      <c r="DZ69" s="2">
        <f t="shared" si="13"/>
        <v>0</v>
      </c>
      <c r="EA69" s="2">
        <f t="shared" si="13"/>
        <v>0</v>
      </c>
      <c r="ED69" s="2">
        <f t="shared" si="11"/>
        <v>0</v>
      </c>
      <c r="EE69" s="2">
        <f t="shared" si="8"/>
        <v>0</v>
      </c>
      <c r="EF69" s="2">
        <f t="shared" si="8"/>
        <v>0</v>
      </c>
      <c r="EG69" s="2">
        <f t="shared" si="8"/>
        <v>0</v>
      </c>
      <c r="EH69" s="2">
        <f t="shared" si="8"/>
        <v>0</v>
      </c>
      <c r="EI69" s="2">
        <f t="shared" si="8"/>
        <v>0</v>
      </c>
      <c r="EJ69" s="2">
        <f t="shared" si="8"/>
        <v>0</v>
      </c>
      <c r="EK69" s="2">
        <f t="shared" si="8"/>
        <v>0</v>
      </c>
      <c r="EL69" s="2">
        <f t="shared" si="8"/>
        <v>0</v>
      </c>
      <c r="EM69" s="2">
        <f t="shared" si="8"/>
        <v>0</v>
      </c>
      <c r="EN69" s="2">
        <f t="shared" si="8"/>
        <v>0</v>
      </c>
      <c r="EO69" s="2">
        <f t="shared" si="8"/>
        <v>0</v>
      </c>
      <c r="EP69" s="2">
        <f t="shared" si="8"/>
        <v>0</v>
      </c>
      <c r="EQ69" s="2">
        <f t="shared" si="8"/>
        <v>0</v>
      </c>
      <c r="ER69" s="2">
        <f t="shared" si="8"/>
        <v>0</v>
      </c>
      <c r="ES69" s="2">
        <f t="shared" si="8"/>
        <v>0</v>
      </c>
      <c r="ET69" s="2">
        <f t="shared" si="8"/>
        <v>0</v>
      </c>
      <c r="EU69" s="2">
        <f t="shared" si="8"/>
        <v>0</v>
      </c>
      <c r="EV69" s="2">
        <f t="shared" si="8"/>
        <v>0</v>
      </c>
      <c r="EW69" s="2">
        <f t="shared" si="8"/>
        <v>0</v>
      </c>
      <c r="EX69" s="2">
        <f t="shared" si="8"/>
        <v>0</v>
      </c>
      <c r="EY69" s="2">
        <f t="shared" si="8"/>
        <v>0</v>
      </c>
      <c r="EZ69" s="2">
        <f t="shared" si="8"/>
        <v>0</v>
      </c>
      <c r="FA69" s="2">
        <f t="shared" si="8"/>
        <v>0</v>
      </c>
      <c r="FB69" s="2">
        <f t="shared" si="8"/>
        <v>0</v>
      </c>
      <c r="FC69" s="2">
        <f t="shared" si="8"/>
        <v>0</v>
      </c>
      <c r="FD69" s="2">
        <f t="shared" si="8"/>
        <v>0</v>
      </c>
      <c r="FE69" s="2">
        <f t="shared" si="8"/>
        <v>0</v>
      </c>
      <c r="FH69" s="2">
        <f t="shared" si="12"/>
        <v>0</v>
      </c>
      <c r="FI69" s="2">
        <f t="shared" si="9"/>
        <v>0</v>
      </c>
      <c r="FJ69" s="2">
        <f t="shared" si="9"/>
        <v>0</v>
      </c>
      <c r="FK69" s="2">
        <f t="shared" si="9"/>
        <v>0</v>
      </c>
      <c r="FL69" s="2">
        <f t="shared" si="9"/>
        <v>0</v>
      </c>
      <c r="FM69" s="2">
        <f t="shared" si="9"/>
        <v>0</v>
      </c>
      <c r="FN69" s="2">
        <f t="shared" si="9"/>
        <v>0</v>
      </c>
      <c r="FO69" s="2">
        <f t="shared" si="9"/>
        <v>0</v>
      </c>
      <c r="FP69" s="2">
        <f t="shared" si="9"/>
        <v>0</v>
      </c>
      <c r="FQ69" s="2">
        <f t="shared" si="9"/>
        <v>0</v>
      </c>
      <c r="FR69" s="2">
        <f t="shared" si="9"/>
        <v>0</v>
      </c>
      <c r="FS69" s="2">
        <f t="shared" si="9"/>
        <v>0</v>
      </c>
      <c r="FT69" s="2">
        <f t="shared" si="9"/>
        <v>0</v>
      </c>
      <c r="FU69" s="2">
        <f t="shared" si="9"/>
        <v>0</v>
      </c>
      <c r="FV69" s="2">
        <f t="shared" si="9"/>
        <v>0</v>
      </c>
      <c r="FW69" s="2">
        <f t="shared" si="9"/>
        <v>0</v>
      </c>
      <c r="FX69" s="2">
        <f t="shared" si="9"/>
        <v>0</v>
      </c>
      <c r="FY69" s="2">
        <f t="shared" si="9"/>
        <v>0</v>
      </c>
      <c r="FZ69" s="2">
        <f t="shared" si="9"/>
        <v>0</v>
      </c>
      <c r="GA69" s="2">
        <f t="shared" si="9"/>
        <v>0</v>
      </c>
      <c r="GB69" s="2">
        <f t="shared" si="9"/>
        <v>0</v>
      </c>
      <c r="GC69" s="2">
        <f t="shared" si="9"/>
        <v>0</v>
      </c>
      <c r="GD69" s="2">
        <f t="shared" si="9"/>
        <v>0</v>
      </c>
      <c r="GE69" s="2">
        <f t="shared" si="9"/>
        <v>0</v>
      </c>
      <c r="GF69" s="2">
        <f t="shared" si="9"/>
        <v>0</v>
      </c>
      <c r="GG69" s="2">
        <f t="shared" si="9"/>
        <v>0</v>
      </c>
      <c r="GH69" s="2">
        <f t="shared" si="9"/>
        <v>0</v>
      </c>
      <c r="GI69" s="2">
        <f t="shared" si="9"/>
        <v>0</v>
      </c>
    </row>
    <row r="70" spans="100:191" ht="31.05" customHeight="1" x14ac:dyDescent="0.45">
      <c r="CX70" s="9"/>
      <c r="CZ70" s="2">
        <f t="shared" ref="CZ70:EA70" si="14">IF(CZ40&gt;$CX$65,1,0)</f>
        <v>0</v>
      </c>
      <c r="DA70" s="2">
        <f t="shared" si="14"/>
        <v>0</v>
      </c>
      <c r="DB70" s="2">
        <f t="shared" si="14"/>
        <v>0</v>
      </c>
      <c r="DC70" s="2">
        <f t="shared" si="14"/>
        <v>0</v>
      </c>
      <c r="DD70" s="2">
        <f t="shared" si="14"/>
        <v>0</v>
      </c>
      <c r="DE70" s="2">
        <f t="shared" si="14"/>
        <v>0</v>
      </c>
      <c r="DF70" s="2">
        <f t="shared" si="14"/>
        <v>0</v>
      </c>
      <c r="DG70" s="2">
        <f t="shared" si="14"/>
        <v>0</v>
      </c>
      <c r="DH70" s="2">
        <f t="shared" si="14"/>
        <v>0</v>
      </c>
      <c r="DI70" s="2">
        <f t="shared" si="14"/>
        <v>0</v>
      </c>
      <c r="DJ70" s="2">
        <f t="shared" si="14"/>
        <v>0</v>
      </c>
      <c r="DK70" s="2">
        <f t="shared" si="14"/>
        <v>0</v>
      </c>
      <c r="DL70" s="2">
        <f t="shared" si="14"/>
        <v>0</v>
      </c>
      <c r="DM70" s="2">
        <f t="shared" si="14"/>
        <v>0</v>
      </c>
      <c r="DN70" s="2">
        <f t="shared" si="14"/>
        <v>0</v>
      </c>
      <c r="DO70" s="2">
        <f t="shared" si="14"/>
        <v>0</v>
      </c>
      <c r="DP70" s="2">
        <f t="shared" si="14"/>
        <v>0</v>
      </c>
      <c r="DQ70" s="2">
        <f t="shared" si="14"/>
        <v>0</v>
      </c>
      <c r="DR70" s="2">
        <f t="shared" si="14"/>
        <v>0</v>
      </c>
      <c r="DS70" s="2">
        <f t="shared" si="14"/>
        <v>0</v>
      </c>
      <c r="DT70" s="2">
        <f t="shared" si="14"/>
        <v>0</v>
      </c>
      <c r="DU70" s="2">
        <f t="shared" si="14"/>
        <v>0</v>
      </c>
      <c r="DV70" s="2">
        <f t="shared" si="14"/>
        <v>0</v>
      </c>
      <c r="DW70" s="2">
        <f t="shared" si="14"/>
        <v>0</v>
      </c>
      <c r="DX70" s="2">
        <f t="shared" si="14"/>
        <v>0</v>
      </c>
      <c r="DY70" s="2">
        <f t="shared" si="14"/>
        <v>0</v>
      </c>
      <c r="DZ70" s="2">
        <f t="shared" si="14"/>
        <v>0</v>
      </c>
      <c r="EA70" s="2">
        <f t="shared" si="14"/>
        <v>0</v>
      </c>
      <c r="ED70" s="2">
        <f t="shared" si="11"/>
        <v>0</v>
      </c>
      <c r="EE70" s="2">
        <f t="shared" si="8"/>
        <v>0</v>
      </c>
      <c r="EF70" s="2">
        <f t="shared" si="8"/>
        <v>0</v>
      </c>
      <c r="EG70" s="2">
        <f t="shared" si="8"/>
        <v>0</v>
      </c>
      <c r="EH70" s="2">
        <f t="shared" si="8"/>
        <v>0</v>
      </c>
      <c r="EI70" s="2">
        <f t="shared" si="8"/>
        <v>0</v>
      </c>
      <c r="EJ70" s="2">
        <f t="shared" si="8"/>
        <v>0</v>
      </c>
      <c r="EK70" s="2">
        <f t="shared" si="8"/>
        <v>0</v>
      </c>
      <c r="EL70" s="2">
        <f t="shared" si="8"/>
        <v>0</v>
      </c>
      <c r="EM70" s="2">
        <f t="shared" si="8"/>
        <v>0</v>
      </c>
      <c r="EN70" s="2">
        <f t="shared" si="8"/>
        <v>0</v>
      </c>
      <c r="EO70" s="2">
        <f t="shared" si="8"/>
        <v>0</v>
      </c>
      <c r="EP70" s="2">
        <f t="shared" si="8"/>
        <v>0</v>
      </c>
      <c r="EQ70" s="2">
        <f t="shared" si="8"/>
        <v>0</v>
      </c>
      <c r="ER70" s="2">
        <f t="shared" si="8"/>
        <v>0</v>
      </c>
      <c r="ES70" s="2">
        <f t="shared" si="8"/>
        <v>0</v>
      </c>
      <c r="ET70" s="2">
        <f t="shared" si="8"/>
        <v>0</v>
      </c>
      <c r="EU70" s="2">
        <f t="shared" si="8"/>
        <v>0</v>
      </c>
      <c r="EV70" s="2">
        <f t="shared" si="8"/>
        <v>0</v>
      </c>
      <c r="EW70" s="2">
        <f t="shared" si="8"/>
        <v>0</v>
      </c>
      <c r="EX70" s="2">
        <f t="shared" si="8"/>
        <v>0</v>
      </c>
      <c r="EY70" s="2">
        <f t="shared" si="8"/>
        <v>0</v>
      </c>
      <c r="EZ70" s="2">
        <f t="shared" si="8"/>
        <v>0</v>
      </c>
      <c r="FA70" s="2">
        <f t="shared" si="8"/>
        <v>0</v>
      </c>
      <c r="FB70" s="2">
        <f t="shared" si="8"/>
        <v>0</v>
      </c>
      <c r="FC70" s="2">
        <f t="shared" si="8"/>
        <v>0</v>
      </c>
      <c r="FD70" s="2">
        <f t="shared" si="8"/>
        <v>0</v>
      </c>
      <c r="FE70" s="2">
        <f t="shared" si="8"/>
        <v>0</v>
      </c>
      <c r="FH70" s="2">
        <f t="shared" si="12"/>
        <v>0</v>
      </c>
      <c r="FI70" s="2">
        <f t="shared" si="9"/>
        <v>0</v>
      </c>
      <c r="FJ70" s="2">
        <f t="shared" si="9"/>
        <v>0</v>
      </c>
      <c r="FK70" s="2">
        <f t="shared" si="9"/>
        <v>0</v>
      </c>
      <c r="FL70" s="2">
        <f t="shared" si="9"/>
        <v>0</v>
      </c>
      <c r="FM70" s="2">
        <f t="shared" si="9"/>
        <v>0</v>
      </c>
      <c r="FN70" s="2">
        <f t="shared" si="9"/>
        <v>0</v>
      </c>
      <c r="FO70" s="2">
        <f t="shared" si="9"/>
        <v>0</v>
      </c>
      <c r="FP70" s="2">
        <f t="shared" si="9"/>
        <v>0</v>
      </c>
      <c r="FQ70" s="2">
        <f t="shared" si="9"/>
        <v>0</v>
      </c>
      <c r="FR70" s="2">
        <f t="shared" si="9"/>
        <v>0</v>
      </c>
      <c r="FS70" s="2">
        <f t="shared" si="9"/>
        <v>1</v>
      </c>
      <c r="FT70" s="2">
        <f t="shared" si="9"/>
        <v>1</v>
      </c>
      <c r="FU70" s="2">
        <f t="shared" si="9"/>
        <v>1</v>
      </c>
      <c r="FV70" s="2">
        <f t="shared" si="9"/>
        <v>1</v>
      </c>
      <c r="FW70" s="2">
        <f t="shared" si="9"/>
        <v>1</v>
      </c>
      <c r="FX70" s="2">
        <f t="shared" si="9"/>
        <v>0</v>
      </c>
      <c r="FY70" s="2">
        <f t="shared" si="9"/>
        <v>0</v>
      </c>
      <c r="FZ70" s="2">
        <f t="shared" si="9"/>
        <v>0</v>
      </c>
      <c r="GA70" s="2">
        <f t="shared" si="9"/>
        <v>0</v>
      </c>
      <c r="GB70" s="2">
        <f t="shared" si="9"/>
        <v>0</v>
      </c>
      <c r="GC70" s="2">
        <f t="shared" si="9"/>
        <v>0</v>
      </c>
      <c r="GD70" s="2">
        <f t="shared" si="9"/>
        <v>0</v>
      </c>
      <c r="GE70" s="2">
        <f t="shared" si="9"/>
        <v>0</v>
      </c>
      <c r="GF70" s="2">
        <f t="shared" si="9"/>
        <v>0</v>
      </c>
      <c r="GG70" s="2">
        <f t="shared" si="9"/>
        <v>0</v>
      </c>
      <c r="GH70" s="2">
        <f t="shared" si="9"/>
        <v>0</v>
      </c>
      <c r="GI70" s="2">
        <f t="shared" si="9"/>
        <v>0</v>
      </c>
    </row>
    <row r="71" spans="100:191" ht="31.05" customHeight="1" x14ac:dyDescent="0.45">
      <c r="CX71" s="9"/>
      <c r="CZ71" s="2">
        <f t="shared" ref="CZ71:EA71" si="15">IF(CZ41&gt;$CX$65,1,0)</f>
        <v>0</v>
      </c>
      <c r="DA71" s="2">
        <f t="shared" si="15"/>
        <v>0</v>
      </c>
      <c r="DB71" s="2">
        <f t="shared" si="15"/>
        <v>0</v>
      </c>
      <c r="DC71" s="2">
        <f t="shared" si="15"/>
        <v>0</v>
      </c>
      <c r="DD71" s="2">
        <f t="shared" si="15"/>
        <v>0</v>
      </c>
      <c r="DE71" s="2">
        <f t="shared" si="15"/>
        <v>0</v>
      </c>
      <c r="DF71" s="2">
        <f t="shared" si="15"/>
        <v>0</v>
      </c>
      <c r="DG71" s="2">
        <f t="shared" si="15"/>
        <v>0</v>
      </c>
      <c r="DH71" s="2">
        <f t="shared" si="15"/>
        <v>0</v>
      </c>
      <c r="DI71" s="2">
        <f t="shared" si="15"/>
        <v>0</v>
      </c>
      <c r="DJ71" s="2">
        <f t="shared" si="15"/>
        <v>0</v>
      </c>
      <c r="DK71" s="2">
        <f t="shared" si="15"/>
        <v>0</v>
      </c>
      <c r="DL71" s="2">
        <f t="shared" si="15"/>
        <v>0</v>
      </c>
      <c r="DM71" s="2">
        <f t="shared" si="15"/>
        <v>0</v>
      </c>
      <c r="DN71" s="2">
        <f t="shared" si="15"/>
        <v>0</v>
      </c>
      <c r="DO71" s="2">
        <f t="shared" si="15"/>
        <v>0</v>
      </c>
      <c r="DP71" s="2">
        <f t="shared" si="15"/>
        <v>0</v>
      </c>
      <c r="DQ71" s="2">
        <f t="shared" si="15"/>
        <v>0</v>
      </c>
      <c r="DR71" s="2">
        <f t="shared" si="15"/>
        <v>0</v>
      </c>
      <c r="DS71" s="2">
        <f t="shared" si="15"/>
        <v>0</v>
      </c>
      <c r="DT71" s="2">
        <f t="shared" si="15"/>
        <v>0</v>
      </c>
      <c r="DU71" s="2">
        <f t="shared" si="15"/>
        <v>0</v>
      </c>
      <c r="DV71" s="2">
        <f t="shared" si="15"/>
        <v>0</v>
      </c>
      <c r="DW71" s="2">
        <f t="shared" si="15"/>
        <v>0</v>
      </c>
      <c r="DX71" s="2">
        <f t="shared" si="15"/>
        <v>0</v>
      </c>
      <c r="DY71" s="2">
        <f t="shared" si="15"/>
        <v>0</v>
      </c>
      <c r="DZ71" s="2">
        <f t="shared" si="15"/>
        <v>0</v>
      </c>
      <c r="EA71" s="2">
        <f t="shared" si="15"/>
        <v>0</v>
      </c>
      <c r="ED71" s="2">
        <f t="shared" si="11"/>
        <v>0</v>
      </c>
      <c r="EE71" s="2">
        <f t="shared" si="8"/>
        <v>0</v>
      </c>
      <c r="EF71" s="2">
        <f t="shared" si="8"/>
        <v>0</v>
      </c>
      <c r="EG71" s="2">
        <f t="shared" si="8"/>
        <v>0</v>
      </c>
      <c r="EH71" s="2">
        <f t="shared" si="8"/>
        <v>0</v>
      </c>
      <c r="EI71" s="2">
        <f t="shared" si="8"/>
        <v>0</v>
      </c>
      <c r="EJ71" s="2">
        <f t="shared" si="8"/>
        <v>0</v>
      </c>
      <c r="EK71" s="2">
        <f t="shared" si="8"/>
        <v>0</v>
      </c>
      <c r="EL71" s="2">
        <f t="shared" si="8"/>
        <v>0</v>
      </c>
      <c r="EM71" s="2">
        <f t="shared" si="8"/>
        <v>0</v>
      </c>
      <c r="EN71" s="2">
        <f t="shared" si="8"/>
        <v>1</v>
      </c>
      <c r="EO71" s="2">
        <f t="shared" si="8"/>
        <v>1</v>
      </c>
      <c r="EP71" s="2">
        <f t="shared" si="8"/>
        <v>1</v>
      </c>
      <c r="EQ71" s="2">
        <f t="shared" si="8"/>
        <v>1</v>
      </c>
      <c r="ER71" s="2">
        <f t="shared" si="8"/>
        <v>1</v>
      </c>
      <c r="ES71" s="2">
        <f t="shared" si="8"/>
        <v>1</v>
      </c>
      <c r="ET71" s="2">
        <f t="shared" si="8"/>
        <v>1</v>
      </c>
      <c r="EU71" s="2">
        <f t="shared" si="8"/>
        <v>0</v>
      </c>
      <c r="EV71" s="2">
        <f t="shared" si="8"/>
        <v>0</v>
      </c>
      <c r="EW71" s="2">
        <f t="shared" si="8"/>
        <v>0</v>
      </c>
      <c r="EX71" s="2">
        <f t="shared" si="8"/>
        <v>0</v>
      </c>
      <c r="EY71" s="2">
        <f t="shared" si="8"/>
        <v>0</v>
      </c>
      <c r="EZ71" s="2">
        <f t="shared" si="8"/>
        <v>0</v>
      </c>
      <c r="FA71" s="2">
        <f t="shared" si="8"/>
        <v>0</v>
      </c>
      <c r="FB71" s="2">
        <f t="shared" si="8"/>
        <v>0</v>
      </c>
      <c r="FC71" s="2">
        <f t="shared" si="8"/>
        <v>0</v>
      </c>
      <c r="FD71" s="2">
        <f t="shared" si="8"/>
        <v>0</v>
      </c>
      <c r="FE71" s="2">
        <f t="shared" si="8"/>
        <v>0</v>
      </c>
      <c r="FH71" s="2">
        <f t="shared" si="12"/>
        <v>0</v>
      </c>
      <c r="FI71" s="2">
        <f t="shared" si="9"/>
        <v>0</v>
      </c>
      <c r="FJ71" s="2">
        <f t="shared" si="9"/>
        <v>1</v>
      </c>
      <c r="FK71" s="2">
        <f t="shared" si="9"/>
        <v>1</v>
      </c>
      <c r="FL71" s="2">
        <f t="shared" si="9"/>
        <v>1</v>
      </c>
      <c r="FM71" s="2">
        <f t="shared" si="9"/>
        <v>1</v>
      </c>
      <c r="FN71" s="2">
        <f t="shared" si="9"/>
        <v>1</v>
      </c>
      <c r="FO71" s="2">
        <f t="shared" si="9"/>
        <v>1</v>
      </c>
      <c r="FP71" s="2">
        <f t="shared" si="9"/>
        <v>1</v>
      </c>
      <c r="FQ71" s="2">
        <f t="shared" si="9"/>
        <v>1</v>
      </c>
      <c r="FR71" s="2">
        <f t="shared" si="9"/>
        <v>1</v>
      </c>
      <c r="FS71" s="2">
        <f t="shared" si="9"/>
        <v>1</v>
      </c>
      <c r="FT71" s="2">
        <f t="shared" si="9"/>
        <v>1</v>
      </c>
      <c r="FU71" s="2">
        <f t="shared" si="9"/>
        <v>1</v>
      </c>
      <c r="FV71" s="2">
        <f t="shared" si="9"/>
        <v>1</v>
      </c>
      <c r="FW71" s="2">
        <f t="shared" si="9"/>
        <v>1</v>
      </c>
      <c r="FX71" s="2">
        <f t="shared" si="9"/>
        <v>1</v>
      </c>
      <c r="FY71" s="2">
        <f t="shared" si="9"/>
        <v>1</v>
      </c>
      <c r="FZ71" s="2">
        <f t="shared" si="9"/>
        <v>1</v>
      </c>
      <c r="GA71" s="2">
        <f t="shared" si="9"/>
        <v>0</v>
      </c>
      <c r="GB71" s="2">
        <f t="shared" si="9"/>
        <v>0</v>
      </c>
      <c r="GC71" s="2">
        <f t="shared" si="9"/>
        <v>0</v>
      </c>
      <c r="GD71" s="2">
        <f t="shared" si="9"/>
        <v>0</v>
      </c>
      <c r="GE71" s="2">
        <f t="shared" si="9"/>
        <v>0</v>
      </c>
      <c r="GF71" s="2">
        <f t="shared" si="9"/>
        <v>0</v>
      </c>
      <c r="GG71" s="2">
        <f t="shared" si="9"/>
        <v>0</v>
      </c>
      <c r="GH71" s="2">
        <f t="shared" si="9"/>
        <v>0</v>
      </c>
      <c r="GI71" s="2">
        <f t="shared" si="9"/>
        <v>0</v>
      </c>
    </row>
    <row r="72" spans="100:191" ht="31.05" customHeight="1" x14ac:dyDescent="0.45">
      <c r="CX72" s="9"/>
      <c r="CZ72" s="2">
        <f t="shared" ref="CZ72:EA72" si="16">IF(CZ42&gt;$CX$65,1,0)</f>
        <v>0</v>
      </c>
      <c r="DA72" s="2">
        <f t="shared" si="16"/>
        <v>0</v>
      </c>
      <c r="DB72" s="2">
        <f t="shared" si="16"/>
        <v>0</v>
      </c>
      <c r="DC72" s="2">
        <f t="shared" si="16"/>
        <v>0</v>
      </c>
      <c r="DD72" s="2">
        <f t="shared" si="16"/>
        <v>0</v>
      </c>
      <c r="DE72" s="2">
        <f t="shared" si="16"/>
        <v>0</v>
      </c>
      <c r="DF72" s="2">
        <f t="shared" si="16"/>
        <v>0</v>
      </c>
      <c r="DG72" s="2">
        <f t="shared" si="16"/>
        <v>0</v>
      </c>
      <c r="DH72" s="2">
        <f t="shared" si="16"/>
        <v>0</v>
      </c>
      <c r="DI72" s="2">
        <f t="shared" si="16"/>
        <v>0</v>
      </c>
      <c r="DJ72" s="2">
        <f t="shared" si="16"/>
        <v>0</v>
      </c>
      <c r="DK72" s="2">
        <f t="shared" si="16"/>
        <v>1</v>
      </c>
      <c r="DL72" s="2">
        <f t="shared" si="16"/>
        <v>1</v>
      </c>
      <c r="DM72" s="2">
        <f t="shared" si="16"/>
        <v>1</v>
      </c>
      <c r="DN72" s="2">
        <f t="shared" si="16"/>
        <v>1</v>
      </c>
      <c r="DO72" s="2">
        <f t="shared" si="16"/>
        <v>1</v>
      </c>
      <c r="DP72" s="2">
        <f t="shared" si="16"/>
        <v>0</v>
      </c>
      <c r="DQ72" s="2">
        <f t="shared" si="16"/>
        <v>0</v>
      </c>
      <c r="DR72" s="2">
        <f t="shared" si="16"/>
        <v>0</v>
      </c>
      <c r="DS72" s="2">
        <f t="shared" si="16"/>
        <v>0</v>
      </c>
      <c r="DT72" s="2">
        <f t="shared" si="16"/>
        <v>0</v>
      </c>
      <c r="DU72" s="2">
        <f t="shared" si="16"/>
        <v>0</v>
      </c>
      <c r="DV72" s="2">
        <f t="shared" si="16"/>
        <v>0</v>
      </c>
      <c r="DW72" s="2">
        <f t="shared" si="16"/>
        <v>0</v>
      </c>
      <c r="DX72" s="2">
        <f t="shared" si="16"/>
        <v>0</v>
      </c>
      <c r="DY72" s="2">
        <f t="shared" si="16"/>
        <v>0</v>
      </c>
      <c r="DZ72" s="2">
        <f t="shared" si="16"/>
        <v>0</v>
      </c>
      <c r="EA72" s="2">
        <f t="shared" si="16"/>
        <v>0</v>
      </c>
      <c r="ED72" s="2">
        <f t="shared" si="11"/>
        <v>0</v>
      </c>
      <c r="EE72" s="2">
        <f t="shared" si="8"/>
        <v>0</v>
      </c>
      <c r="EF72" s="2">
        <f t="shared" si="8"/>
        <v>1</v>
      </c>
      <c r="EG72" s="2">
        <f t="shared" si="8"/>
        <v>1</v>
      </c>
      <c r="EH72" s="2">
        <f t="shared" si="8"/>
        <v>1</v>
      </c>
      <c r="EI72" s="2">
        <f t="shared" si="8"/>
        <v>1</v>
      </c>
      <c r="EJ72" s="2">
        <f t="shared" si="8"/>
        <v>1</v>
      </c>
      <c r="EK72" s="2">
        <f t="shared" si="8"/>
        <v>1</v>
      </c>
      <c r="EL72" s="2">
        <f t="shared" si="8"/>
        <v>1</v>
      </c>
      <c r="EM72" s="2">
        <f t="shared" si="8"/>
        <v>1</v>
      </c>
      <c r="EN72" s="2">
        <f t="shared" si="8"/>
        <v>1</v>
      </c>
      <c r="EO72" s="2">
        <f t="shared" si="8"/>
        <v>1</v>
      </c>
      <c r="EP72" s="2">
        <f t="shared" si="8"/>
        <v>1</v>
      </c>
      <c r="EQ72" s="2">
        <f t="shared" si="8"/>
        <v>1</v>
      </c>
      <c r="ER72" s="2">
        <f t="shared" si="8"/>
        <v>1</v>
      </c>
      <c r="ES72" s="2">
        <f t="shared" si="8"/>
        <v>1</v>
      </c>
      <c r="ET72" s="2">
        <f t="shared" si="8"/>
        <v>1</v>
      </c>
      <c r="EU72" s="2">
        <f t="shared" si="8"/>
        <v>1</v>
      </c>
      <c r="EV72" s="2">
        <f t="shared" si="8"/>
        <v>1</v>
      </c>
      <c r="EW72" s="2">
        <f t="shared" si="8"/>
        <v>1</v>
      </c>
      <c r="EX72" s="2">
        <f t="shared" si="8"/>
        <v>0</v>
      </c>
      <c r="EY72" s="2">
        <f t="shared" si="8"/>
        <v>0</v>
      </c>
      <c r="EZ72" s="2">
        <f t="shared" si="8"/>
        <v>0</v>
      </c>
      <c r="FA72" s="2">
        <f t="shared" si="8"/>
        <v>0</v>
      </c>
      <c r="FB72" s="2">
        <f t="shared" si="8"/>
        <v>0</v>
      </c>
      <c r="FC72" s="2">
        <f t="shared" si="8"/>
        <v>0</v>
      </c>
      <c r="FD72" s="2">
        <f t="shared" si="8"/>
        <v>0</v>
      </c>
      <c r="FE72" s="2">
        <f t="shared" si="8"/>
        <v>0</v>
      </c>
      <c r="FH72" s="2">
        <f t="shared" si="12"/>
        <v>0</v>
      </c>
      <c r="FI72" s="2">
        <f t="shared" si="9"/>
        <v>1</v>
      </c>
      <c r="FJ72" s="2">
        <f t="shared" si="9"/>
        <v>1</v>
      </c>
      <c r="FK72" s="2">
        <f t="shared" si="9"/>
        <v>1</v>
      </c>
      <c r="FL72" s="2">
        <f t="shared" si="9"/>
        <v>1</v>
      </c>
      <c r="FM72" s="2">
        <f t="shared" si="9"/>
        <v>1</v>
      </c>
      <c r="FN72" s="2">
        <f t="shared" si="9"/>
        <v>1</v>
      </c>
      <c r="FO72" s="2">
        <f t="shared" si="9"/>
        <v>1</v>
      </c>
      <c r="FP72" s="2">
        <f t="shared" si="9"/>
        <v>1</v>
      </c>
      <c r="FQ72" s="2">
        <f t="shared" si="9"/>
        <v>1</v>
      </c>
      <c r="FR72" s="2">
        <f t="shared" si="9"/>
        <v>1</v>
      </c>
      <c r="FS72" s="2">
        <f t="shared" si="9"/>
        <v>0</v>
      </c>
      <c r="FT72" s="2">
        <f t="shared" si="9"/>
        <v>0</v>
      </c>
      <c r="FU72" s="2">
        <f t="shared" si="9"/>
        <v>0</v>
      </c>
      <c r="FV72" s="2">
        <f t="shared" si="9"/>
        <v>0</v>
      </c>
      <c r="FW72" s="2">
        <f t="shared" si="9"/>
        <v>0</v>
      </c>
      <c r="FX72" s="2">
        <f t="shared" si="9"/>
        <v>1</v>
      </c>
      <c r="FY72" s="2">
        <f t="shared" si="9"/>
        <v>1</v>
      </c>
      <c r="FZ72" s="2">
        <f t="shared" si="9"/>
        <v>1</v>
      </c>
      <c r="GA72" s="2">
        <f t="shared" si="9"/>
        <v>1</v>
      </c>
      <c r="GB72" s="2">
        <f t="shared" si="9"/>
        <v>0</v>
      </c>
      <c r="GC72" s="2">
        <f t="shared" si="9"/>
        <v>0</v>
      </c>
      <c r="GD72" s="2">
        <f t="shared" si="9"/>
        <v>0</v>
      </c>
      <c r="GE72" s="2">
        <f t="shared" si="9"/>
        <v>0</v>
      </c>
      <c r="GF72" s="2">
        <f t="shared" si="9"/>
        <v>0</v>
      </c>
      <c r="GG72" s="2">
        <f t="shared" si="9"/>
        <v>0</v>
      </c>
      <c r="GH72" s="2">
        <f t="shared" si="9"/>
        <v>0</v>
      </c>
      <c r="GI72" s="2">
        <f t="shared" si="9"/>
        <v>0</v>
      </c>
    </row>
    <row r="73" spans="100:191" ht="31.05" customHeight="1" x14ac:dyDescent="0.45">
      <c r="CX73" s="9"/>
      <c r="CZ73" s="2">
        <f t="shared" ref="CZ73:EA73" si="17">IF(CZ43&gt;$CX$65,1,0)</f>
        <v>0</v>
      </c>
      <c r="DA73" s="2">
        <f t="shared" si="17"/>
        <v>0</v>
      </c>
      <c r="DB73" s="2">
        <f t="shared" si="17"/>
        <v>0</v>
      </c>
      <c r="DC73" s="2">
        <f t="shared" si="17"/>
        <v>1</v>
      </c>
      <c r="DD73" s="2">
        <f t="shared" si="17"/>
        <v>1</v>
      </c>
      <c r="DE73" s="2">
        <f t="shared" si="17"/>
        <v>1</v>
      </c>
      <c r="DF73" s="2">
        <f t="shared" si="17"/>
        <v>1</v>
      </c>
      <c r="DG73" s="2">
        <f t="shared" si="17"/>
        <v>1</v>
      </c>
      <c r="DH73" s="2">
        <f t="shared" si="17"/>
        <v>1</v>
      </c>
      <c r="DI73" s="2">
        <f t="shared" si="17"/>
        <v>1</v>
      </c>
      <c r="DJ73" s="2">
        <f t="shared" si="17"/>
        <v>1</v>
      </c>
      <c r="DK73" s="2">
        <f t="shared" si="17"/>
        <v>1</v>
      </c>
      <c r="DL73" s="2">
        <f t="shared" si="17"/>
        <v>1</v>
      </c>
      <c r="DM73" s="2">
        <f t="shared" si="17"/>
        <v>1</v>
      </c>
      <c r="DN73" s="2">
        <f t="shared" si="17"/>
        <v>1</v>
      </c>
      <c r="DO73" s="2">
        <f t="shared" si="17"/>
        <v>1</v>
      </c>
      <c r="DP73" s="2">
        <f t="shared" si="17"/>
        <v>1</v>
      </c>
      <c r="DQ73" s="2">
        <f t="shared" si="17"/>
        <v>1</v>
      </c>
      <c r="DR73" s="2">
        <f t="shared" si="17"/>
        <v>1</v>
      </c>
      <c r="DS73" s="2">
        <f t="shared" si="17"/>
        <v>0</v>
      </c>
      <c r="DT73" s="2">
        <f t="shared" si="17"/>
        <v>0</v>
      </c>
      <c r="DU73" s="2">
        <f t="shared" si="17"/>
        <v>0</v>
      </c>
      <c r="DV73" s="2">
        <f t="shared" si="17"/>
        <v>0</v>
      </c>
      <c r="DW73" s="2">
        <f t="shared" si="17"/>
        <v>0</v>
      </c>
      <c r="DX73" s="2">
        <f t="shared" si="17"/>
        <v>0</v>
      </c>
      <c r="DY73" s="2">
        <f t="shared" si="17"/>
        <v>0</v>
      </c>
      <c r="DZ73" s="2">
        <f t="shared" si="17"/>
        <v>0</v>
      </c>
      <c r="EA73" s="2">
        <f t="shared" si="17"/>
        <v>0</v>
      </c>
      <c r="ED73" s="2">
        <f t="shared" si="11"/>
        <v>1</v>
      </c>
      <c r="EE73" s="2">
        <f t="shared" si="8"/>
        <v>1</v>
      </c>
      <c r="EF73" s="2">
        <f t="shared" si="8"/>
        <v>1</v>
      </c>
      <c r="EG73" s="2">
        <f t="shared" si="8"/>
        <v>1</v>
      </c>
      <c r="EH73" s="2">
        <f t="shared" si="8"/>
        <v>1</v>
      </c>
      <c r="EI73" s="2">
        <f t="shared" si="8"/>
        <v>1</v>
      </c>
      <c r="EJ73" s="2">
        <f t="shared" si="8"/>
        <v>1</v>
      </c>
      <c r="EK73" s="2">
        <f t="shared" si="8"/>
        <v>1</v>
      </c>
      <c r="EL73" s="2">
        <f t="shared" si="8"/>
        <v>1</v>
      </c>
      <c r="EM73" s="2">
        <f t="shared" si="8"/>
        <v>1</v>
      </c>
      <c r="EN73" s="2">
        <f t="shared" si="8"/>
        <v>1</v>
      </c>
      <c r="EO73" s="2">
        <f t="shared" si="8"/>
        <v>1</v>
      </c>
      <c r="EP73" s="2">
        <f t="shared" si="8"/>
        <v>0</v>
      </c>
      <c r="EQ73" s="2">
        <f t="shared" si="8"/>
        <v>0</v>
      </c>
      <c r="ER73" s="2">
        <f t="shared" si="8"/>
        <v>1</v>
      </c>
      <c r="ES73" s="2">
        <f t="shared" si="8"/>
        <v>1</v>
      </c>
      <c r="ET73" s="2">
        <f t="shared" si="8"/>
        <v>1</v>
      </c>
      <c r="EU73" s="2">
        <f t="shared" si="8"/>
        <v>1</v>
      </c>
      <c r="EV73" s="2">
        <f t="shared" si="8"/>
        <v>1</v>
      </c>
      <c r="EW73" s="2">
        <f t="shared" si="8"/>
        <v>1</v>
      </c>
      <c r="EX73" s="2">
        <f t="shared" si="8"/>
        <v>1</v>
      </c>
      <c r="EY73" s="2">
        <f t="shared" si="8"/>
        <v>0</v>
      </c>
      <c r="EZ73" s="2">
        <f t="shared" si="8"/>
        <v>0</v>
      </c>
      <c r="FA73" s="2">
        <f t="shared" si="8"/>
        <v>0</v>
      </c>
      <c r="FB73" s="2">
        <f t="shared" si="8"/>
        <v>0</v>
      </c>
      <c r="FC73" s="2">
        <f t="shared" si="8"/>
        <v>0</v>
      </c>
      <c r="FD73" s="2">
        <f t="shared" si="8"/>
        <v>0</v>
      </c>
      <c r="FE73" s="2">
        <f t="shared" si="8"/>
        <v>0</v>
      </c>
      <c r="FH73" s="2">
        <f t="shared" si="12"/>
        <v>0</v>
      </c>
      <c r="FI73" s="2">
        <f t="shared" si="9"/>
        <v>0</v>
      </c>
      <c r="FJ73" s="2">
        <f t="shared" si="9"/>
        <v>0</v>
      </c>
      <c r="FK73" s="2">
        <f t="shared" si="9"/>
        <v>0</v>
      </c>
      <c r="FL73" s="2">
        <f t="shared" si="9"/>
        <v>0</v>
      </c>
      <c r="FM73" s="2">
        <f t="shared" si="9"/>
        <v>0</v>
      </c>
      <c r="FN73" s="2">
        <f t="shared" si="9"/>
        <v>0</v>
      </c>
      <c r="FO73" s="2">
        <f t="shared" si="9"/>
        <v>0</v>
      </c>
      <c r="FP73" s="2">
        <f t="shared" si="9"/>
        <v>0</v>
      </c>
      <c r="FQ73" s="2">
        <f t="shared" si="9"/>
        <v>0</v>
      </c>
      <c r="FR73" s="2">
        <f t="shared" si="9"/>
        <v>0</v>
      </c>
      <c r="FS73" s="2">
        <f t="shared" si="9"/>
        <v>0</v>
      </c>
      <c r="FT73" s="2">
        <f t="shared" si="9"/>
        <v>0</v>
      </c>
      <c r="FU73" s="2">
        <f t="shared" si="9"/>
        <v>0</v>
      </c>
      <c r="FV73" s="2">
        <f t="shared" si="9"/>
        <v>0</v>
      </c>
      <c r="FW73" s="2">
        <f t="shared" si="9"/>
        <v>0</v>
      </c>
      <c r="FX73" s="2">
        <f t="shared" si="9"/>
        <v>0</v>
      </c>
      <c r="FY73" s="2">
        <f t="shared" si="9"/>
        <v>0</v>
      </c>
      <c r="FZ73" s="2">
        <f t="shared" si="9"/>
        <v>0</v>
      </c>
      <c r="GA73" s="2">
        <f t="shared" si="9"/>
        <v>0</v>
      </c>
      <c r="GB73" s="2">
        <f t="shared" si="9"/>
        <v>0</v>
      </c>
      <c r="GC73" s="2">
        <f t="shared" si="9"/>
        <v>0</v>
      </c>
      <c r="GD73" s="2">
        <f t="shared" si="9"/>
        <v>0</v>
      </c>
      <c r="GE73" s="2">
        <f t="shared" si="9"/>
        <v>0</v>
      </c>
      <c r="GF73" s="2">
        <f t="shared" si="9"/>
        <v>0</v>
      </c>
      <c r="GG73" s="2">
        <f t="shared" si="9"/>
        <v>0</v>
      </c>
      <c r="GH73" s="2">
        <f t="shared" si="9"/>
        <v>0</v>
      </c>
      <c r="GI73" s="2">
        <f t="shared" si="9"/>
        <v>0</v>
      </c>
    </row>
    <row r="74" spans="100:191" ht="31.05" customHeight="1" x14ac:dyDescent="0.45">
      <c r="CX74" s="9"/>
      <c r="CZ74" s="2">
        <f t="shared" ref="CZ74:EA74" si="18">IF(CZ44&gt;$CX$65,1,0)</f>
        <v>0</v>
      </c>
      <c r="DA74" s="2">
        <f t="shared" si="18"/>
        <v>1</v>
      </c>
      <c r="DB74" s="2">
        <f t="shared" si="18"/>
        <v>1</v>
      </c>
      <c r="DC74" s="2">
        <f t="shared" si="18"/>
        <v>1</v>
      </c>
      <c r="DD74" s="2">
        <f t="shared" si="18"/>
        <v>1</v>
      </c>
      <c r="DE74" s="2">
        <f t="shared" si="18"/>
        <v>1</v>
      </c>
      <c r="DF74" s="2">
        <f t="shared" si="18"/>
        <v>1</v>
      </c>
      <c r="DG74" s="2">
        <f t="shared" si="18"/>
        <v>1</v>
      </c>
      <c r="DH74" s="2">
        <f t="shared" si="18"/>
        <v>1</v>
      </c>
      <c r="DI74" s="2">
        <f t="shared" si="18"/>
        <v>1</v>
      </c>
      <c r="DJ74" s="2">
        <f t="shared" si="18"/>
        <v>1</v>
      </c>
      <c r="DK74" s="2">
        <f t="shared" si="18"/>
        <v>1</v>
      </c>
      <c r="DL74" s="2">
        <f t="shared" si="18"/>
        <v>1</v>
      </c>
      <c r="DM74" s="2">
        <f t="shared" si="18"/>
        <v>1</v>
      </c>
      <c r="DN74" s="2">
        <f t="shared" si="18"/>
        <v>1</v>
      </c>
      <c r="DO74" s="2">
        <f t="shared" si="18"/>
        <v>1</v>
      </c>
      <c r="DP74" s="2">
        <f t="shared" si="18"/>
        <v>1</v>
      </c>
      <c r="DQ74" s="2">
        <f t="shared" si="18"/>
        <v>1</v>
      </c>
      <c r="DR74" s="2">
        <f t="shared" si="18"/>
        <v>1</v>
      </c>
      <c r="DS74" s="2">
        <f t="shared" si="18"/>
        <v>1</v>
      </c>
      <c r="DT74" s="2">
        <f t="shared" si="18"/>
        <v>0</v>
      </c>
      <c r="DU74" s="2">
        <f t="shared" si="18"/>
        <v>0</v>
      </c>
      <c r="DV74" s="2">
        <f t="shared" si="18"/>
        <v>0</v>
      </c>
      <c r="DW74" s="2">
        <f t="shared" si="18"/>
        <v>0</v>
      </c>
      <c r="DX74" s="2">
        <f t="shared" si="18"/>
        <v>0</v>
      </c>
      <c r="DY74" s="2">
        <f t="shared" si="18"/>
        <v>0</v>
      </c>
      <c r="DZ74" s="2">
        <f t="shared" si="18"/>
        <v>0</v>
      </c>
      <c r="EA74" s="2">
        <f t="shared" si="18"/>
        <v>0</v>
      </c>
      <c r="ED74" s="2">
        <f t="shared" si="11"/>
        <v>1</v>
      </c>
      <c r="EE74" s="2">
        <f t="shared" si="8"/>
        <v>1</v>
      </c>
      <c r="EF74" s="2">
        <f t="shared" si="8"/>
        <v>1</v>
      </c>
      <c r="EG74" s="2">
        <f t="shared" si="8"/>
        <v>0</v>
      </c>
      <c r="EH74" s="2">
        <f t="shared" si="8"/>
        <v>0</v>
      </c>
      <c r="EI74" s="2">
        <f t="shared" si="8"/>
        <v>0</v>
      </c>
      <c r="EJ74" s="2">
        <f t="shared" si="8"/>
        <v>0</v>
      </c>
      <c r="EK74" s="2">
        <f t="shared" si="8"/>
        <v>0</v>
      </c>
      <c r="EL74" s="2">
        <f t="shared" si="8"/>
        <v>0</v>
      </c>
      <c r="EM74" s="2">
        <f t="shared" si="8"/>
        <v>0</v>
      </c>
      <c r="EN74" s="2">
        <f t="shared" si="8"/>
        <v>0</v>
      </c>
      <c r="EO74" s="2">
        <f t="shared" si="8"/>
        <v>0</v>
      </c>
      <c r="EP74" s="2">
        <f t="shared" si="8"/>
        <v>0</v>
      </c>
      <c r="EQ74" s="2">
        <f t="shared" si="8"/>
        <v>0</v>
      </c>
      <c r="ER74" s="2">
        <f t="shared" si="8"/>
        <v>0</v>
      </c>
      <c r="ES74" s="2">
        <f t="shared" si="8"/>
        <v>0</v>
      </c>
      <c r="ET74" s="2">
        <f t="shared" si="8"/>
        <v>0</v>
      </c>
      <c r="EU74" s="2">
        <f t="shared" si="8"/>
        <v>0</v>
      </c>
      <c r="EV74" s="2">
        <f t="shared" si="8"/>
        <v>0</v>
      </c>
      <c r="EW74" s="2">
        <f t="shared" si="8"/>
        <v>1</v>
      </c>
      <c r="EX74" s="2">
        <f t="shared" si="8"/>
        <v>1</v>
      </c>
      <c r="EY74" s="2">
        <f t="shared" si="8"/>
        <v>1</v>
      </c>
      <c r="EZ74" s="2">
        <f t="shared" si="8"/>
        <v>0</v>
      </c>
      <c r="FA74" s="2">
        <f t="shared" si="8"/>
        <v>0</v>
      </c>
      <c r="FB74" s="2">
        <f t="shared" si="8"/>
        <v>0</v>
      </c>
      <c r="FC74" s="2">
        <f t="shared" si="8"/>
        <v>0</v>
      </c>
      <c r="FD74" s="2">
        <f t="shared" si="8"/>
        <v>0</v>
      </c>
      <c r="FE74" s="2">
        <f t="shared" si="8"/>
        <v>0</v>
      </c>
      <c r="FH74" s="2">
        <f t="shared" si="12"/>
        <v>0</v>
      </c>
      <c r="FI74" s="2">
        <f t="shared" si="9"/>
        <v>0</v>
      </c>
      <c r="FJ74" s="2">
        <f t="shared" si="9"/>
        <v>0</v>
      </c>
      <c r="FK74" s="2">
        <f t="shared" si="9"/>
        <v>0</v>
      </c>
      <c r="FL74" s="2">
        <f t="shared" si="9"/>
        <v>0</v>
      </c>
      <c r="FM74" s="2">
        <f t="shared" si="9"/>
        <v>0</v>
      </c>
      <c r="FN74" s="2">
        <f t="shared" si="9"/>
        <v>0</v>
      </c>
      <c r="FO74" s="2">
        <f t="shared" si="9"/>
        <v>0</v>
      </c>
      <c r="FP74" s="2">
        <f t="shared" si="9"/>
        <v>0</v>
      </c>
      <c r="FQ74" s="2">
        <f t="shared" si="9"/>
        <v>0</v>
      </c>
      <c r="FR74" s="2">
        <f t="shared" si="9"/>
        <v>0</v>
      </c>
      <c r="FS74" s="2">
        <f t="shared" si="9"/>
        <v>0</v>
      </c>
      <c r="FT74" s="2">
        <f t="shared" si="9"/>
        <v>0</v>
      </c>
      <c r="FU74" s="2">
        <f t="shared" si="9"/>
        <v>0</v>
      </c>
      <c r="FV74" s="2">
        <f t="shared" si="9"/>
        <v>0</v>
      </c>
      <c r="FW74" s="2">
        <f t="shared" si="9"/>
        <v>0</v>
      </c>
      <c r="FX74" s="2">
        <f t="shared" si="9"/>
        <v>0</v>
      </c>
      <c r="FY74" s="2">
        <f t="shared" si="9"/>
        <v>0</v>
      </c>
      <c r="FZ74" s="2">
        <f t="shared" si="9"/>
        <v>0</v>
      </c>
      <c r="GA74" s="2">
        <f t="shared" si="9"/>
        <v>0</v>
      </c>
      <c r="GB74" s="2">
        <f t="shared" si="9"/>
        <v>0</v>
      </c>
      <c r="GC74" s="2">
        <f t="shared" si="9"/>
        <v>0</v>
      </c>
      <c r="GD74" s="2">
        <f t="shared" si="9"/>
        <v>0</v>
      </c>
      <c r="GE74" s="2">
        <f t="shared" si="9"/>
        <v>0</v>
      </c>
      <c r="GF74" s="2">
        <f t="shared" si="9"/>
        <v>0</v>
      </c>
      <c r="GG74" s="2">
        <f t="shared" si="9"/>
        <v>0</v>
      </c>
      <c r="GH74" s="2">
        <f t="shared" si="9"/>
        <v>0</v>
      </c>
      <c r="GI74" s="2">
        <f t="shared" si="9"/>
        <v>0</v>
      </c>
    </row>
    <row r="75" spans="100:191" ht="31.05" customHeight="1" x14ac:dyDescent="0.45">
      <c r="CX75" s="9"/>
      <c r="CZ75" s="2">
        <f t="shared" ref="CZ75:EA75" si="19">IF(CZ45&gt;$CX$65,1,0)</f>
        <v>0</v>
      </c>
      <c r="DA75" s="2">
        <f t="shared" si="19"/>
        <v>1</v>
      </c>
      <c r="DB75" s="2">
        <f t="shared" si="19"/>
        <v>1</v>
      </c>
      <c r="DC75" s="2">
        <f t="shared" si="19"/>
        <v>0</v>
      </c>
      <c r="DD75" s="2">
        <f t="shared" si="19"/>
        <v>0</v>
      </c>
      <c r="DE75" s="2">
        <f t="shared" si="19"/>
        <v>0</v>
      </c>
      <c r="DF75" s="2">
        <f t="shared" si="19"/>
        <v>0</v>
      </c>
      <c r="DG75" s="2">
        <f t="shared" si="19"/>
        <v>0</v>
      </c>
      <c r="DH75" s="2">
        <f t="shared" si="19"/>
        <v>0</v>
      </c>
      <c r="DI75" s="2">
        <f t="shared" si="19"/>
        <v>0</v>
      </c>
      <c r="DJ75" s="2">
        <f t="shared" si="19"/>
        <v>0</v>
      </c>
      <c r="DK75" s="2">
        <f t="shared" si="19"/>
        <v>0</v>
      </c>
      <c r="DL75" s="2">
        <f t="shared" si="19"/>
        <v>0</v>
      </c>
      <c r="DM75" s="2">
        <f t="shared" si="19"/>
        <v>0</v>
      </c>
      <c r="DN75" s="2">
        <f t="shared" si="19"/>
        <v>0</v>
      </c>
      <c r="DO75" s="2">
        <f t="shared" si="19"/>
        <v>0</v>
      </c>
      <c r="DP75" s="2">
        <f t="shared" si="19"/>
        <v>0</v>
      </c>
      <c r="DQ75" s="2">
        <f t="shared" si="19"/>
        <v>0</v>
      </c>
      <c r="DR75" s="2">
        <f t="shared" si="19"/>
        <v>1</v>
      </c>
      <c r="DS75" s="2">
        <f t="shared" si="19"/>
        <v>1</v>
      </c>
      <c r="DT75" s="2">
        <f t="shared" si="19"/>
        <v>1</v>
      </c>
      <c r="DU75" s="2">
        <f t="shared" si="19"/>
        <v>0</v>
      </c>
      <c r="DV75" s="2">
        <f t="shared" si="19"/>
        <v>0</v>
      </c>
      <c r="DW75" s="2">
        <f t="shared" si="19"/>
        <v>0</v>
      </c>
      <c r="DX75" s="2">
        <f t="shared" si="19"/>
        <v>0</v>
      </c>
      <c r="DY75" s="2">
        <f t="shared" si="19"/>
        <v>0</v>
      </c>
      <c r="DZ75" s="2">
        <f t="shared" si="19"/>
        <v>0</v>
      </c>
      <c r="EA75" s="2">
        <f t="shared" si="19"/>
        <v>0</v>
      </c>
      <c r="ED75" s="2">
        <f t="shared" si="11"/>
        <v>0</v>
      </c>
      <c r="EE75" s="2">
        <f t="shared" si="8"/>
        <v>0</v>
      </c>
      <c r="EF75" s="2">
        <f t="shared" si="8"/>
        <v>0</v>
      </c>
      <c r="EG75" s="2">
        <f t="shared" si="8"/>
        <v>0</v>
      </c>
      <c r="EH75" s="2">
        <f t="shared" si="8"/>
        <v>0</v>
      </c>
      <c r="EI75" s="2">
        <f t="shared" si="8"/>
        <v>0</v>
      </c>
      <c r="EJ75" s="2">
        <f t="shared" si="8"/>
        <v>0</v>
      </c>
      <c r="EK75" s="2">
        <f t="shared" si="8"/>
        <v>0</v>
      </c>
      <c r="EL75" s="2">
        <f t="shared" si="8"/>
        <v>0</v>
      </c>
      <c r="EM75" s="2">
        <f t="shared" si="8"/>
        <v>0</v>
      </c>
      <c r="EN75" s="2">
        <f t="shared" si="8"/>
        <v>0</v>
      </c>
      <c r="EO75" s="2">
        <f t="shared" si="8"/>
        <v>0</v>
      </c>
      <c r="EP75" s="2">
        <f t="shared" si="8"/>
        <v>0</v>
      </c>
      <c r="EQ75" s="2">
        <f t="shared" si="8"/>
        <v>0</v>
      </c>
      <c r="ER75" s="2">
        <f t="shared" si="8"/>
        <v>0</v>
      </c>
      <c r="ES75" s="2">
        <f t="shared" si="8"/>
        <v>0</v>
      </c>
      <c r="ET75" s="2">
        <f t="shared" si="8"/>
        <v>0</v>
      </c>
      <c r="EU75" s="2">
        <f t="shared" si="8"/>
        <v>0</v>
      </c>
      <c r="EV75" s="2">
        <f t="shared" si="8"/>
        <v>0</v>
      </c>
      <c r="EW75" s="2">
        <f t="shared" si="8"/>
        <v>0</v>
      </c>
      <c r="EX75" s="2">
        <f t="shared" si="8"/>
        <v>1</v>
      </c>
      <c r="EY75" s="2">
        <f t="shared" si="8"/>
        <v>1</v>
      </c>
      <c r="EZ75" s="2">
        <f t="shared" si="8"/>
        <v>0</v>
      </c>
      <c r="FA75" s="2">
        <f t="shared" si="8"/>
        <v>0</v>
      </c>
      <c r="FB75" s="2">
        <f t="shared" si="8"/>
        <v>0</v>
      </c>
      <c r="FC75" s="2">
        <f t="shared" si="8"/>
        <v>0</v>
      </c>
      <c r="FD75" s="2">
        <f t="shared" si="8"/>
        <v>0</v>
      </c>
      <c r="FE75" s="2">
        <f t="shared" si="8"/>
        <v>0</v>
      </c>
      <c r="FH75" s="2">
        <f t="shared" si="12"/>
        <v>0</v>
      </c>
      <c r="FI75" s="2">
        <f t="shared" si="9"/>
        <v>0</v>
      </c>
      <c r="FJ75" s="2">
        <f t="shared" si="9"/>
        <v>0</v>
      </c>
      <c r="FK75" s="2">
        <f t="shared" si="9"/>
        <v>0</v>
      </c>
      <c r="FL75" s="2">
        <f t="shared" si="9"/>
        <v>0</v>
      </c>
      <c r="FM75" s="2">
        <f t="shared" si="9"/>
        <v>0</v>
      </c>
      <c r="FN75" s="2">
        <f t="shared" si="9"/>
        <v>0</v>
      </c>
      <c r="FO75" s="2">
        <f t="shared" si="9"/>
        <v>0</v>
      </c>
      <c r="FP75" s="2">
        <f t="shared" si="9"/>
        <v>0</v>
      </c>
      <c r="FQ75" s="2">
        <f t="shared" si="9"/>
        <v>0</v>
      </c>
      <c r="FR75" s="2">
        <f t="shared" si="9"/>
        <v>0</v>
      </c>
      <c r="FS75" s="2">
        <f t="shared" si="9"/>
        <v>0</v>
      </c>
      <c r="FT75" s="2">
        <f t="shared" si="9"/>
        <v>0</v>
      </c>
      <c r="FU75" s="2">
        <f t="shared" si="9"/>
        <v>0</v>
      </c>
      <c r="FV75" s="2">
        <f t="shared" si="9"/>
        <v>0</v>
      </c>
      <c r="FW75" s="2">
        <f t="shared" si="9"/>
        <v>0</v>
      </c>
      <c r="FX75" s="2">
        <f t="shared" si="9"/>
        <v>0</v>
      </c>
      <c r="FY75" s="2">
        <f t="shared" si="9"/>
        <v>0</v>
      </c>
      <c r="FZ75" s="2">
        <f t="shared" si="9"/>
        <v>0</v>
      </c>
      <c r="GA75" s="2">
        <f t="shared" si="9"/>
        <v>0</v>
      </c>
      <c r="GB75" s="2">
        <f t="shared" si="9"/>
        <v>0</v>
      </c>
      <c r="GC75" s="2">
        <f t="shared" si="9"/>
        <v>0</v>
      </c>
      <c r="GD75" s="2">
        <f t="shared" si="9"/>
        <v>0</v>
      </c>
      <c r="GE75" s="2">
        <f t="shared" si="9"/>
        <v>0</v>
      </c>
      <c r="GF75" s="2">
        <f t="shared" si="9"/>
        <v>0</v>
      </c>
      <c r="GG75" s="2">
        <f t="shared" si="9"/>
        <v>0</v>
      </c>
      <c r="GH75" s="2">
        <f t="shared" si="9"/>
        <v>0</v>
      </c>
      <c r="GI75" s="2">
        <f t="shared" si="9"/>
        <v>0</v>
      </c>
    </row>
    <row r="76" spans="100:191" ht="31.05" customHeight="1" thickBot="1" x14ac:dyDescent="0.5">
      <c r="CX76" s="10"/>
      <c r="CZ76" s="2">
        <f t="shared" ref="CZ76:EA76" si="20">IF(CZ46&gt;$CX$65,1,0)</f>
        <v>0</v>
      </c>
      <c r="DA76" s="2">
        <f t="shared" si="20"/>
        <v>0</v>
      </c>
      <c r="DB76" s="2">
        <f t="shared" si="20"/>
        <v>0</v>
      </c>
      <c r="DC76" s="2">
        <f t="shared" si="20"/>
        <v>0</v>
      </c>
      <c r="DD76" s="2">
        <f t="shared" si="20"/>
        <v>0</v>
      </c>
      <c r="DE76" s="2">
        <f t="shared" si="20"/>
        <v>0</v>
      </c>
      <c r="DF76" s="2">
        <f t="shared" si="20"/>
        <v>0</v>
      </c>
      <c r="DG76" s="2">
        <f t="shared" si="20"/>
        <v>0</v>
      </c>
      <c r="DH76" s="2">
        <f t="shared" si="20"/>
        <v>0</v>
      </c>
      <c r="DI76" s="2">
        <f t="shared" si="20"/>
        <v>0</v>
      </c>
      <c r="DJ76" s="2">
        <f t="shared" si="20"/>
        <v>0</v>
      </c>
      <c r="DK76" s="2">
        <f t="shared" si="20"/>
        <v>0</v>
      </c>
      <c r="DL76" s="2">
        <f t="shared" si="20"/>
        <v>0</v>
      </c>
      <c r="DM76" s="2">
        <f t="shared" si="20"/>
        <v>0</v>
      </c>
      <c r="DN76" s="2">
        <f t="shared" si="20"/>
        <v>0</v>
      </c>
      <c r="DO76" s="2">
        <f t="shared" si="20"/>
        <v>0</v>
      </c>
      <c r="DP76" s="2">
        <f t="shared" si="20"/>
        <v>0</v>
      </c>
      <c r="DQ76" s="2">
        <f t="shared" si="20"/>
        <v>0</v>
      </c>
      <c r="DR76" s="2">
        <f t="shared" si="20"/>
        <v>0</v>
      </c>
      <c r="DS76" s="2">
        <f t="shared" si="20"/>
        <v>1</v>
      </c>
      <c r="DT76" s="2">
        <f t="shared" si="20"/>
        <v>1</v>
      </c>
      <c r="DU76" s="2">
        <f t="shared" si="20"/>
        <v>0</v>
      </c>
      <c r="DV76" s="2">
        <f t="shared" si="20"/>
        <v>0</v>
      </c>
      <c r="DW76" s="2">
        <f t="shared" si="20"/>
        <v>0</v>
      </c>
      <c r="DX76" s="2">
        <f t="shared" si="20"/>
        <v>0</v>
      </c>
      <c r="DY76" s="2">
        <f t="shared" si="20"/>
        <v>0</v>
      </c>
      <c r="DZ76" s="2">
        <f t="shared" si="20"/>
        <v>0</v>
      </c>
      <c r="EA76" s="2">
        <f t="shared" si="20"/>
        <v>0</v>
      </c>
      <c r="ED76" s="2">
        <f t="shared" si="11"/>
        <v>0</v>
      </c>
      <c r="EE76" s="2">
        <f t="shared" si="8"/>
        <v>0</v>
      </c>
      <c r="EF76" s="2">
        <f t="shared" si="8"/>
        <v>0</v>
      </c>
      <c r="EG76" s="2">
        <f t="shared" si="8"/>
        <v>0</v>
      </c>
      <c r="EH76" s="2">
        <f t="shared" si="8"/>
        <v>0</v>
      </c>
      <c r="EI76" s="2">
        <f t="shared" si="8"/>
        <v>0</v>
      </c>
      <c r="EJ76" s="2">
        <f t="shared" si="8"/>
        <v>0</v>
      </c>
      <c r="EK76" s="2">
        <f t="shared" si="8"/>
        <v>0</v>
      </c>
      <c r="EL76" s="2">
        <f t="shared" si="8"/>
        <v>0</v>
      </c>
      <c r="EM76" s="2">
        <f t="shared" si="8"/>
        <v>0</v>
      </c>
      <c r="EN76" s="2">
        <f t="shared" si="8"/>
        <v>0</v>
      </c>
      <c r="EO76" s="2">
        <f t="shared" si="8"/>
        <v>0</v>
      </c>
      <c r="EP76" s="2">
        <f t="shared" si="8"/>
        <v>0</v>
      </c>
      <c r="EQ76" s="2">
        <f t="shared" si="8"/>
        <v>0</v>
      </c>
      <c r="ER76" s="2">
        <f t="shared" si="8"/>
        <v>0</v>
      </c>
      <c r="ES76" s="2">
        <f t="shared" si="8"/>
        <v>0</v>
      </c>
      <c r="ET76" s="2">
        <f t="shared" si="8"/>
        <v>0</v>
      </c>
      <c r="EU76" s="2">
        <f t="shared" si="8"/>
        <v>0</v>
      </c>
      <c r="EV76" s="2">
        <f t="shared" si="8"/>
        <v>0</v>
      </c>
      <c r="EW76" s="2">
        <f t="shared" si="8"/>
        <v>0</v>
      </c>
      <c r="EX76" s="2">
        <f t="shared" si="8"/>
        <v>0</v>
      </c>
      <c r="EY76" s="2">
        <f t="shared" si="8"/>
        <v>0</v>
      </c>
      <c r="EZ76" s="2">
        <f t="shared" si="8"/>
        <v>0</v>
      </c>
      <c r="FA76" s="2">
        <f t="shared" si="8"/>
        <v>0</v>
      </c>
      <c r="FB76" s="2">
        <f t="shared" si="8"/>
        <v>0</v>
      </c>
      <c r="FC76" s="2">
        <f t="shared" si="8"/>
        <v>0</v>
      </c>
      <c r="FD76" s="2">
        <f t="shared" si="8"/>
        <v>0</v>
      </c>
      <c r="FE76" s="2">
        <f t="shared" si="8"/>
        <v>0</v>
      </c>
      <c r="FH76" s="2">
        <f t="shared" si="12"/>
        <v>0</v>
      </c>
      <c r="FI76" s="2">
        <f t="shared" si="9"/>
        <v>0</v>
      </c>
      <c r="FJ76" s="2">
        <f t="shared" si="9"/>
        <v>0</v>
      </c>
      <c r="FK76" s="2">
        <f t="shared" si="9"/>
        <v>0</v>
      </c>
      <c r="FL76" s="2">
        <f t="shared" si="9"/>
        <v>0</v>
      </c>
      <c r="FM76" s="2">
        <f t="shared" si="9"/>
        <v>0</v>
      </c>
      <c r="FN76" s="2">
        <f t="shared" si="9"/>
        <v>0</v>
      </c>
      <c r="FO76" s="2">
        <f t="shared" si="9"/>
        <v>0</v>
      </c>
      <c r="FP76" s="2">
        <f t="shared" si="9"/>
        <v>0</v>
      </c>
      <c r="FQ76" s="2">
        <f t="shared" si="9"/>
        <v>0</v>
      </c>
      <c r="FR76" s="2">
        <f t="shared" si="9"/>
        <v>0</v>
      </c>
      <c r="FS76" s="2">
        <f t="shared" si="9"/>
        <v>0</v>
      </c>
      <c r="FT76" s="2">
        <f t="shared" si="9"/>
        <v>0</v>
      </c>
      <c r="FU76" s="2">
        <f t="shared" si="9"/>
        <v>0</v>
      </c>
      <c r="FV76" s="2">
        <f t="shared" si="9"/>
        <v>0</v>
      </c>
      <c r="FW76" s="2">
        <f t="shared" si="9"/>
        <v>0</v>
      </c>
      <c r="FX76" s="2">
        <f t="shared" si="9"/>
        <v>0</v>
      </c>
      <c r="FY76" s="2">
        <f t="shared" si="9"/>
        <v>0</v>
      </c>
      <c r="FZ76" s="2">
        <f t="shared" si="9"/>
        <v>0</v>
      </c>
      <c r="GA76" s="2">
        <f t="shared" si="9"/>
        <v>0</v>
      </c>
      <c r="GB76" s="2">
        <f t="shared" si="9"/>
        <v>0</v>
      </c>
      <c r="GC76" s="2">
        <f t="shared" si="9"/>
        <v>0</v>
      </c>
      <c r="GD76" s="2">
        <f t="shared" si="9"/>
        <v>0</v>
      </c>
      <c r="GE76" s="2">
        <f t="shared" si="9"/>
        <v>0</v>
      </c>
      <c r="GF76" s="2">
        <f t="shared" si="9"/>
        <v>0</v>
      </c>
      <c r="GG76" s="2">
        <f t="shared" si="9"/>
        <v>0</v>
      </c>
      <c r="GH76" s="2">
        <f t="shared" si="9"/>
        <v>0</v>
      </c>
      <c r="GI76" s="2">
        <f t="shared" si="9"/>
        <v>0</v>
      </c>
    </row>
    <row r="77" spans="100:191" ht="31.05" customHeight="1" thickTop="1" x14ac:dyDescent="0.45">
      <c r="CZ77" s="2">
        <f t="shared" ref="CZ77:EA77" si="21">IF(CZ47&gt;$CX$65,1,0)</f>
        <v>0</v>
      </c>
      <c r="DA77" s="2">
        <f t="shared" si="21"/>
        <v>0</v>
      </c>
      <c r="DB77" s="2">
        <f t="shared" si="21"/>
        <v>0</v>
      </c>
      <c r="DC77" s="2">
        <f t="shared" si="21"/>
        <v>0</v>
      </c>
      <c r="DD77" s="2">
        <f t="shared" si="21"/>
        <v>0</v>
      </c>
      <c r="DE77" s="2">
        <f t="shared" si="21"/>
        <v>0</v>
      </c>
      <c r="DF77" s="2">
        <f t="shared" si="21"/>
        <v>0</v>
      </c>
      <c r="DG77" s="2">
        <f t="shared" si="21"/>
        <v>0</v>
      </c>
      <c r="DH77" s="2">
        <f t="shared" si="21"/>
        <v>0</v>
      </c>
      <c r="DI77" s="2">
        <f t="shared" si="21"/>
        <v>0</v>
      </c>
      <c r="DJ77" s="2">
        <f t="shared" si="21"/>
        <v>0</v>
      </c>
      <c r="DK77" s="2">
        <f t="shared" si="21"/>
        <v>0</v>
      </c>
      <c r="DL77" s="2">
        <f t="shared" si="21"/>
        <v>0</v>
      </c>
      <c r="DM77" s="2">
        <f t="shared" si="21"/>
        <v>0</v>
      </c>
      <c r="DN77" s="2">
        <f t="shared" si="21"/>
        <v>0</v>
      </c>
      <c r="DO77" s="2">
        <f t="shared" si="21"/>
        <v>0</v>
      </c>
      <c r="DP77" s="2">
        <f t="shared" si="21"/>
        <v>0</v>
      </c>
      <c r="DQ77" s="2">
        <f t="shared" si="21"/>
        <v>0</v>
      </c>
      <c r="DR77" s="2">
        <f t="shared" si="21"/>
        <v>0</v>
      </c>
      <c r="DS77" s="2">
        <f t="shared" si="21"/>
        <v>0</v>
      </c>
      <c r="DT77" s="2">
        <f t="shared" si="21"/>
        <v>0</v>
      </c>
      <c r="DU77" s="2">
        <f t="shared" si="21"/>
        <v>0</v>
      </c>
      <c r="DV77" s="2">
        <f t="shared" si="21"/>
        <v>0</v>
      </c>
      <c r="DW77" s="2">
        <f t="shared" si="21"/>
        <v>0</v>
      </c>
      <c r="DX77" s="2">
        <f t="shared" si="21"/>
        <v>0</v>
      </c>
      <c r="DY77" s="2">
        <f t="shared" si="21"/>
        <v>0</v>
      </c>
      <c r="DZ77" s="2">
        <f t="shared" si="21"/>
        <v>0</v>
      </c>
      <c r="EA77" s="2">
        <f t="shared" si="21"/>
        <v>0</v>
      </c>
      <c r="ED77" s="2">
        <f t="shared" si="11"/>
        <v>0</v>
      </c>
      <c r="EE77" s="2">
        <f t="shared" ref="EE77:FE86" si="22">IF(EE47&gt;$CX$65,1,0)</f>
        <v>0</v>
      </c>
      <c r="EF77" s="2">
        <f t="shared" si="22"/>
        <v>0</v>
      </c>
      <c r="EG77" s="2">
        <f t="shared" si="22"/>
        <v>0</v>
      </c>
      <c r="EH77" s="2">
        <f t="shared" si="22"/>
        <v>0</v>
      </c>
      <c r="EI77" s="2">
        <f t="shared" si="22"/>
        <v>0</v>
      </c>
      <c r="EJ77" s="2">
        <f t="shared" si="22"/>
        <v>0</v>
      </c>
      <c r="EK77" s="2">
        <f t="shared" si="22"/>
        <v>0</v>
      </c>
      <c r="EL77" s="2">
        <f t="shared" si="22"/>
        <v>0</v>
      </c>
      <c r="EM77" s="2">
        <f t="shared" si="22"/>
        <v>0</v>
      </c>
      <c r="EN77" s="2">
        <f t="shared" si="22"/>
        <v>0</v>
      </c>
      <c r="EO77" s="2">
        <f t="shared" si="22"/>
        <v>0</v>
      </c>
      <c r="EP77" s="2">
        <f t="shared" si="22"/>
        <v>0</v>
      </c>
      <c r="EQ77" s="2">
        <f t="shared" si="22"/>
        <v>0</v>
      </c>
      <c r="ER77" s="2">
        <f t="shared" si="22"/>
        <v>0</v>
      </c>
      <c r="ES77" s="2">
        <f t="shared" si="22"/>
        <v>0</v>
      </c>
      <c r="ET77" s="2">
        <f t="shared" si="22"/>
        <v>0</v>
      </c>
      <c r="EU77" s="2">
        <f t="shared" si="22"/>
        <v>0</v>
      </c>
      <c r="EV77" s="2">
        <f t="shared" si="22"/>
        <v>0</v>
      </c>
      <c r="EW77" s="2">
        <f t="shared" si="22"/>
        <v>0</v>
      </c>
      <c r="EX77" s="2">
        <f t="shared" si="22"/>
        <v>0</v>
      </c>
      <c r="EY77" s="2">
        <f t="shared" si="22"/>
        <v>0</v>
      </c>
      <c r="EZ77" s="2">
        <f t="shared" si="22"/>
        <v>0</v>
      </c>
      <c r="FA77" s="2">
        <f t="shared" si="22"/>
        <v>0</v>
      </c>
      <c r="FB77" s="2">
        <f t="shared" si="22"/>
        <v>0</v>
      </c>
      <c r="FC77" s="2">
        <f t="shared" si="22"/>
        <v>0</v>
      </c>
      <c r="FD77" s="2">
        <f t="shared" si="22"/>
        <v>0</v>
      </c>
      <c r="FE77" s="2">
        <f t="shared" si="22"/>
        <v>0</v>
      </c>
      <c r="FH77" s="2">
        <f t="shared" si="12"/>
        <v>0</v>
      </c>
      <c r="FI77" s="2">
        <f t="shared" ref="FI77:GI86" si="23">IF(FI47&gt;$FH$65,1,0)</f>
        <v>0</v>
      </c>
      <c r="FJ77" s="2">
        <f t="shared" si="23"/>
        <v>0</v>
      </c>
      <c r="FK77" s="2">
        <f t="shared" si="23"/>
        <v>0</v>
      </c>
      <c r="FL77" s="2">
        <f t="shared" si="23"/>
        <v>0</v>
      </c>
      <c r="FM77" s="2">
        <f t="shared" si="23"/>
        <v>0</v>
      </c>
      <c r="FN77" s="2">
        <f t="shared" si="23"/>
        <v>0</v>
      </c>
      <c r="FO77" s="2">
        <f t="shared" si="23"/>
        <v>0</v>
      </c>
      <c r="FP77" s="2">
        <f t="shared" si="23"/>
        <v>0</v>
      </c>
      <c r="FQ77" s="2">
        <f t="shared" si="23"/>
        <v>0</v>
      </c>
      <c r="FR77" s="2">
        <f t="shared" si="23"/>
        <v>0</v>
      </c>
      <c r="FS77" s="2">
        <f t="shared" si="23"/>
        <v>0</v>
      </c>
      <c r="FT77" s="2">
        <f t="shared" si="23"/>
        <v>0</v>
      </c>
      <c r="FU77" s="2">
        <f t="shared" si="23"/>
        <v>0</v>
      </c>
      <c r="FV77" s="2">
        <f t="shared" si="23"/>
        <v>0</v>
      </c>
      <c r="FW77" s="2">
        <f t="shared" si="23"/>
        <v>0</v>
      </c>
      <c r="FX77" s="2">
        <f t="shared" si="23"/>
        <v>0</v>
      </c>
      <c r="FY77" s="2">
        <f t="shared" si="23"/>
        <v>0</v>
      </c>
      <c r="FZ77" s="2">
        <f t="shared" si="23"/>
        <v>0</v>
      </c>
      <c r="GA77" s="2">
        <f t="shared" si="23"/>
        <v>0</v>
      </c>
      <c r="GB77" s="2">
        <f t="shared" si="23"/>
        <v>0</v>
      </c>
      <c r="GC77" s="2">
        <f t="shared" si="23"/>
        <v>0</v>
      </c>
      <c r="GD77" s="2">
        <f t="shared" si="23"/>
        <v>0</v>
      </c>
      <c r="GE77" s="2">
        <f t="shared" si="23"/>
        <v>0</v>
      </c>
      <c r="GF77" s="2">
        <f t="shared" si="23"/>
        <v>0</v>
      </c>
      <c r="GG77" s="2">
        <f t="shared" si="23"/>
        <v>0</v>
      </c>
      <c r="GH77" s="2">
        <f t="shared" si="23"/>
        <v>0</v>
      </c>
      <c r="GI77" s="2">
        <f t="shared" si="23"/>
        <v>0</v>
      </c>
    </row>
    <row r="78" spans="100:191" ht="31.05" customHeight="1" x14ac:dyDescent="0.45">
      <c r="CZ78" s="2">
        <f t="shared" ref="CZ78:EA78" si="24">IF(CZ48&gt;$CX$65,1,0)</f>
        <v>0</v>
      </c>
      <c r="DA78" s="2">
        <f t="shared" si="24"/>
        <v>0</v>
      </c>
      <c r="DB78" s="2">
        <f t="shared" si="24"/>
        <v>0</v>
      </c>
      <c r="DC78" s="2">
        <f t="shared" si="24"/>
        <v>0</v>
      </c>
      <c r="DD78" s="2">
        <f t="shared" si="24"/>
        <v>0</v>
      </c>
      <c r="DE78" s="2">
        <f t="shared" si="24"/>
        <v>0</v>
      </c>
      <c r="DF78" s="2">
        <f t="shared" si="24"/>
        <v>0</v>
      </c>
      <c r="DG78" s="2">
        <f t="shared" si="24"/>
        <v>0</v>
      </c>
      <c r="DH78" s="2">
        <f t="shared" si="24"/>
        <v>0</v>
      </c>
      <c r="DI78" s="2">
        <f t="shared" si="24"/>
        <v>0</v>
      </c>
      <c r="DJ78" s="2">
        <f t="shared" si="24"/>
        <v>0</v>
      </c>
      <c r="DK78" s="2">
        <f t="shared" si="24"/>
        <v>0</v>
      </c>
      <c r="DL78" s="2">
        <f t="shared" si="24"/>
        <v>0</v>
      </c>
      <c r="DM78" s="2">
        <f t="shared" si="24"/>
        <v>0</v>
      </c>
      <c r="DN78" s="2">
        <f t="shared" si="24"/>
        <v>0</v>
      </c>
      <c r="DO78" s="2">
        <f t="shared" si="24"/>
        <v>0</v>
      </c>
      <c r="DP78" s="2">
        <f t="shared" si="24"/>
        <v>0</v>
      </c>
      <c r="DQ78" s="2">
        <f t="shared" si="24"/>
        <v>0</v>
      </c>
      <c r="DR78" s="2">
        <f t="shared" si="24"/>
        <v>0</v>
      </c>
      <c r="DS78" s="2">
        <f t="shared" si="24"/>
        <v>0</v>
      </c>
      <c r="DT78" s="2">
        <f t="shared" si="24"/>
        <v>0</v>
      </c>
      <c r="DU78" s="2">
        <f t="shared" si="24"/>
        <v>0</v>
      </c>
      <c r="DV78" s="2">
        <f t="shared" si="24"/>
        <v>0</v>
      </c>
      <c r="DW78" s="2">
        <f t="shared" si="24"/>
        <v>0</v>
      </c>
      <c r="DX78" s="2">
        <f t="shared" si="24"/>
        <v>0</v>
      </c>
      <c r="DY78" s="2">
        <f t="shared" si="24"/>
        <v>0</v>
      </c>
      <c r="DZ78" s="2">
        <f t="shared" si="24"/>
        <v>0</v>
      </c>
      <c r="EA78" s="2">
        <f t="shared" si="24"/>
        <v>0</v>
      </c>
      <c r="ED78" s="2">
        <f t="shared" si="11"/>
        <v>0</v>
      </c>
      <c r="EE78" s="2">
        <f t="shared" si="22"/>
        <v>0</v>
      </c>
      <c r="EF78" s="2">
        <f t="shared" si="22"/>
        <v>0</v>
      </c>
      <c r="EG78" s="2">
        <f t="shared" si="22"/>
        <v>0</v>
      </c>
      <c r="EH78" s="2">
        <f t="shared" si="22"/>
        <v>0</v>
      </c>
      <c r="EI78" s="2">
        <f t="shared" si="22"/>
        <v>0</v>
      </c>
      <c r="EJ78" s="2">
        <f t="shared" si="22"/>
        <v>0</v>
      </c>
      <c r="EK78" s="2">
        <f t="shared" si="22"/>
        <v>0</v>
      </c>
      <c r="EL78" s="2">
        <f t="shared" si="22"/>
        <v>0</v>
      </c>
      <c r="EM78" s="2">
        <f t="shared" si="22"/>
        <v>0</v>
      </c>
      <c r="EN78" s="2">
        <f t="shared" si="22"/>
        <v>0</v>
      </c>
      <c r="EO78" s="2">
        <f t="shared" si="22"/>
        <v>0</v>
      </c>
      <c r="EP78" s="2">
        <f t="shared" si="22"/>
        <v>0</v>
      </c>
      <c r="EQ78" s="2">
        <f t="shared" si="22"/>
        <v>0</v>
      </c>
      <c r="ER78" s="2">
        <f t="shared" si="22"/>
        <v>0</v>
      </c>
      <c r="ES78" s="2">
        <f t="shared" si="22"/>
        <v>1</v>
      </c>
      <c r="ET78" s="2">
        <f t="shared" si="22"/>
        <v>1</v>
      </c>
      <c r="EU78" s="2">
        <f t="shared" si="22"/>
        <v>1</v>
      </c>
      <c r="EV78" s="2">
        <f t="shared" si="22"/>
        <v>0</v>
      </c>
      <c r="EW78" s="2">
        <f t="shared" si="22"/>
        <v>0</v>
      </c>
      <c r="EX78" s="2">
        <f t="shared" si="22"/>
        <v>0</v>
      </c>
      <c r="EY78" s="2">
        <f t="shared" si="22"/>
        <v>0</v>
      </c>
      <c r="EZ78" s="2">
        <f t="shared" si="22"/>
        <v>0</v>
      </c>
      <c r="FA78" s="2">
        <f t="shared" si="22"/>
        <v>0</v>
      </c>
      <c r="FB78" s="2">
        <f t="shared" si="22"/>
        <v>0</v>
      </c>
      <c r="FC78" s="2">
        <f t="shared" si="22"/>
        <v>0</v>
      </c>
      <c r="FD78" s="2">
        <f t="shared" si="22"/>
        <v>0</v>
      </c>
      <c r="FE78" s="2">
        <f t="shared" si="22"/>
        <v>0</v>
      </c>
      <c r="FH78" s="2">
        <f t="shared" si="12"/>
        <v>0</v>
      </c>
      <c r="FI78" s="2">
        <f t="shared" si="23"/>
        <v>0</v>
      </c>
      <c r="FJ78" s="2">
        <f t="shared" si="23"/>
        <v>0</v>
      </c>
      <c r="FK78" s="2">
        <f t="shared" si="23"/>
        <v>0</v>
      </c>
      <c r="FL78" s="2">
        <f t="shared" si="23"/>
        <v>0</v>
      </c>
      <c r="FM78" s="2">
        <f t="shared" si="23"/>
        <v>0</v>
      </c>
      <c r="FN78" s="2">
        <f t="shared" si="23"/>
        <v>0</v>
      </c>
      <c r="FO78" s="2">
        <f t="shared" si="23"/>
        <v>0</v>
      </c>
      <c r="FP78" s="2">
        <f t="shared" si="23"/>
        <v>0</v>
      </c>
      <c r="FQ78" s="2">
        <f t="shared" si="23"/>
        <v>0</v>
      </c>
      <c r="FR78" s="2">
        <f t="shared" si="23"/>
        <v>0</v>
      </c>
      <c r="FS78" s="2">
        <f t="shared" si="23"/>
        <v>1</v>
      </c>
      <c r="FT78" s="2">
        <f t="shared" si="23"/>
        <v>1</v>
      </c>
      <c r="FU78" s="2">
        <f t="shared" si="23"/>
        <v>1</v>
      </c>
      <c r="FV78" s="2">
        <f t="shared" si="23"/>
        <v>1</v>
      </c>
      <c r="FW78" s="2">
        <f t="shared" si="23"/>
        <v>1</v>
      </c>
      <c r="FX78" s="2">
        <f t="shared" si="23"/>
        <v>1</v>
      </c>
      <c r="FY78" s="2">
        <f t="shared" si="23"/>
        <v>1</v>
      </c>
      <c r="FZ78" s="2">
        <f t="shared" si="23"/>
        <v>1</v>
      </c>
      <c r="GA78" s="2">
        <f t="shared" si="23"/>
        <v>0</v>
      </c>
      <c r="GB78" s="2">
        <f t="shared" si="23"/>
        <v>0</v>
      </c>
      <c r="GC78" s="2">
        <f t="shared" si="23"/>
        <v>0</v>
      </c>
      <c r="GD78" s="2">
        <f t="shared" si="23"/>
        <v>0</v>
      </c>
      <c r="GE78" s="2">
        <f t="shared" si="23"/>
        <v>0</v>
      </c>
      <c r="GF78" s="2">
        <f t="shared" si="23"/>
        <v>0</v>
      </c>
      <c r="GG78" s="2">
        <f t="shared" si="23"/>
        <v>0</v>
      </c>
      <c r="GH78" s="2">
        <f t="shared" si="23"/>
        <v>0</v>
      </c>
      <c r="GI78" s="2">
        <f t="shared" si="23"/>
        <v>0</v>
      </c>
    </row>
    <row r="79" spans="100:191" ht="31.05" customHeight="1" x14ac:dyDescent="0.45">
      <c r="CZ79" s="2">
        <f t="shared" ref="CZ79:EA79" si="25">IF(CZ49&gt;$CX$65,1,0)</f>
        <v>0</v>
      </c>
      <c r="DA79" s="2">
        <f t="shared" si="25"/>
        <v>0</v>
      </c>
      <c r="DB79" s="2">
        <f t="shared" si="25"/>
        <v>0</v>
      </c>
      <c r="DC79" s="2">
        <f t="shared" si="25"/>
        <v>0</v>
      </c>
      <c r="DD79" s="2">
        <f t="shared" si="25"/>
        <v>0</v>
      </c>
      <c r="DE79" s="2">
        <f t="shared" si="25"/>
        <v>0</v>
      </c>
      <c r="DF79" s="2">
        <f t="shared" si="25"/>
        <v>0</v>
      </c>
      <c r="DG79" s="2">
        <f t="shared" si="25"/>
        <v>0</v>
      </c>
      <c r="DH79" s="2">
        <f t="shared" si="25"/>
        <v>0</v>
      </c>
      <c r="DI79" s="2">
        <f t="shared" si="25"/>
        <v>0</v>
      </c>
      <c r="DJ79" s="2">
        <f t="shared" si="25"/>
        <v>0</v>
      </c>
      <c r="DK79" s="2">
        <f t="shared" si="25"/>
        <v>0</v>
      </c>
      <c r="DL79" s="2">
        <f t="shared" si="25"/>
        <v>0</v>
      </c>
      <c r="DM79" s="2">
        <f t="shared" si="25"/>
        <v>0</v>
      </c>
      <c r="DN79" s="2">
        <f t="shared" si="25"/>
        <v>0</v>
      </c>
      <c r="DO79" s="2">
        <f t="shared" si="25"/>
        <v>0</v>
      </c>
      <c r="DP79" s="2">
        <f t="shared" si="25"/>
        <v>1</v>
      </c>
      <c r="DQ79" s="2">
        <f t="shared" si="25"/>
        <v>1</v>
      </c>
      <c r="DR79" s="2">
        <f t="shared" si="25"/>
        <v>0</v>
      </c>
      <c r="DS79" s="2">
        <f t="shared" si="25"/>
        <v>0</v>
      </c>
      <c r="DT79" s="2">
        <f t="shared" si="25"/>
        <v>0</v>
      </c>
      <c r="DU79" s="2">
        <f t="shared" si="25"/>
        <v>0</v>
      </c>
      <c r="DV79" s="2">
        <f t="shared" si="25"/>
        <v>0</v>
      </c>
      <c r="DW79" s="2">
        <f t="shared" si="25"/>
        <v>0</v>
      </c>
      <c r="DX79" s="2">
        <f t="shared" si="25"/>
        <v>0</v>
      </c>
      <c r="DY79" s="2">
        <f t="shared" si="25"/>
        <v>0</v>
      </c>
      <c r="DZ79" s="2">
        <f t="shared" si="25"/>
        <v>0</v>
      </c>
      <c r="EA79" s="2">
        <f t="shared" si="25"/>
        <v>0</v>
      </c>
      <c r="ED79" s="2">
        <f t="shared" si="11"/>
        <v>0</v>
      </c>
      <c r="EE79" s="2">
        <f t="shared" si="22"/>
        <v>0</v>
      </c>
      <c r="EF79" s="2">
        <f t="shared" si="22"/>
        <v>0</v>
      </c>
      <c r="EG79" s="2">
        <f t="shared" si="22"/>
        <v>0</v>
      </c>
      <c r="EH79" s="2">
        <f t="shared" si="22"/>
        <v>0</v>
      </c>
      <c r="EI79" s="2">
        <f t="shared" si="22"/>
        <v>0</v>
      </c>
      <c r="EJ79" s="2">
        <f t="shared" si="22"/>
        <v>0</v>
      </c>
      <c r="EK79" s="2">
        <f t="shared" si="22"/>
        <v>0</v>
      </c>
      <c r="EL79" s="2">
        <f t="shared" si="22"/>
        <v>0</v>
      </c>
      <c r="EM79" s="2">
        <f t="shared" si="22"/>
        <v>0</v>
      </c>
      <c r="EN79" s="2">
        <f t="shared" si="22"/>
        <v>1</v>
      </c>
      <c r="EO79" s="2">
        <f t="shared" si="22"/>
        <v>1</v>
      </c>
      <c r="EP79" s="2">
        <f t="shared" si="22"/>
        <v>1</v>
      </c>
      <c r="EQ79" s="2">
        <f t="shared" si="22"/>
        <v>1</v>
      </c>
      <c r="ER79" s="2">
        <f t="shared" si="22"/>
        <v>1</v>
      </c>
      <c r="ES79" s="2">
        <f t="shared" si="22"/>
        <v>1</v>
      </c>
      <c r="ET79" s="2">
        <f t="shared" si="22"/>
        <v>1</v>
      </c>
      <c r="EU79" s="2">
        <f t="shared" si="22"/>
        <v>1</v>
      </c>
      <c r="EV79" s="2">
        <f t="shared" si="22"/>
        <v>1</v>
      </c>
      <c r="EW79" s="2">
        <f t="shared" si="22"/>
        <v>1</v>
      </c>
      <c r="EX79" s="2">
        <f t="shared" si="22"/>
        <v>1</v>
      </c>
      <c r="EY79" s="2">
        <f t="shared" si="22"/>
        <v>1</v>
      </c>
      <c r="EZ79" s="2">
        <f t="shared" si="22"/>
        <v>1</v>
      </c>
      <c r="FA79" s="2">
        <f t="shared" si="22"/>
        <v>1</v>
      </c>
      <c r="FB79" s="2">
        <f t="shared" si="22"/>
        <v>0</v>
      </c>
      <c r="FC79" s="2">
        <f t="shared" si="22"/>
        <v>0</v>
      </c>
      <c r="FD79" s="2">
        <f t="shared" si="22"/>
        <v>0</v>
      </c>
      <c r="FE79" s="2">
        <f t="shared" si="22"/>
        <v>0</v>
      </c>
      <c r="FH79" s="2">
        <f t="shared" si="12"/>
        <v>0</v>
      </c>
      <c r="FI79" s="2">
        <f t="shared" si="23"/>
        <v>0</v>
      </c>
      <c r="FJ79" s="2">
        <f t="shared" si="23"/>
        <v>0</v>
      </c>
      <c r="FK79" s="2">
        <f t="shared" si="23"/>
        <v>0</v>
      </c>
      <c r="FL79" s="2">
        <f t="shared" si="23"/>
        <v>0</v>
      </c>
      <c r="FM79" s="2">
        <f t="shared" si="23"/>
        <v>0</v>
      </c>
      <c r="FN79" s="2">
        <f t="shared" si="23"/>
        <v>0</v>
      </c>
      <c r="FO79" s="2">
        <f t="shared" si="23"/>
        <v>0</v>
      </c>
      <c r="FP79" s="2">
        <f t="shared" si="23"/>
        <v>0</v>
      </c>
      <c r="FQ79" s="2">
        <f t="shared" si="23"/>
        <v>1</v>
      </c>
      <c r="FR79" s="2">
        <f t="shared" si="23"/>
        <v>1</v>
      </c>
      <c r="FS79" s="2">
        <f t="shared" si="23"/>
        <v>1</v>
      </c>
      <c r="FT79" s="2">
        <f t="shared" si="23"/>
        <v>1</v>
      </c>
      <c r="FU79" s="2">
        <f t="shared" si="23"/>
        <v>1</v>
      </c>
      <c r="FV79" s="2">
        <f t="shared" si="23"/>
        <v>1</v>
      </c>
      <c r="FW79" s="2">
        <f t="shared" si="23"/>
        <v>1</v>
      </c>
      <c r="FX79" s="2">
        <f t="shared" si="23"/>
        <v>0</v>
      </c>
      <c r="FY79" s="2">
        <f t="shared" si="23"/>
        <v>0</v>
      </c>
      <c r="FZ79" s="2">
        <f t="shared" si="23"/>
        <v>0</v>
      </c>
      <c r="GA79" s="2">
        <f t="shared" si="23"/>
        <v>0</v>
      </c>
      <c r="GB79" s="2">
        <f t="shared" si="23"/>
        <v>0</v>
      </c>
      <c r="GC79" s="2">
        <f t="shared" si="23"/>
        <v>0</v>
      </c>
      <c r="GD79" s="2">
        <f t="shared" si="23"/>
        <v>0</v>
      </c>
      <c r="GE79" s="2">
        <f t="shared" si="23"/>
        <v>0</v>
      </c>
      <c r="GF79" s="2">
        <f t="shared" si="23"/>
        <v>0</v>
      </c>
      <c r="GG79" s="2">
        <f t="shared" si="23"/>
        <v>0</v>
      </c>
      <c r="GH79" s="2">
        <f t="shared" si="23"/>
        <v>0</v>
      </c>
      <c r="GI79" s="2">
        <f t="shared" si="23"/>
        <v>0</v>
      </c>
    </row>
    <row r="80" spans="100:191" ht="31.05" customHeight="1" x14ac:dyDescent="0.45">
      <c r="CZ80" s="2">
        <f t="shared" ref="CZ80:EA80" si="26">IF(CZ50&gt;$CX$65,1,0)</f>
        <v>0</v>
      </c>
      <c r="DA80" s="2">
        <f t="shared" si="26"/>
        <v>0</v>
      </c>
      <c r="DB80" s="2">
        <f t="shared" si="26"/>
        <v>0</v>
      </c>
      <c r="DC80" s="2">
        <f t="shared" si="26"/>
        <v>0</v>
      </c>
      <c r="DD80" s="2">
        <f t="shared" si="26"/>
        <v>0</v>
      </c>
      <c r="DE80" s="2">
        <f t="shared" si="26"/>
        <v>0</v>
      </c>
      <c r="DF80" s="2">
        <f t="shared" si="26"/>
        <v>0</v>
      </c>
      <c r="DG80" s="2">
        <f t="shared" si="26"/>
        <v>0</v>
      </c>
      <c r="DH80" s="2">
        <f t="shared" si="26"/>
        <v>0</v>
      </c>
      <c r="DI80" s="2">
        <f t="shared" si="26"/>
        <v>0</v>
      </c>
      <c r="DJ80" s="2">
        <f t="shared" si="26"/>
        <v>0</v>
      </c>
      <c r="DK80" s="2">
        <f t="shared" si="26"/>
        <v>1</v>
      </c>
      <c r="DL80" s="2">
        <f t="shared" si="26"/>
        <v>1</v>
      </c>
      <c r="DM80" s="2">
        <f t="shared" si="26"/>
        <v>1</v>
      </c>
      <c r="DN80" s="2">
        <f t="shared" si="26"/>
        <v>1</v>
      </c>
      <c r="DO80" s="2">
        <f t="shared" si="26"/>
        <v>1</v>
      </c>
      <c r="DP80" s="2">
        <f t="shared" si="26"/>
        <v>1</v>
      </c>
      <c r="DQ80" s="2">
        <f t="shared" si="26"/>
        <v>1</v>
      </c>
      <c r="DR80" s="2">
        <f t="shared" si="26"/>
        <v>1</v>
      </c>
      <c r="DS80" s="2">
        <f t="shared" si="26"/>
        <v>0</v>
      </c>
      <c r="DT80" s="2">
        <f t="shared" si="26"/>
        <v>0</v>
      </c>
      <c r="DU80" s="2">
        <f t="shared" si="26"/>
        <v>1</v>
      </c>
      <c r="DV80" s="2">
        <f t="shared" si="26"/>
        <v>1</v>
      </c>
      <c r="DW80" s="2">
        <f t="shared" si="26"/>
        <v>0</v>
      </c>
      <c r="DX80" s="2">
        <f t="shared" si="26"/>
        <v>0</v>
      </c>
      <c r="DY80" s="2">
        <f t="shared" si="26"/>
        <v>0</v>
      </c>
      <c r="DZ80" s="2">
        <f t="shared" si="26"/>
        <v>0</v>
      </c>
      <c r="EA80" s="2">
        <f t="shared" si="26"/>
        <v>0</v>
      </c>
      <c r="ED80" s="2">
        <f t="shared" si="11"/>
        <v>0</v>
      </c>
      <c r="EE80" s="2">
        <f t="shared" si="22"/>
        <v>0</v>
      </c>
      <c r="EF80" s="2">
        <f t="shared" si="22"/>
        <v>0</v>
      </c>
      <c r="EG80" s="2">
        <f t="shared" si="22"/>
        <v>0</v>
      </c>
      <c r="EH80" s="2">
        <f t="shared" si="22"/>
        <v>0</v>
      </c>
      <c r="EI80" s="2">
        <f t="shared" si="22"/>
        <v>0</v>
      </c>
      <c r="EJ80" s="2">
        <f t="shared" si="22"/>
        <v>0</v>
      </c>
      <c r="EK80" s="2">
        <f t="shared" si="22"/>
        <v>0</v>
      </c>
      <c r="EL80" s="2">
        <f t="shared" si="22"/>
        <v>1</v>
      </c>
      <c r="EM80" s="2">
        <f t="shared" si="22"/>
        <v>1</v>
      </c>
      <c r="EN80" s="2">
        <f t="shared" si="22"/>
        <v>1</v>
      </c>
      <c r="EO80" s="2">
        <f t="shared" si="22"/>
        <v>1</v>
      </c>
      <c r="EP80" s="2">
        <f t="shared" si="22"/>
        <v>1</v>
      </c>
      <c r="EQ80" s="2">
        <f t="shared" si="22"/>
        <v>1</v>
      </c>
      <c r="ER80" s="2">
        <f t="shared" si="22"/>
        <v>1</v>
      </c>
      <c r="ES80" s="2">
        <f t="shared" si="22"/>
        <v>1</v>
      </c>
      <c r="ET80" s="2">
        <f t="shared" si="22"/>
        <v>1</v>
      </c>
      <c r="EU80" s="2">
        <f t="shared" si="22"/>
        <v>0</v>
      </c>
      <c r="EV80" s="2">
        <f t="shared" si="22"/>
        <v>0</v>
      </c>
      <c r="EW80" s="2">
        <f t="shared" si="22"/>
        <v>0</v>
      </c>
      <c r="EX80" s="2">
        <f t="shared" si="22"/>
        <v>0</v>
      </c>
      <c r="EY80" s="2">
        <f t="shared" si="22"/>
        <v>0</v>
      </c>
      <c r="EZ80" s="2">
        <f t="shared" si="22"/>
        <v>0</v>
      </c>
      <c r="FA80" s="2">
        <f t="shared" si="22"/>
        <v>0</v>
      </c>
      <c r="FB80" s="2">
        <f t="shared" si="22"/>
        <v>0</v>
      </c>
      <c r="FC80" s="2">
        <f t="shared" si="22"/>
        <v>0</v>
      </c>
      <c r="FD80" s="2">
        <f t="shared" si="22"/>
        <v>0</v>
      </c>
      <c r="FE80" s="2">
        <f t="shared" si="22"/>
        <v>0</v>
      </c>
      <c r="FH80" s="2">
        <f t="shared" si="12"/>
        <v>0</v>
      </c>
      <c r="FI80" s="2">
        <f t="shared" si="23"/>
        <v>0</v>
      </c>
      <c r="FJ80" s="2">
        <f t="shared" si="23"/>
        <v>0</v>
      </c>
      <c r="FK80" s="2">
        <f t="shared" si="23"/>
        <v>0</v>
      </c>
      <c r="FL80" s="2">
        <f t="shared" si="23"/>
        <v>0</v>
      </c>
      <c r="FM80" s="2">
        <f t="shared" si="23"/>
        <v>0</v>
      </c>
      <c r="FN80" s="2">
        <f t="shared" si="23"/>
        <v>0</v>
      </c>
      <c r="FO80" s="2">
        <f t="shared" si="23"/>
        <v>1</v>
      </c>
      <c r="FP80" s="2">
        <f t="shared" si="23"/>
        <v>1</v>
      </c>
      <c r="FQ80" s="2">
        <f t="shared" si="23"/>
        <v>1</v>
      </c>
      <c r="FR80" s="2">
        <f t="shared" si="23"/>
        <v>1</v>
      </c>
      <c r="FS80" s="2">
        <f t="shared" si="23"/>
        <v>0</v>
      </c>
      <c r="FT80" s="2">
        <f t="shared" si="23"/>
        <v>0</v>
      </c>
      <c r="FU80" s="2">
        <f t="shared" si="23"/>
        <v>0</v>
      </c>
      <c r="FV80" s="2">
        <f t="shared" si="23"/>
        <v>0</v>
      </c>
      <c r="FW80" s="2">
        <f t="shared" si="23"/>
        <v>0</v>
      </c>
      <c r="FX80" s="2">
        <f t="shared" si="23"/>
        <v>0</v>
      </c>
      <c r="FY80" s="2">
        <f t="shared" si="23"/>
        <v>0</v>
      </c>
      <c r="FZ80" s="2">
        <f t="shared" si="23"/>
        <v>0</v>
      </c>
      <c r="GA80" s="2">
        <f t="shared" si="23"/>
        <v>0</v>
      </c>
      <c r="GB80" s="2">
        <f t="shared" si="23"/>
        <v>0</v>
      </c>
      <c r="GC80" s="2">
        <f t="shared" si="23"/>
        <v>0</v>
      </c>
      <c r="GD80" s="2">
        <f t="shared" si="23"/>
        <v>0</v>
      </c>
      <c r="GE80" s="2">
        <f t="shared" si="23"/>
        <v>0</v>
      </c>
      <c r="GF80" s="2">
        <f t="shared" si="23"/>
        <v>0</v>
      </c>
      <c r="GG80" s="2">
        <f t="shared" si="23"/>
        <v>0</v>
      </c>
      <c r="GH80" s="2">
        <f t="shared" si="23"/>
        <v>0</v>
      </c>
      <c r="GI80" s="2">
        <f t="shared" si="23"/>
        <v>0</v>
      </c>
    </row>
    <row r="81" spans="104:191" ht="31.05" customHeight="1" x14ac:dyDescent="0.45">
      <c r="CZ81" s="2">
        <f t="shared" ref="CZ81:EA81" si="27">IF(CZ51&gt;$CX$65,1,0)</f>
        <v>0</v>
      </c>
      <c r="DA81" s="2">
        <f t="shared" si="27"/>
        <v>0</v>
      </c>
      <c r="DB81" s="2">
        <f t="shared" si="27"/>
        <v>0</v>
      </c>
      <c r="DC81" s="2">
        <f t="shared" si="27"/>
        <v>0</v>
      </c>
      <c r="DD81" s="2">
        <f t="shared" si="27"/>
        <v>0</v>
      </c>
      <c r="DE81" s="2">
        <f t="shared" si="27"/>
        <v>0</v>
      </c>
      <c r="DF81" s="2">
        <f t="shared" si="27"/>
        <v>0</v>
      </c>
      <c r="DG81" s="2">
        <f t="shared" si="27"/>
        <v>0</v>
      </c>
      <c r="DH81" s="2">
        <f t="shared" si="27"/>
        <v>0</v>
      </c>
      <c r="DI81" s="2">
        <f t="shared" si="27"/>
        <v>1</v>
      </c>
      <c r="DJ81" s="2">
        <f t="shared" si="27"/>
        <v>1</v>
      </c>
      <c r="DK81" s="2">
        <f t="shared" si="27"/>
        <v>1</v>
      </c>
      <c r="DL81" s="2">
        <f t="shared" si="27"/>
        <v>1</v>
      </c>
      <c r="DM81" s="2">
        <f t="shared" si="27"/>
        <v>1</v>
      </c>
      <c r="DN81" s="2">
        <f t="shared" si="27"/>
        <v>1</v>
      </c>
      <c r="DO81" s="2">
        <f t="shared" si="27"/>
        <v>1</v>
      </c>
      <c r="DP81" s="2">
        <f t="shared" si="27"/>
        <v>1</v>
      </c>
      <c r="DQ81" s="2">
        <f t="shared" si="27"/>
        <v>0</v>
      </c>
      <c r="DR81" s="2">
        <f t="shared" si="27"/>
        <v>0</v>
      </c>
      <c r="DS81" s="2">
        <f t="shared" si="27"/>
        <v>0</v>
      </c>
      <c r="DT81" s="2">
        <f t="shared" si="27"/>
        <v>0</v>
      </c>
      <c r="DU81" s="2">
        <f t="shared" si="27"/>
        <v>0</v>
      </c>
      <c r="DV81" s="2">
        <f t="shared" si="27"/>
        <v>0</v>
      </c>
      <c r="DW81" s="2">
        <f t="shared" si="27"/>
        <v>0</v>
      </c>
      <c r="DX81" s="2">
        <f t="shared" si="27"/>
        <v>0</v>
      </c>
      <c r="DY81" s="2">
        <f t="shared" si="27"/>
        <v>0</v>
      </c>
      <c r="DZ81" s="2">
        <f t="shared" si="27"/>
        <v>0</v>
      </c>
      <c r="EA81" s="2">
        <f t="shared" si="27"/>
        <v>0</v>
      </c>
      <c r="ED81" s="2">
        <f t="shared" si="11"/>
        <v>0</v>
      </c>
      <c r="EE81" s="2">
        <f t="shared" si="22"/>
        <v>0</v>
      </c>
      <c r="EF81" s="2">
        <f t="shared" si="22"/>
        <v>0</v>
      </c>
      <c r="EG81" s="2">
        <f t="shared" si="22"/>
        <v>0</v>
      </c>
      <c r="EH81" s="2">
        <f t="shared" si="22"/>
        <v>0</v>
      </c>
      <c r="EI81" s="2">
        <f t="shared" si="22"/>
        <v>0</v>
      </c>
      <c r="EJ81" s="2">
        <f t="shared" si="22"/>
        <v>1</v>
      </c>
      <c r="EK81" s="2">
        <f t="shared" si="22"/>
        <v>1</v>
      </c>
      <c r="EL81" s="2">
        <f t="shared" si="22"/>
        <v>1</v>
      </c>
      <c r="EM81" s="2">
        <f t="shared" si="22"/>
        <v>1</v>
      </c>
      <c r="EN81" s="2">
        <f t="shared" si="22"/>
        <v>1</v>
      </c>
      <c r="EO81" s="2">
        <f t="shared" si="22"/>
        <v>1</v>
      </c>
      <c r="EP81" s="2">
        <f t="shared" si="22"/>
        <v>0</v>
      </c>
      <c r="EQ81" s="2">
        <f t="shared" si="22"/>
        <v>0</v>
      </c>
      <c r="ER81" s="2">
        <f t="shared" si="22"/>
        <v>0</v>
      </c>
      <c r="ES81" s="2">
        <f t="shared" si="22"/>
        <v>0</v>
      </c>
      <c r="ET81" s="2">
        <f t="shared" si="22"/>
        <v>0</v>
      </c>
      <c r="EU81" s="2">
        <f t="shared" si="22"/>
        <v>0</v>
      </c>
      <c r="EV81" s="2">
        <f t="shared" si="22"/>
        <v>0</v>
      </c>
      <c r="EW81" s="2">
        <f t="shared" si="22"/>
        <v>0</v>
      </c>
      <c r="EX81" s="2">
        <f t="shared" si="22"/>
        <v>0</v>
      </c>
      <c r="EY81" s="2">
        <f t="shared" si="22"/>
        <v>0</v>
      </c>
      <c r="EZ81" s="2">
        <f t="shared" si="22"/>
        <v>0</v>
      </c>
      <c r="FA81" s="2">
        <f t="shared" si="22"/>
        <v>0</v>
      </c>
      <c r="FB81" s="2">
        <f t="shared" si="22"/>
        <v>0</v>
      </c>
      <c r="FC81" s="2">
        <f t="shared" si="22"/>
        <v>0</v>
      </c>
      <c r="FD81" s="2">
        <f t="shared" si="22"/>
        <v>0</v>
      </c>
      <c r="FE81" s="2">
        <f t="shared" si="22"/>
        <v>0</v>
      </c>
      <c r="FH81" s="2">
        <f t="shared" si="12"/>
        <v>0</v>
      </c>
      <c r="FI81" s="2">
        <f t="shared" si="23"/>
        <v>0</v>
      </c>
      <c r="FJ81" s="2">
        <f t="shared" si="23"/>
        <v>0</v>
      </c>
      <c r="FK81" s="2">
        <f t="shared" si="23"/>
        <v>0</v>
      </c>
      <c r="FL81" s="2">
        <f t="shared" si="23"/>
        <v>0</v>
      </c>
      <c r="FM81" s="2">
        <f t="shared" si="23"/>
        <v>1</v>
      </c>
      <c r="FN81" s="2">
        <f t="shared" si="23"/>
        <v>1</v>
      </c>
      <c r="FO81" s="2">
        <f t="shared" si="23"/>
        <v>1</v>
      </c>
      <c r="FP81" s="2">
        <f t="shared" si="23"/>
        <v>1</v>
      </c>
      <c r="FQ81" s="2">
        <f t="shared" si="23"/>
        <v>0</v>
      </c>
      <c r="FR81" s="2">
        <f t="shared" si="23"/>
        <v>0</v>
      </c>
      <c r="FS81" s="2">
        <f t="shared" si="23"/>
        <v>0</v>
      </c>
      <c r="FT81" s="2">
        <f t="shared" si="23"/>
        <v>0</v>
      </c>
      <c r="FU81" s="2">
        <f t="shared" si="23"/>
        <v>0</v>
      </c>
      <c r="FV81" s="2">
        <f t="shared" si="23"/>
        <v>0</v>
      </c>
      <c r="FW81" s="2">
        <f t="shared" si="23"/>
        <v>0</v>
      </c>
      <c r="FX81" s="2">
        <f t="shared" si="23"/>
        <v>0</v>
      </c>
      <c r="FY81" s="2">
        <f t="shared" si="23"/>
        <v>0</v>
      </c>
      <c r="FZ81" s="2">
        <f t="shared" si="23"/>
        <v>0</v>
      </c>
      <c r="GA81" s="2">
        <f t="shared" si="23"/>
        <v>0</v>
      </c>
      <c r="GB81" s="2">
        <f t="shared" si="23"/>
        <v>0</v>
      </c>
      <c r="GC81" s="2">
        <f t="shared" si="23"/>
        <v>0</v>
      </c>
      <c r="GD81" s="2">
        <f t="shared" si="23"/>
        <v>0</v>
      </c>
      <c r="GE81" s="2">
        <f t="shared" si="23"/>
        <v>0</v>
      </c>
      <c r="GF81" s="2">
        <f t="shared" si="23"/>
        <v>0</v>
      </c>
      <c r="GG81" s="2">
        <f t="shared" si="23"/>
        <v>0</v>
      </c>
      <c r="GH81" s="2">
        <f t="shared" si="23"/>
        <v>0</v>
      </c>
      <c r="GI81" s="2">
        <f t="shared" si="23"/>
        <v>0</v>
      </c>
    </row>
    <row r="82" spans="104:191" ht="31.05" customHeight="1" x14ac:dyDescent="0.45">
      <c r="CZ82" s="2">
        <f t="shared" ref="CZ82:EA82" si="28">IF(CZ52&gt;$CX$65,1,0)</f>
        <v>0</v>
      </c>
      <c r="DA82" s="2">
        <f t="shared" si="28"/>
        <v>0</v>
      </c>
      <c r="DB82" s="2">
        <f t="shared" si="28"/>
        <v>0</v>
      </c>
      <c r="DC82" s="2">
        <f t="shared" si="28"/>
        <v>0</v>
      </c>
      <c r="DD82" s="2">
        <f t="shared" si="28"/>
        <v>0</v>
      </c>
      <c r="DE82" s="2">
        <f t="shared" si="28"/>
        <v>0</v>
      </c>
      <c r="DF82" s="2">
        <f t="shared" si="28"/>
        <v>0</v>
      </c>
      <c r="DG82" s="2">
        <f t="shared" si="28"/>
        <v>1</v>
      </c>
      <c r="DH82" s="2">
        <f t="shared" si="28"/>
        <v>1</v>
      </c>
      <c r="DI82" s="2">
        <f t="shared" si="28"/>
        <v>1</v>
      </c>
      <c r="DJ82" s="2">
        <f t="shared" si="28"/>
        <v>1</v>
      </c>
      <c r="DK82" s="2">
        <f t="shared" si="28"/>
        <v>1</v>
      </c>
      <c r="DL82" s="2">
        <f t="shared" si="28"/>
        <v>0</v>
      </c>
      <c r="DM82" s="2">
        <f t="shared" si="28"/>
        <v>0</v>
      </c>
      <c r="DN82" s="2">
        <f t="shared" si="28"/>
        <v>0</v>
      </c>
      <c r="DO82" s="2">
        <f t="shared" si="28"/>
        <v>0</v>
      </c>
      <c r="DP82" s="2">
        <f t="shared" si="28"/>
        <v>0</v>
      </c>
      <c r="DQ82" s="2">
        <f t="shared" si="28"/>
        <v>0</v>
      </c>
      <c r="DR82" s="2">
        <f t="shared" si="28"/>
        <v>0</v>
      </c>
      <c r="DS82" s="2">
        <f t="shared" si="28"/>
        <v>0</v>
      </c>
      <c r="DT82" s="2">
        <f t="shared" si="28"/>
        <v>0</v>
      </c>
      <c r="DU82" s="2">
        <f t="shared" si="28"/>
        <v>0</v>
      </c>
      <c r="DV82" s="2">
        <f t="shared" si="28"/>
        <v>0</v>
      </c>
      <c r="DW82" s="2">
        <f t="shared" si="28"/>
        <v>0</v>
      </c>
      <c r="DX82" s="2">
        <f t="shared" si="28"/>
        <v>0</v>
      </c>
      <c r="DY82" s="2">
        <f t="shared" si="28"/>
        <v>0</v>
      </c>
      <c r="DZ82" s="2">
        <f t="shared" si="28"/>
        <v>0</v>
      </c>
      <c r="EA82" s="2">
        <f t="shared" si="28"/>
        <v>0</v>
      </c>
      <c r="ED82" s="2">
        <f t="shared" si="11"/>
        <v>0</v>
      </c>
      <c r="EE82" s="2">
        <f t="shared" si="22"/>
        <v>0</v>
      </c>
      <c r="EF82" s="2">
        <f t="shared" si="22"/>
        <v>0</v>
      </c>
      <c r="EG82" s="2">
        <f t="shared" si="22"/>
        <v>0</v>
      </c>
      <c r="EH82" s="2">
        <f t="shared" si="22"/>
        <v>0</v>
      </c>
      <c r="EI82" s="2">
        <f t="shared" si="22"/>
        <v>1</v>
      </c>
      <c r="EJ82" s="2">
        <f t="shared" si="22"/>
        <v>1</v>
      </c>
      <c r="EK82" s="2">
        <f t="shared" si="22"/>
        <v>1</v>
      </c>
      <c r="EL82" s="2">
        <f t="shared" si="22"/>
        <v>1</v>
      </c>
      <c r="EM82" s="2">
        <f t="shared" si="22"/>
        <v>0</v>
      </c>
      <c r="EN82" s="2">
        <f t="shared" si="22"/>
        <v>0</v>
      </c>
      <c r="EO82" s="2">
        <f t="shared" si="22"/>
        <v>0</v>
      </c>
      <c r="EP82" s="2">
        <f t="shared" si="22"/>
        <v>0</v>
      </c>
      <c r="EQ82" s="2">
        <f t="shared" si="22"/>
        <v>0</v>
      </c>
      <c r="ER82" s="2">
        <f t="shared" si="22"/>
        <v>0</v>
      </c>
      <c r="ES82" s="2">
        <f t="shared" si="22"/>
        <v>0</v>
      </c>
      <c r="ET82" s="2">
        <f t="shared" si="22"/>
        <v>0</v>
      </c>
      <c r="EU82" s="2">
        <f t="shared" si="22"/>
        <v>0</v>
      </c>
      <c r="EV82" s="2">
        <f t="shared" si="22"/>
        <v>0</v>
      </c>
      <c r="EW82" s="2">
        <f t="shared" si="22"/>
        <v>0</v>
      </c>
      <c r="EX82" s="2">
        <f t="shared" si="22"/>
        <v>0</v>
      </c>
      <c r="EY82" s="2">
        <f t="shared" si="22"/>
        <v>0</v>
      </c>
      <c r="EZ82" s="2">
        <f t="shared" si="22"/>
        <v>0</v>
      </c>
      <c r="FA82" s="2">
        <f t="shared" si="22"/>
        <v>0</v>
      </c>
      <c r="FB82" s="2">
        <f t="shared" si="22"/>
        <v>0</v>
      </c>
      <c r="FC82" s="2">
        <f t="shared" si="22"/>
        <v>0</v>
      </c>
      <c r="FD82" s="2">
        <f t="shared" si="22"/>
        <v>0</v>
      </c>
      <c r="FE82" s="2">
        <f t="shared" si="22"/>
        <v>0</v>
      </c>
      <c r="FH82" s="2">
        <f t="shared" si="12"/>
        <v>0</v>
      </c>
      <c r="FI82" s="2">
        <f t="shared" si="23"/>
        <v>0</v>
      </c>
      <c r="FJ82" s="2">
        <f t="shared" si="23"/>
        <v>0</v>
      </c>
      <c r="FK82" s="2">
        <f t="shared" si="23"/>
        <v>0</v>
      </c>
      <c r="FL82" s="2">
        <f t="shared" si="23"/>
        <v>0</v>
      </c>
      <c r="FM82" s="2">
        <f t="shared" si="23"/>
        <v>0</v>
      </c>
      <c r="FN82" s="2">
        <f t="shared" si="23"/>
        <v>0</v>
      </c>
      <c r="FO82" s="2">
        <f t="shared" si="23"/>
        <v>0</v>
      </c>
      <c r="FP82" s="2">
        <f t="shared" si="23"/>
        <v>0</v>
      </c>
      <c r="FQ82" s="2">
        <f t="shared" si="23"/>
        <v>0</v>
      </c>
      <c r="FR82" s="2">
        <f t="shared" si="23"/>
        <v>0</v>
      </c>
      <c r="FS82" s="2">
        <f t="shared" si="23"/>
        <v>0</v>
      </c>
      <c r="FT82" s="2">
        <f t="shared" si="23"/>
        <v>0</v>
      </c>
      <c r="FU82" s="2">
        <f t="shared" si="23"/>
        <v>0</v>
      </c>
      <c r="FV82" s="2">
        <f t="shared" si="23"/>
        <v>0</v>
      </c>
      <c r="FW82" s="2">
        <f t="shared" si="23"/>
        <v>0</v>
      </c>
      <c r="FX82" s="2">
        <f t="shared" si="23"/>
        <v>0</v>
      </c>
      <c r="FY82" s="2">
        <f t="shared" si="23"/>
        <v>0</v>
      </c>
      <c r="FZ82" s="2">
        <f t="shared" si="23"/>
        <v>0</v>
      </c>
      <c r="GA82" s="2">
        <f t="shared" si="23"/>
        <v>0</v>
      </c>
      <c r="GB82" s="2">
        <f t="shared" si="23"/>
        <v>0</v>
      </c>
      <c r="GC82" s="2">
        <f t="shared" si="23"/>
        <v>0</v>
      </c>
      <c r="GD82" s="2">
        <f t="shared" si="23"/>
        <v>0</v>
      </c>
      <c r="GE82" s="2">
        <f t="shared" si="23"/>
        <v>0</v>
      </c>
      <c r="GF82" s="2">
        <f t="shared" si="23"/>
        <v>0</v>
      </c>
      <c r="GG82" s="2">
        <f t="shared" si="23"/>
        <v>0</v>
      </c>
      <c r="GH82" s="2">
        <f t="shared" si="23"/>
        <v>0</v>
      </c>
      <c r="GI82" s="2">
        <f t="shared" si="23"/>
        <v>0</v>
      </c>
    </row>
    <row r="83" spans="104:191" ht="31.05" customHeight="1" x14ac:dyDescent="0.45">
      <c r="CZ83" s="2">
        <f t="shared" ref="CZ83:EA83" si="29">IF(CZ53&gt;$CX$65,1,0)</f>
        <v>0</v>
      </c>
      <c r="DA83" s="2">
        <f t="shared" si="29"/>
        <v>0</v>
      </c>
      <c r="DB83" s="2">
        <f t="shared" si="29"/>
        <v>0</v>
      </c>
      <c r="DC83" s="2">
        <f t="shared" si="29"/>
        <v>0</v>
      </c>
      <c r="DD83" s="2">
        <f t="shared" si="29"/>
        <v>0</v>
      </c>
      <c r="DE83" s="2">
        <f t="shared" si="29"/>
        <v>0</v>
      </c>
      <c r="DF83" s="2">
        <f t="shared" si="29"/>
        <v>1</v>
      </c>
      <c r="DG83" s="2">
        <f t="shared" si="29"/>
        <v>1</v>
      </c>
      <c r="DH83" s="2">
        <f t="shared" si="29"/>
        <v>1</v>
      </c>
      <c r="DI83" s="2">
        <f t="shared" si="29"/>
        <v>1</v>
      </c>
      <c r="DJ83" s="2">
        <f t="shared" si="29"/>
        <v>0</v>
      </c>
      <c r="DK83" s="2">
        <f t="shared" si="29"/>
        <v>0</v>
      </c>
      <c r="DL83" s="2">
        <f t="shared" si="29"/>
        <v>0</v>
      </c>
      <c r="DM83" s="2">
        <f t="shared" si="29"/>
        <v>0</v>
      </c>
      <c r="DN83" s="2">
        <f t="shared" si="29"/>
        <v>0</v>
      </c>
      <c r="DO83" s="2">
        <f t="shared" si="29"/>
        <v>0</v>
      </c>
      <c r="DP83" s="2">
        <f t="shared" si="29"/>
        <v>0</v>
      </c>
      <c r="DQ83" s="2">
        <f t="shared" si="29"/>
        <v>0</v>
      </c>
      <c r="DR83" s="2">
        <f t="shared" si="29"/>
        <v>0</v>
      </c>
      <c r="DS83" s="2">
        <f t="shared" si="29"/>
        <v>0</v>
      </c>
      <c r="DT83" s="2">
        <f t="shared" si="29"/>
        <v>0</v>
      </c>
      <c r="DU83" s="2">
        <f t="shared" si="29"/>
        <v>0</v>
      </c>
      <c r="DV83" s="2">
        <f t="shared" si="29"/>
        <v>0</v>
      </c>
      <c r="DW83" s="2">
        <f t="shared" si="29"/>
        <v>0</v>
      </c>
      <c r="DX83" s="2">
        <f t="shared" si="29"/>
        <v>0</v>
      </c>
      <c r="DY83" s="2">
        <f t="shared" si="29"/>
        <v>0</v>
      </c>
      <c r="DZ83" s="2">
        <f t="shared" si="29"/>
        <v>0</v>
      </c>
      <c r="EA83" s="2">
        <f t="shared" si="29"/>
        <v>0</v>
      </c>
      <c r="ED83" s="2">
        <f t="shared" si="11"/>
        <v>0</v>
      </c>
      <c r="EE83" s="2">
        <f t="shared" si="22"/>
        <v>0</v>
      </c>
      <c r="EF83" s="2">
        <f t="shared" si="22"/>
        <v>0</v>
      </c>
      <c r="EG83" s="2">
        <f t="shared" si="22"/>
        <v>0</v>
      </c>
      <c r="EH83" s="2">
        <f t="shared" si="22"/>
        <v>1</v>
      </c>
      <c r="EI83" s="2">
        <f t="shared" si="22"/>
        <v>1</v>
      </c>
      <c r="EJ83" s="2">
        <f t="shared" si="22"/>
        <v>1</v>
      </c>
      <c r="EK83" s="2">
        <f t="shared" si="22"/>
        <v>0</v>
      </c>
      <c r="EL83" s="2">
        <f t="shared" si="22"/>
        <v>0</v>
      </c>
      <c r="EM83" s="2">
        <f t="shared" si="22"/>
        <v>0</v>
      </c>
      <c r="EN83" s="2">
        <f t="shared" si="22"/>
        <v>0</v>
      </c>
      <c r="EO83" s="2">
        <f t="shared" si="22"/>
        <v>0</v>
      </c>
      <c r="EP83" s="2">
        <f t="shared" si="22"/>
        <v>0</v>
      </c>
      <c r="EQ83" s="2">
        <f t="shared" si="22"/>
        <v>0</v>
      </c>
      <c r="ER83" s="2">
        <f t="shared" si="22"/>
        <v>0</v>
      </c>
      <c r="ES83" s="2">
        <f t="shared" si="22"/>
        <v>0</v>
      </c>
      <c r="ET83" s="2">
        <f t="shared" si="22"/>
        <v>0</v>
      </c>
      <c r="EU83" s="2">
        <f t="shared" si="22"/>
        <v>0</v>
      </c>
      <c r="EV83" s="2">
        <f t="shared" si="22"/>
        <v>0</v>
      </c>
      <c r="EW83" s="2">
        <f t="shared" si="22"/>
        <v>0</v>
      </c>
      <c r="EX83" s="2">
        <f t="shared" si="22"/>
        <v>0</v>
      </c>
      <c r="EY83" s="2">
        <f t="shared" si="22"/>
        <v>0</v>
      </c>
      <c r="EZ83" s="2">
        <f t="shared" si="22"/>
        <v>0</v>
      </c>
      <c r="FA83" s="2">
        <f t="shared" si="22"/>
        <v>0</v>
      </c>
      <c r="FB83" s="2">
        <f t="shared" si="22"/>
        <v>0</v>
      </c>
      <c r="FC83" s="2">
        <f t="shared" si="22"/>
        <v>0</v>
      </c>
      <c r="FD83" s="2">
        <f t="shared" si="22"/>
        <v>0</v>
      </c>
      <c r="FE83" s="2">
        <f t="shared" si="22"/>
        <v>0</v>
      </c>
      <c r="FH83" s="2">
        <f t="shared" si="12"/>
        <v>0</v>
      </c>
      <c r="FI83" s="2">
        <f t="shared" si="23"/>
        <v>0</v>
      </c>
      <c r="FJ83" s="2">
        <f t="shared" si="23"/>
        <v>0</v>
      </c>
      <c r="FK83" s="2">
        <f t="shared" si="23"/>
        <v>0</v>
      </c>
      <c r="FL83" s="2">
        <f t="shared" si="23"/>
        <v>0</v>
      </c>
      <c r="FM83" s="2">
        <f t="shared" si="23"/>
        <v>0</v>
      </c>
      <c r="FN83" s="2">
        <f t="shared" si="23"/>
        <v>0</v>
      </c>
      <c r="FO83" s="2">
        <f t="shared" si="23"/>
        <v>0</v>
      </c>
      <c r="FP83" s="2">
        <f t="shared" si="23"/>
        <v>0</v>
      </c>
      <c r="FQ83" s="2">
        <f t="shared" si="23"/>
        <v>0</v>
      </c>
      <c r="FR83" s="2">
        <f t="shared" si="23"/>
        <v>0</v>
      </c>
      <c r="FS83" s="2">
        <f t="shared" si="23"/>
        <v>0</v>
      </c>
      <c r="FT83" s="2">
        <f t="shared" si="23"/>
        <v>0</v>
      </c>
      <c r="FU83" s="2">
        <f t="shared" si="23"/>
        <v>0</v>
      </c>
      <c r="FV83" s="2">
        <f t="shared" si="23"/>
        <v>0</v>
      </c>
      <c r="FW83" s="2">
        <f t="shared" si="23"/>
        <v>0</v>
      </c>
      <c r="FX83" s="2">
        <f t="shared" si="23"/>
        <v>0</v>
      </c>
      <c r="FY83" s="2">
        <f t="shared" si="23"/>
        <v>0</v>
      </c>
      <c r="FZ83" s="2">
        <f t="shared" si="23"/>
        <v>0</v>
      </c>
      <c r="GA83" s="2">
        <f t="shared" si="23"/>
        <v>0</v>
      </c>
      <c r="GB83" s="2">
        <f t="shared" si="23"/>
        <v>0</v>
      </c>
      <c r="GC83" s="2">
        <f t="shared" si="23"/>
        <v>0</v>
      </c>
      <c r="GD83" s="2">
        <f t="shared" si="23"/>
        <v>0</v>
      </c>
      <c r="GE83" s="2">
        <f t="shared" si="23"/>
        <v>0</v>
      </c>
      <c r="GF83" s="2">
        <f t="shared" si="23"/>
        <v>0</v>
      </c>
      <c r="GG83" s="2">
        <f t="shared" si="23"/>
        <v>0</v>
      </c>
      <c r="GH83" s="2">
        <f t="shared" si="23"/>
        <v>0</v>
      </c>
      <c r="GI83" s="2">
        <f t="shared" si="23"/>
        <v>0</v>
      </c>
    </row>
    <row r="84" spans="104:191" ht="31.05" customHeight="1" x14ac:dyDescent="0.45">
      <c r="CZ84" s="2">
        <f t="shared" ref="CZ84:EA84" si="30">IF(CZ54&gt;$CX$65,1,0)</f>
        <v>0</v>
      </c>
      <c r="DA84" s="2">
        <f t="shared" si="30"/>
        <v>0</v>
      </c>
      <c r="DB84" s="2">
        <f t="shared" si="30"/>
        <v>0</v>
      </c>
      <c r="DC84" s="2">
        <f t="shared" si="30"/>
        <v>0</v>
      </c>
      <c r="DD84" s="2">
        <f t="shared" si="30"/>
        <v>0</v>
      </c>
      <c r="DE84" s="2">
        <f t="shared" si="30"/>
        <v>1</v>
      </c>
      <c r="DF84" s="2">
        <f t="shared" si="30"/>
        <v>1</v>
      </c>
      <c r="DG84" s="2">
        <f t="shared" si="30"/>
        <v>0</v>
      </c>
      <c r="DH84" s="2">
        <f t="shared" si="30"/>
        <v>0</v>
      </c>
      <c r="DI84" s="2">
        <f t="shared" si="30"/>
        <v>0</v>
      </c>
      <c r="DJ84" s="2">
        <f t="shared" si="30"/>
        <v>0</v>
      </c>
      <c r="DK84" s="2">
        <f t="shared" si="30"/>
        <v>0</v>
      </c>
      <c r="DL84" s="2">
        <f t="shared" si="30"/>
        <v>0</v>
      </c>
      <c r="DM84" s="2">
        <f t="shared" si="30"/>
        <v>0</v>
      </c>
      <c r="DN84" s="2">
        <f t="shared" si="30"/>
        <v>0</v>
      </c>
      <c r="DO84" s="2">
        <f t="shared" si="30"/>
        <v>0</v>
      </c>
      <c r="DP84" s="2">
        <f t="shared" si="30"/>
        <v>0</v>
      </c>
      <c r="DQ84" s="2">
        <f t="shared" si="30"/>
        <v>0</v>
      </c>
      <c r="DR84" s="2">
        <f t="shared" si="30"/>
        <v>0</v>
      </c>
      <c r="DS84" s="2">
        <f t="shared" si="30"/>
        <v>0</v>
      </c>
      <c r="DT84" s="2">
        <f t="shared" si="30"/>
        <v>0</v>
      </c>
      <c r="DU84" s="2">
        <f t="shared" si="30"/>
        <v>0</v>
      </c>
      <c r="DV84" s="2">
        <f t="shared" si="30"/>
        <v>0</v>
      </c>
      <c r="DW84" s="2">
        <f t="shared" si="30"/>
        <v>0</v>
      </c>
      <c r="DX84" s="2">
        <f t="shared" si="30"/>
        <v>0</v>
      </c>
      <c r="DY84" s="2">
        <f t="shared" si="30"/>
        <v>0</v>
      </c>
      <c r="DZ84" s="2">
        <f t="shared" si="30"/>
        <v>0</v>
      </c>
      <c r="EA84" s="2">
        <f t="shared" si="30"/>
        <v>0</v>
      </c>
      <c r="ED84" s="2">
        <f t="shared" si="11"/>
        <v>0</v>
      </c>
      <c r="EE84" s="2">
        <f t="shared" si="22"/>
        <v>0</v>
      </c>
      <c r="EF84" s="2">
        <f t="shared" si="22"/>
        <v>0</v>
      </c>
      <c r="EG84" s="2">
        <f t="shared" si="22"/>
        <v>0</v>
      </c>
      <c r="EH84" s="2">
        <f t="shared" si="22"/>
        <v>0</v>
      </c>
      <c r="EI84" s="2">
        <f t="shared" si="22"/>
        <v>0</v>
      </c>
      <c r="EJ84" s="2">
        <f t="shared" si="22"/>
        <v>0</v>
      </c>
      <c r="EK84" s="2">
        <f t="shared" si="22"/>
        <v>0</v>
      </c>
      <c r="EL84" s="2">
        <f t="shared" si="22"/>
        <v>0</v>
      </c>
      <c r="EM84" s="2">
        <f t="shared" si="22"/>
        <v>0</v>
      </c>
      <c r="EN84" s="2">
        <f t="shared" si="22"/>
        <v>0</v>
      </c>
      <c r="EO84" s="2">
        <f t="shared" si="22"/>
        <v>0</v>
      </c>
      <c r="EP84" s="2">
        <f t="shared" si="22"/>
        <v>0</v>
      </c>
      <c r="EQ84" s="2">
        <f t="shared" si="22"/>
        <v>0</v>
      </c>
      <c r="ER84" s="2">
        <f t="shared" si="22"/>
        <v>0</v>
      </c>
      <c r="ES84" s="2">
        <f t="shared" si="22"/>
        <v>0</v>
      </c>
      <c r="ET84" s="2">
        <f t="shared" si="22"/>
        <v>1</v>
      </c>
      <c r="EU84" s="2">
        <f t="shared" si="22"/>
        <v>1</v>
      </c>
      <c r="EV84" s="2">
        <f t="shared" si="22"/>
        <v>1</v>
      </c>
      <c r="EW84" s="2">
        <f t="shared" si="22"/>
        <v>0</v>
      </c>
      <c r="EX84" s="2">
        <f t="shared" si="22"/>
        <v>0</v>
      </c>
      <c r="EY84" s="2">
        <f t="shared" si="22"/>
        <v>0</v>
      </c>
      <c r="EZ84" s="2">
        <f t="shared" si="22"/>
        <v>0</v>
      </c>
      <c r="FA84" s="2">
        <f t="shared" si="22"/>
        <v>0</v>
      </c>
      <c r="FB84" s="2">
        <f t="shared" si="22"/>
        <v>0</v>
      </c>
      <c r="FC84" s="2">
        <f t="shared" si="22"/>
        <v>0</v>
      </c>
      <c r="FD84" s="2">
        <f t="shared" si="22"/>
        <v>0</v>
      </c>
      <c r="FE84" s="2">
        <f t="shared" si="22"/>
        <v>0</v>
      </c>
      <c r="FH84" s="2">
        <f t="shared" si="12"/>
        <v>0</v>
      </c>
      <c r="FI84" s="2">
        <f t="shared" si="23"/>
        <v>0</v>
      </c>
      <c r="FJ84" s="2">
        <f t="shared" si="23"/>
        <v>0</v>
      </c>
      <c r="FK84" s="2">
        <f t="shared" si="23"/>
        <v>0</v>
      </c>
      <c r="FL84" s="2">
        <f t="shared" si="23"/>
        <v>0</v>
      </c>
      <c r="FM84" s="2">
        <f t="shared" si="23"/>
        <v>0</v>
      </c>
      <c r="FN84" s="2">
        <f t="shared" si="23"/>
        <v>0</v>
      </c>
      <c r="FO84" s="2">
        <f t="shared" si="23"/>
        <v>0</v>
      </c>
      <c r="FP84" s="2">
        <f t="shared" si="23"/>
        <v>0</v>
      </c>
      <c r="FQ84" s="2">
        <f t="shared" si="23"/>
        <v>0</v>
      </c>
      <c r="FR84" s="2">
        <f t="shared" si="23"/>
        <v>0</v>
      </c>
      <c r="FS84" s="2">
        <f t="shared" si="23"/>
        <v>0</v>
      </c>
      <c r="FT84" s="2">
        <f t="shared" si="23"/>
        <v>0</v>
      </c>
      <c r="FU84" s="2">
        <f t="shared" si="23"/>
        <v>0</v>
      </c>
      <c r="FV84" s="2">
        <f t="shared" si="23"/>
        <v>0</v>
      </c>
      <c r="FW84" s="2">
        <f t="shared" si="23"/>
        <v>0</v>
      </c>
      <c r="FX84" s="2">
        <f t="shared" si="23"/>
        <v>0</v>
      </c>
      <c r="FY84" s="2">
        <f t="shared" si="23"/>
        <v>0</v>
      </c>
      <c r="FZ84" s="2">
        <f t="shared" si="23"/>
        <v>0</v>
      </c>
      <c r="GA84" s="2">
        <f t="shared" si="23"/>
        <v>0</v>
      </c>
      <c r="GB84" s="2">
        <f t="shared" si="23"/>
        <v>0</v>
      </c>
      <c r="GC84" s="2">
        <f t="shared" si="23"/>
        <v>0</v>
      </c>
      <c r="GD84" s="2">
        <f t="shared" si="23"/>
        <v>0</v>
      </c>
      <c r="GE84" s="2">
        <f t="shared" si="23"/>
        <v>0</v>
      </c>
      <c r="GF84" s="2">
        <f t="shared" si="23"/>
        <v>0</v>
      </c>
      <c r="GG84" s="2">
        <f t="shared" si="23"/>
        <v>0</v>
      </c>
      <c r="GH84" s="2">
        <f t="shared" si="23"/>
        <v>0</v>
      </c>
      <c r="GI84" s="2">
        <f t="shared" si="23"/>
        <v>0</v>
      </c>
    </row>
    <row r="85" spans="104:191" ht="31.05" customHeight="1" x14ac:dyDescent="0.45">
      <c r="CZ85" s="2">
        <f t="shared" ref="CZ85:EA85" si="31">IF(CZ55&gt;$CX$65,1,0)</f>
        <v>0</v>
      </c>
      <c r="DA85" s="2">
        <f t="shared" si="31"/>
        <v>0</v>
      </c>
      <c r="DB85" s="2">
        <f t="shared" si="31"/>
        <v>0</v>
      </c>
      <c r="DC85" s="2">
        <f t="shared" si="31"/>
        <v>0</v>
      </c>
      <c r="DD85" s="2">
        <f t="shared" si="31"/>
        <v>0</v>
      </c>
      <c r="DE85" s="2">
        <f t="shared" si="31"/>
        <v>0</v>
      </c>
      <c r="DF85" s="2">
        <f t="shared" si="31"/>
        <v>0</v>
      </c>
      <c r="DG85" s="2">
        <f t="shared" si="31"/>
        <v>0</v>
      </c>
      <c r="DH85" s="2">
        <f t="shared" si="31"/>
        <v>0</v>
      </c>
      <c r="DI85" s="2">
        <f t="shared" si="31"/>
        <v>0</v>
      </c>
      <c r="DJ85" s="2">
        <f t="shared" si="31"/>
        <v>0</v>
      </c>
      <c r="DK85" s="2">
        <f t="shared" si="31"/>
        <v>0</v>
      </c>
      <c r="DL85" s="2">
        <f t="shared" si="31"/>
        <v>0</v>
      </c>
      <c r="DM85" s="2">
        <f t="shared" si="31"/>
        <v>0</v>
      </c>
      <c r="DN85" s="2">
        <f t="shared" si="31"/>
        <v>0</v>
      </c>
      <c r="DO85" s="2">
        <f t="shared" si="31"/>
        <v>0</v>
      </c>
      <c r="DP85" s="2">
        <f t="shared" si="31"/>
        <v>0</v>
      </c>
      <c r="DQ85" s="2">
        <f t="shared" si="31"/>
        <v>0</v>
      </c>
      <c r="DR85" s="2">
        <f t="shared" si="31"/>
        <v>0</v>
      </c>
      <c r="DS85" s="2">
        <f t="shared" si="31"/>
        <v>0</v>
      </c>
      <c r="DT85" s="2">
        <f t="shared" si="31"/>
        <v>0</v>
      </c>
      <c r="DU85" s="2">
        <f t="shared" si="31"/>
        <v>0</v>
      </c>
      <c r="DV85" s="2">
        <f t="shared" si="31"/>
        <v>0</v>
      </c>
      <c r="DW85" s="2">
        <f t="shared" si="31"/>
        <v>0</v>
      </c>
      <c r="DX85" s="2">
        <f t="shared" si="31"/>
        <v>0</v>
      </c>
      <c r="DY85" s="2">
        <f t="shared" si="31"/>
        <v>0</v>
      </c>
      <c r="DZ85" s="2">
        <f t="shared" si="31"/>
        <v>0</v>
      </c>
      <c r="EA85" s="2">
        <f t="shared" si="31"/>
        <v>0</v>
      </c>
      <c r="ED85" s="2">
        <f t="shared" si="11"/>
        <v>0</v>
      </c>
      <c r="EE85" s="2">
        <f t="shared" si="22"/>
        <v>0</v>
      </c>
      <c r="EF85" s="2">
        <f t="shared" si="22"/>
        <v>0</v>
      </c>
      <c r="EG85" s="2">
        <f t="shared" si="22"/>
        <v>0</v>
      </c>
      <c r="EH85" s="2">
        <f t="shared" si="22"/>
        <v>0</v>
      </c>
      <c r="EI85" s="2">
        <f t="shared" si="22"/>
        <v>0</v>
      </c>
      <c r="EJ85" s="2">
        <f t="shared" si="22"/>
        <v>0</v>
      </c>
      <c r="EK85" s="2">
        <f t="shared" si="22"/>
        <v>0</v>
      </c>
      <c r="EL85" s="2">
        <f t="shared" si="22"/>
        <v>0</v>
      </c>
      <c r="EM85" s="2">
        <f t="shared" si="22"/>
        <v>0</v>
      </c>
      <c r="EN85" s="2">
        <f t="shared" si="22"/>
        <v>0</v>
      </c>
      <c r="EO85" s="2">
        <f t="shared" si="22"/>
        <v>0</v>
      </c>
      <c r="EP85" s="2">
        <f t="shared" si="22"/>
        <v>0</v>
      </c>
      <c r="EQ85" s="2">
        <f t="shared" si="22"/>
        <v>0</v>
      </c>
      <c r="ER85" s="2">
        <f t="shared" si="22"/>
        <v>0</v>
      </c>
      <c r="ES85" s="2">
        <f t="shared" si="22"/>
        <v>0</v>
      </c>
      <c r="ET85" s="2">
        <f t="shared" si="22"/>
        <v>1</v>
      </c>
      <c r="EU85" s="2">
        <f t="shared" si="22"/>
        <v>1</v>
      </c>
      <c r="EV85" s="2">
        <f t="shared" si="22"/>
        <v>1</v>
      </c>
      <c r="EW85" s="2">
        <f t="shared" si="22"/>
        <v>0</v>
      </c>
      <c r="EX85" s="2">
        <f t="shared" si="22"/>
        <v>0</v>
      </c>
      <c r="EY85" s="2">
        <f t="shared" si="22"/>
        <v>0</v>
      </c>
      <c r="EZ85" s="2">
        <f t="shared" si="22"/>
        <v>0</v>
      </c>
      <c r="FA85" s="2">
        <f t="shared" si="22"/>
        <v>0</v>
      </c>
      <c r="FB85" s="2">
        <f t="shared" si="22"/>
        <v>0</v>
      </c>
      <c r="FC85" s="2">
        <f t="shared" si="22"/>
        <v>0</v>
      </c>
      <c r="FD85" s="2">
        <f t="shared" si="22"/>
        <v>0</v>
      </c>
      <c r="FE85" s="2">
        <f t="shared" si="22"/>
        <v>0</v>
      </c>
      <c r="FH85" s="2">
        <f t="shared" si="12"/>
        <v>0</v>
      </c>
      <c r="FI85" s="2">
        <f t="shared" si="23"/>
        <v>0</v>
      </c>
      <c r="FJ85" s="2">
        <f t="shared" si="23"/>
        <v>0</v>
      </c>
      <c r="FK85" s="2">
        <f t="shared" si="23"/>
        <v>0</v>
      </c>
      <c r="FL85" s="2">
        <f t="shared" si="23"/>
        <v>0</v>
      </c>
      <c r="FM85" s="2">
        <f t="shared" si="23"/>
        <v>0</v>
      </c>
      <c r="FN85" s="2">
        <f t="shared" si="23"/>
        <v>0</v>
      </c>
      <c r="FO85" s="2">
        <f t="shared" si="23"/>
        <v>0</v>
      </c>
      <c r="FP85" s="2">
        <f t="shared" si="23"/>
        <v>0</v>
      </c>
      <c r="FQ85" s="2">
        <f t="shared" si="23"/>
        <v>0</v>
      </c>
      <c r="FR85" s="2">
        <f t="shared" si="23"/>
        <v>0</v>
      </c>
      <c r="FS85" s="2">
        <f t="shared" si="23"/>
        <v>0</v>
      </c>
      <c r="FT85" s="2">
        <f t="shared" si="23"/>
        <v>0</v>
      </c>
      <c r="FU85" s="2">
        <f t="shared" si="23"/>
        <v>0</v>
      </c>
      <c r="FV85" s="2">
        <f t="shared" si="23"/>
        <v>0</v>
      </c>
      <c r="FW85" s="2">
        <f t="shared" si="23"/>
        <v>0</v>
      </c>
      <c r="FX85" s="2">
        <f t="shared" si="23"/>
        <v>0</v>
      </c>
      <c r="FY85" s="2">
        <f t="shared" si="23"/>
        <v>0</v>
      </c>
      <c r="FZ85" s="2">
        <f t="shared" si="23"/>
        <v>0</v>
      </c>
      <c r="GA85" s="2">
        <f t="shared" si="23"/>
        <v>0</v>
      </c>
      <c r="GB85" s="2">
        <f t="shared" si="23"/>
        <v>0</v>
      </c>
      <c r="GC85" s="2">
        <f t="shared" si="23"/>
        <v>0</v>
      </c>
      <c r="GD85" s="2">
        <f t="shared" si="23"/>
        <v>0</v>
      </c>
      <c r="GE85" s="2">
        <f t="shared" si="23"/>
        <v>0</v>
      </c>
      <c r="GF85" s="2">
        <f t="shared" si="23"/>
        <v>0</v>
      </c>
      <c r="GG85" s="2">
        <f t="shared" si="23"/>
        <v>0</v>
      </c>
      <c r="GH85" s="2">
        <f t="shared" si="23"/>
        <v>0</v>
      </c>
      <c r="GI85" s="2">
        <f t="shared" si="23"/>
        <v>0</v>
      </c>
    </row>
    <row r="86" spans="104:191" ht="31.05" customHeight="1" x14ac:dyDescent="0.45">
      <c r="CZ86" s="2">
        <f t="shared" ref="CZ86:EA86" si="32">IF(CZ56&gt;$CX$65,1,0)</f>
        <v>0</v>
      </c>
      <c r="DA86" s="2">
        <f t="shared" si="32"/>
        <v>0</v>
      </c>
      <c r="DB86" s="2">
        <f t="shared" si="32"/>
        <v>0</v>
      </c>
      <c r="DC86" s="2">
        <f t="shared" si="32"/>
        <v>0</v>
      </c>
      <c r="DD86" s="2">
        <f t="shared" si="32"/>
        <v>0</v>
      </c>
      <c r="DE86" s="2">
        <f t="shared" si="32"/>
        <v>0</v>
      </c>
      <c r="DF86" s="2">
        <f t="shared" si="32"/>
        <v>0</v>
      </c>
      <c r="DG86" s="2">
        <f t="shared" si="32"/>
        <v>0</v>
      </c>
      <c r="DH86" s="2">
        <f t="shared" si="32"/>
        <v>0</v>
      </c>
      <c r="DI86" s="2">
        <f t="shared" si="32"/>
        <v>0</v>
      </c>
      <c r="DJ86" s="2">
        <f t="shared" si="32"/>
        <v>0</v>
      </c>
      <c r="DK86" s="2">
        <f t="shared" si="32"/>
        <v>0</v>
      </c>
      <c r="DL86" s="2">
        <f t="shared" si="32"/>
        <v>0</v>
      </c>
      <c r="DM86" s="2">
        <f t="shared" si="32"/>
        <v>0</v>
      </c>
      <c r="DN86" s="2">
        <f t="shared" si="32"/>
        <v>0</v>
      </c>
      <c r="DO86" s="2">
        <f t="shared" si="32"/>
        <v>0</v>
      </c>
      <c r="DP86" s="2">
        <f t="shared" si="32"/>
        <v>0</v>
      </c>
      <c r="DQ86" s="2">
        <f t="shared" si="32"/>
        <v>0</v>
      </c>
      <c r="DR86" s="2">
        <f t="shared" si="32"/>
        <v>0</v>
      </c>
      <c r="DS86" s="2">
        <f t="shared" si="32"/>
        <v>0</v>
      </c>
      <c r="DT86" s="2">
        <f t="shared" si="32"/>
        <v>0</v>
      </c>
      <c r="DU86" s="2">
        <f t="shared" si="32"/>
        <v>0</v>
      </c>
      <c r="DV86" s="2">
        <f t="shared" si="32"/>
        <v>0</v>
      </c>
      <c r="DW86" s="2">
        <f t="shared" si="32"/>
        <v>0</v>
      </c>
      <c r="DX86" s="2">
        <f t="shared" si="32"/>
        <v>0</v>
      </c>
      <c r="DY86" s="2">
        <f t="shared" si="32"/>
        <v>0</v>
      </c>
      <c r="DZ86" s="2">
        <f t="shared" si="32"/>
        <v>0</v>
      </c>
      <c r="EA86" s="2">
        <f t="shared" si="32"/>
        <v>0</v>
      </c>
      <c r="ED86" s="2">
        <f t="shared" si="11"/>
        <v>0</v>
      </c>
      <c r="EE86" s="2">
        <f t="shared" si="22"/>
        <v>0</v>
      </c>
      <c r="EF86" s="2">
        <f t="shared" si="22"/>
        <v>0</v>
      </c>
      <c r="EG86" s="2">
        <f t="shared" si="22"/>
        <v>0</v>
      </c>
      <c r="EH86" s="2">
        <f t="shared" si="22"/>
        <v>0</v>
      </c>
      <c r="EI86" s="2">
        <f t="shared" si="22"/>
        <v>0</v>
      </c>
      <c r="EJ86" s="2">
        <f t="shared" si="22"/>
        <v>0</v>
      </c>
      <c r="EK86" s="2">
        <f t="shared" si="22"/>
        <v>0</v>
      </c>
      <c r="EL86" s="2">
        <f t="shared" si="22"/>
        <v>0</v>
      </c>
      <c r="EM86" s="2">
        <f t="shared" si="22"/>
        <v>0</v>
      </c>
      <c r="EN86" s="2">
        <f t="shared" si="22"/>
        <v>0</v>
      </c>
      <c r="EO86" s="2">
        <f t="shared" si="22"/>
        <v>0</v>
      </c>
      <c r="EP86" s="2">
        <f t="shared" si="22"/>
        <v>0</v>
      </c>
      <c r="EQ86" s="2">
        <f t="shared" ref="EE86:FE94" si="33">IF(EQ56&gt;$CX$65,1,0)</f>
        <v>0</v>
      </c>
      <c r="ER86" s="2">
        <f t="shared" si="33"/>
        <v>1</v>
      </c>
      <c r="ES86" s="2">
        <f t="shared" si="33"/>
        <v>1</v>
      </c>
      <c r="ET86" s="2">
        <f t="shared" si="33"/>
        <v>1</v>
      </c>
      <c r="EU86" s="2">
        <f t="shared" si="33"/>
        <v>0</v>
      </c>
      <c r="EV86" s="2">
        <f t="shared" si="33"/>
        <v>0</v>
      </c>
      <c r="EW86" s="2">
        <f t="shared" si="33"/>
        <v>0</v>
      </c>
      <c r="EX86" s="2">
        <f t="shared" si="33"/>
        <v>0</v>
      </c>
      <c r="EY86" s="2">
        <f t="shared" si="33"/>
        <v>0</v>
      </c>
      <c r="EZ86" s="2">
        <f t="shared" si="33"/>
        <v>0</v>
      </c>
      <c r="FA86" s="2">
        <f t="shared" si="33"/>
        <v>0</v>
      </c>
      <c r="FB86" s="2">
        <f t="shared" si="33"/>
        <v>0</v>
      </c>
      <c r="FC86" s="2">
        <f t="shared" si="33"/>
        <v>0</v>
      </c>
      <c r="FD86" s="2">
        <f t="shared" si="33"/>
        <v>0</v>
      </c>
      <c r="FE86" s="2">
        <f t="shared" si="33"/>
        <v>0</v>
      </c>
      <c r="FH86" s="2">
        <f t="shared" si="12"/>
        <v>0</v>
      </c>
      <c r="FI86" s="2">
        <f t="shared" si="23"/>
        <v>0</v>
      </c>
      <c r="FJ86" s="2">
        <f t="shared" si="23"/>
        <v>0</v>
      </c>
      <c r="FK86" s="2">
        <f t="shared" si="23"/>
        <v>0</v>
      </c>
      <c r="FL86" s="2">
        <f t="shared" si="23"/>
        <v>0</v>
      </c>
      <c r="FM86" s="2">
        <f t="shared" si="23"/>
        <v>0</v>
      </c>
      <c r="FN86" s="2">
        <f t="shared" si="23"/>
        <v>0</v>
      </c>
      <c r="FO86" s="2">
        <f t="shared" si="23"/>
        <v>0</v>
      </c>
      <c r="FP86" s="2">
        <f t="shared" si="23"/>
        <v>0</v>
      </c>
      <c r="FQ86" s="2">
        <f t="shared" si="23"/>
        <v>0</v>
      </c>
      <c r="FR86" s="2">
        <f t="shared" si="23"/>
        <v>0</v>
      </c>
      <c r="FS86" s="2">
        <f t="shared" si="23"/>
        <v>0</v>
      </c>
      <c r="FT86" s="2">
        <f t="shared" si="23"/>
        <v>0</v>
      </c>
      <c r="FU86" s="2">
        <f t="shared" ref="FI86:GI94" si="34">IF(FU56&gt;$FH$65,1,0)</f>
        <v>0</v>
      </c>
      <c r="FV86" s="2">
        <f t="shared" si="34"/>
        <v>0</v>
      </c>
      <c r="FW86" s="2">
        <f t="shared" si="34"/>
        <v>0</v>
      </c>
      <c r="FX86" s="2">
        <f t="shared" si="34"/>
        <v>0</v>
      </c>
      <c r="FY86" s="2">
        <f t="shared" si="34"/>
        <v>0</v>
      </c>
      <c r="FZ86" s="2">
        <f t="shared" si="34"/>
        <v>0</v>
      </c>
      <c r="GA86" s="2">
        <f t="shared" si="34"/>
        <v>0</v>
      </c>
      <c r="GB86" s="2">
        <f t="shared" si="34"/>
        <v>0</v>
      </c>
      <c r="GC86" s="2">
        <f t="shared" si="34"/>
        <v>0</v>
      </c>
      <c r="GD86" s="2">
        <f t="shared" si="34"/>
        <v>0</v>
      </c>
      <c r="GE86" s="2">
        <f t="shared" si="34"/>
        <v>0</v>
      </c>
      <c r="GF86" s="2">
        <f t="shared" si="34"/>
        <v>0</v>
      </c>
      <c r="GG86" s="2">
        <f t="shared" si="34"/>
        <v>0</v>
      </c>
      <c r="GH86" s="2">
        <f t="shared" si="34"/>
        <v>0</v>
      </c>
      <c r="GI86" s="2">
        <f t="shared" si="34"/>
        <v>0</v>
      </c>
    </row>
    <row r="87" spans="104:191" ht="31.05" customHeight="1" x14ac:dyDescent="0.45">
      <c r="CZ87" s="2">
        <f t="shared" ref="CZ87:EA87" si="35">IF(CZ57&gt;$CX$65,1,0)</f>
        <v>0</v>
      </c>
      <c r="DA87" s="2">
        <f t="shared" si="35"/>
        <v>0</v>
      </c>
      <c r="DB87" s="2">
        <f t="shared" si="35"/>
        <v>0</v>
      </c>
      <c r="DC87" s="2">
        <f t="shared" si="35"/>
        <v>0</v>
      </c>
      <c r="DD87" s="2">
        <f t="shared" si="35"/>
        <v>0</v>
      </c>
      <c r="DE87" s="2">
        <f t="shared" si="35"/>
        <v>0</v>
      </c>
      <c r="DF87" s="2">
        <f t="shared" si="35"/>
        <v>0</v>
      </c>
      <c r="DG87" s="2">
        <f t="shared" si="35"/>
        <v>0</v>
      </c>
      <c r="DH87" s="2">
        <f t="shared" si="35"/>
        <v>0</v>
      </c>
      <c r="DI87" s="2">
        <f t="shared" si="35"/>
        <v>0</v>
      </c>
      <c r="DJ87" s="2">
        <f t="shared" si="35"/>
        <v>0</v>
      </c>
      <c r="DK87" s="2">
        <f t="shared" si="35"/>
        <v>0</v>
      </c>
      <c r="DL87" s="2">
        <f t="shared" si="35"/>
        <v>0</v>
      </c>
      <c r="DM87" s="2">
        <f t="shared" si="35"/>
        <v>0</v>
      </c>
      <c r="DN87" s="2">
        <f t="shared" si="35"/>
        <v>0</v>
      </c>
      <c r="DO87" s="2">
        <f t="shared" si="35"/>
        <v>1</v>
      </c>
      <c r="DP87" s="2">
        <f t="shared" si="35"/>
        <v>1</v>
      </c>
      <c r="DQ87" s="2">
        <f t="shared" si="35"/>
        <v>1</v>
      </c>
      <c r="DR87" s="2">
        <f t="shared" si="35"/>
        <v>0</v>
      </c>
      <c r="DS87" s="2">
        <f t="shared" si="35"/>
        <v>0</v>
      </c>
      <c r="DT87" s="2">
        <f t="shared" si="35"/>
        <v>0</v>
      </c>
      <c r="DU87" s="2">
        <f t="shared" si="35"/>
        <v>0</v>
      </c>
      <c r="DV87" s="2">
        <f t="shared" si="35"/>
        <v>0</v>
      </c>
      <c r="DW87" s="2">
        <f t="shared" si="35"/>
        <v>0</v>
      </c>
      <c r="DX87" s="2">
        <f t="shared" si="35"/>
        <v>0</v>
      </c>
      <c r="DY87" s="2">
        <f t="shared" si="35"/>
        <v>0</v>
      </c>
      <c r="DZ87" s="2">
        <f t="shared" si="35"/>
        <v>0</v>
      </c>
      <c r="EA87" s="2">
        <f t="shared" si="35"/>
        <v>0</v>
      </c>
      <c r="ED87" s="2">
        <f t="shared" si="11"/>
        <v>0</v>
      </c>
      <c r="EE87" s="2">
        <f t="shared" si="33"/>
        <v>0</v>
      </c>
      <c r="EF87" s="2">
        <f t="shared" si="33"/>
        <v>0</v>
      </c>
      <c r="EG87" s="2">
        <f t="shared" si="33"/>
        <v>0</v>
      </c>
      <c r="EH87" s="2">
        <f t="shared" si="33"/>
        <v>0</v>
      </c>
      <c r="EI87" s="2">
        <f t="shared" si="33"/>
        <v>0</v>
      </c>
      <c r="EJ87" s="2">
        <f t="shared" si="33"/>
        <v>0</v>
      </c>
      <c r="EK87" s="2">
        <f t="shared" si="33"/>
        <v>0</v>
      </c>
      <c r="EL87" s="2">
        <f t="shared" si="33"/>
        <v>0</v>
      </c>
      <c r="EM87" s="2">
        <f t="shared" si="33"/>
        <v>0</v>
      </c>
      <c r="EN87" s="2">
        <f t="shared" si="33"/>
        <v>0</v>
      </c>
      <c r="EO87" s="2">
        <f t="shared" si="33"/>
        <v>0</v>
      </c>
      <c r="EP87" s="2">
        <f t="shared" si="33"/>
        <v>0</v>
      </c>
      <c r="EQ87" s="2">
        <f t="shared" si="33"/>
        <v>0</v>
      </c>
      <c r="ER87" s="2">
        <f t="shared" si="33"/>
        <v>1</v>
      </c>
      <c r="ES87" s="2">
        <f t="shared" si="33"/>
        <v>1</v>
      </c>
      <c r="ET87" s="2">
        <f t="shared" si="33"/>
        <v>1</v>
      </c>
      <c r="EU87" s="2">
        <f t="shared" si="33"/>
        <v>0</v>
      </c>
      <c r="EV87" s="2">
        <f t="shared" si="33"/>
        <v>0</v>
      </c>
      <c r="EW87" s="2">
        <f t="shared" si="33"/>
        <v>0</v>
      </c>
      <c r="EX87" s="2">
        <f t="shared" si="33"/>
        <v>0</v>
      </c>
      <c r="EY87" s="2">
        <f t="shared" si="33"/>
        <v>0</v>
      </c>
      <c r="EZ87" s="2">
        <f t="shared" si="33"/>
        <v>0</v>
      </c>
      <c r="FA87" s="2">
        <f t="shared" si="33"/>
        <v>0</v>
      </c>
      <c r="FB87" s="2">
        <f t="shared" si="33"/>
        <v>0</v>
      </c>
      <c r="FC87" s="2">
        <f t="shared" si="33"/>
        <v>0</v>
      </c>
      <c r="FD87" s="2">
        <f t="shared" si="33"/>
        <v>0</v>
      </c>
      <c r="FE87" s="2">
        <f t="shared" si="33"/>
        <v>0</v>
      </c>
      <c r="FH87" s="2">
        <f t="shared" si="12"/>
        <v>0</v>
      </c>
      <c r="FI87" s="2">
        <f t="shared" si="34"/>
        <v>0</v>
      </c>
      <c r="FJ87" s="2">
        <f t="shared" si="34"/>
        <v>0</v>
      </c>
      <c r="FK87" s="2">
        <f t="shared" si="34"/>
        <v>0</v>
      </c>
      <c r="FL87" s="2">
        <f t="shared" si="34"/>
        <v>0</v>
      </c>
      <c r="FM87" s="2">
        <f t="shared" si="34"/>
        <v>0</v>
      </c>
      <c r="FN87" s="2">
        <f t="shared" si="34"/>
        <v>0</v>
      </c>
      <c r="FO87" s="2">
        <f t="shared" si="34"/>
        <v>0</v>
      </c>
      <c r="FP87" s="2">
        <f t="shared" si="34"/>
        <v>0</v>
      </c>
      <c r="FQ87" s="2">
        <f t="shared" si="34"/>
        <v>0</v>
      </c>
      <c r="FR87" s="2">
        <f t="shared" si="34"/>
        <v>0</v>
      </c>
      <c r="FS87" s="2">
        <f t="shared" si="34"/>
        <v>0</v>
      </c>
      <c r="FT87" s="2">
        <f t="shared" si="34"/>
        <v>0</v>
      </c>
      <c r="FU87" s="2">
        <f t="shared" si="34"/>
        <v>0</v>
      </c>
      <c r="FV87" s="2">
        <f t="shared" si="34"/>
        <v>0</v>
      </c>
      <c r="FW87" s="2">
        <f t="shared" si="34"/>
        <v>0</v>
      </c>
      <c r="FX87" s="2">
        <f t="shared" si="34"/>
        <v>0</v>
      </c>
      <c r="FY87" s="2">
        <f t="shared" si="34"/>
        <v>0</v>
      </c>
      <c r="FZ87" s="2">
        <f t="shared" si="34"/>
        <v>0</v>
      </c>
      <c r="GA87" s="2">
        <f t="shared" si="34"/>
        <v>0</v>
      </c>
      <c r="GB87" s="2">
        <f t="shared" si="34"/>
        <v>0</v>
      </c>
      <c r="GC87" s="2">
        <f t="shared" si="34"/>
        <v>0</v>
      </c>
      <c r="GD87" s="2">
        <f t="shared" si="34"/>
        <v>0</v>
      </c>
      <c r="GE87" s="2">
        <f t="shared" si="34"/>
        <v>0</v>
      </c>
      <c r="GF87" s="2">
        <f t="shared" si="34"/>
        <v>0</v>
      </c>
      <c r="GG87" s="2">
        <f t="shared" si="34"/>
        <v>0</v>
      </c>
      <c r="GH87" s="2">
        <f t="shared" si="34"/>
        <v>0</v>
      </c>
      <c r="GI87" s="2">
        <f t="shared" si="34"/>
        <v>0</v>
      </c>
    </row>
    <row r="88" spans="104:191" ht="31.05" customHeight="1" x14ac:dyDescent="0.45">
      <c r="CZ88" s="2">
        <f t="shared" ref="CZ88:EA88" si="36">IF(CZ58&gt;$CX$65,1,0)</f>
        <v>0</v>
      </c>
      <c r="DA88" s="2">
        <f t="shared" si="36"/>
        <v>0</v>
      </c>
      <c r="DB88" s="2">
        <f t="shared" si="36"/>
        <v>0</v>
      </c>
      <c r="DC88" s="2">
        <f t="shared" si="36"/>
        <v>0</v>
      </c>
      <c r="DD88" s="2">
        <f t="shared" si="36"/>
        <v>0</v>
      </c>
      <c r="DE88" s="2">
        <f t="shared" si="36"/>
        <v>0</v>
      </c>
      <c r="DF88" s="2">
        <f t="shared" si="36"/>
        <v>0</v>
      </c>
      <c r="DG88" s="2">
        <f t="shared" si="36"/>
        <v>0</v>
      </c>
      <c r="DH88" s="2">
        <f t="shared" si="36"/>
        <v>0</v>
      </c>
      <c r="DI88" s="2">
        <f t="shared" si="36"/>
        <v>0</v>
      </c>
      <c r="DJ88" s="2">
        <f t="shared" si="36"/>
        <v>0</v>
      </c>
      <c r="DK88" s="2">
        <f t="shared" si="36"/>
        <v>0</v>
      </c>
      <c r="DL88" s="2">
        <f t="shared" si="36"/>
        <v>0</v>
      </c>
      <c r="DM88" s="2">
        <f t="shared" si="36"/>
        <v>0</v>
      </c>
      <c r="DN88" s="2">
        <f t="shared" si="36"/>
        <v>0</v>
      </c>
      <c r="DO88" s="2">
        <f t="shared" si="36"/>
        <v>1</v>
      </c>
      <c r="DP88" s="2">
        <f t="shared" si="36"/>
        <v>1</v>
      </c>
      <c r="DQ88" s="2">
        <f t="shared" si="36"/>
        <v>1</v>
      </c>
      <c r="DR88" s="2">
        <f t="shared" si="36"/>
        <v>0</v>
      </c>
      <c r="DS88" s="2">
        <f t="shared" si="36"/>
        <v>0</v>
      </c>
      <c r="DT88" s="2">
        <f t="shared" si="36"/>
        <v>0</v>
      </c>
      <c r="DU88" s="2">
        <f t="shared" si="36"/>
        <v>0</v>
      </c>
      <c r="DV88" s="2">
        <f t="shared" si="36"/>
        <v>0</v>
      </c>
      <c r="DW88" s="2">
        <f t="shared" si="36"/>
        <v>0</v>
      </c>
      <c r="DX88" s="2">
        <f t="shared" si="36"/>
        <v>0</v>
      </c>
      <c r="DY88" s="2">
        <f t="shared" si="36"/>
        <v>0</v>
      </c>
      <c r="DZ88" s="2">
        <f t="shared" si="36"/>
        <v>0</v>
      </c>
      <c r="EA88" s="2">
        <f t="shared" si="36"/>
        <v>0</v>
      </c>
      <c r="ED88" s="2">
        <f t="shared" si="11"/>
        <v>0</v>
      </c>
      <c r="EE88" s="2">
        <f t="shared" si="33"/>
        <v>0</v>
      </c>
      <c r="EF88" s="2">
        <f t="shared" si="33"/>
        <v>0</v>
      </c>
      <c r="EG88" s="2">
        <f t="shared" si="33"/>
        <v>0</v>
      </c>
      <c r="EH88" s="2">
        <f t="shared" si="33"/>
        <v>0</v>
      </c>
      <c r="EI88" s="2">
        <f t="shared" si="33"/>
        <v>0</v>
      </c>
      <c r="EJ88" s="2">
        <f t="shared" si="33"/>
        <v>0</v>
      </c>
      <c r="EK88" s="2">
        <f t="shared" si="33"/>
        <v>0</v>
      </c>
      <c r="EL88" s="2">
        <f t="shared" si="33"/>
        <v>0</v>
      </c>
      <c r="EM88" s="2">
        <f t="shared" si="33"/>
        <v>0</v>
      </c>
      <c r="EN88" s="2">
        <f t="shared" si="33"/>
        <v>0</v>
      </c>
      <c r="EO88" s="2">
        <f t="shared" si="33"/>
        <v>0</v>
      </c>
      <c r="EP88" s="2">
        <f t="shared" si="33"/>
        <v>0</v>
      </c>
      <c r="EQ88" s="2">
        <f t="shared" si="33"/>
        <v>0</v>
      </c>
      <c r="ER88" s="2">
        <f t="shared" si="33"/>
        <v>0</v>
      </c>
      <c r="ES88" s="2">
        <f t="shared" si="33"/>
        <v>0</v>
      </c>
      <c r="ET88" s="2">
        <f t="shared" si="33"/>
        <v>0</v>
      </c>
      <c r="EU88" s="2">
        <f t="shared" si="33"/>
        <v>0</v>
      </c>
      <c r="EV88" s="2">
        <f t="shared" si="33"/>
        <v>0</v>
      </c>
      <c r="EW88" s="2">
        <f t="shared" si="33"/>
        <v>0</v>
      </c>
      <c r="EX88" s="2">
        <f t="shared" si="33"/>
        <v>0</v>
      </c>
      <c r="EY88" s="2">
        <f t="shared" si="33"/>
        <v>0</v>
      </c>
      <c r="EZ88" s="2">
        <f t="shared" si="33"/>
        <v>0</v>
      </c>
      <c r="FA88" s="2">
        <f t="shared" si="33"/>
        <v>0</v>
      </c>
      <c r="FB88" s="2">
        <f t="shared" si="33"/>
        <v>0</v>
      </c>
      <c r="FC88" s="2">
        <f t="shared" si="33"/>
        <v>0</v>
      </c>
      <c r="FD88" s="2">
        <f t="shared" si="33"/>
        <v>0</v>
      </c>
      <c r="FE88" s="2">
        <f t="shared" si="33"/>
        <v>0</v>
      </c>
      <c r="FH88" s="2">
        <f t="shared" si="12"/>
        <v>0</v>
      </c>
      <c r="FI88" s="2">
        <f t="shared" si="34"/>
        <v>0</v>
      </c>
      <c r="FJ88" s="2">
        <f t="shared" si="34"/>
        <v>0</v>
      </c>
      <c r="FK88" s="2">
        <f t="shared" si="34"/>
        <v>0</v>
      </c>
      <c r="FL88" s="2">
        <f t="shared" si="34"/>
        <v>0</v>
      </c>
      <c r="FM88" s="2">
        <f t="shared" si="34"/>
        <v>0</v>
      </c>
      <c r="FN88" s="2">
        <f t="shared" si="34"/>
        <v>0</v>
      </c>
      <c r="FO88" s="2">
        <f t="shared" si="34"/>
        <v>0</v>
      </c>
      <c r="FP88" s="2">
        <f t="shared" si="34"/>
        <v>0</v>
      </c>
      <c r="FQ88" s="2">
        <f t="shared" si="34"/>
        <v>0</v>
      </c>
      <c r="FR88" s="2">
        <f t="shared" si="34"/>
        <v>0</v>
      </c>
      <c r="FS88" s="2">
        <f t="shared" si="34"/>
        <v>0</v>
      </c>
      <c r="FT88" s="2">
        <f t="shared" si="34"/>
        <v>0</v>
      </c>
      <c r="FU88" s="2">
        <f t="shared" si="34"/>
        <v>0</v>
      </c>
      <c r="FV88" s="2">
        <f t="shared" si="34"/>
        <v>0</v>
      </c>
      <c r="FW88" s="2">
        <f t="shared" si="34"/>
        <v>0</v>
      </c>
      <c r="FX88" s="2">
        <f t="shared" si="34"/>
        <v>0</v>
      </c>
      <c r="FY88" s="2">
        <f t="shared" si="34"/>
        <v>0</v>
      </c>
      <c r="FZ88" s="2">
        <f t="shared" si="34"/>
        <v>0</v>
      </c>
      <c r="GA88" s="2">
        <f t="shared" si="34"/>
        <v>0</v>
      </c>
      <c r="GB88" s="2">
        <f t="shared" si="34"/>
        <v>0</v>
      </c>
      <c r="GC88" s="2">
        <f t="shared" si="34"/>
        <v>0</v>
      </c>
      <c r="GD88" s="2">
        <f t="shared" si="34"/>
        <v>0</v>
      </c>
      <c r="GE88" s="2">
        <f t="shared" si="34"/>
        <v>0</v>
      </c>
      <c r="GF88" s="2">
        <f t="shared" si="34"/>
        <v>0</v>
      </c>
      <c r="GG88" s="2">
        <f t="shared" si="34"/>
        <v>0</v>
      </c>
      <c r="GH88" s="2">
        <f t="shared" si="34"/>
        <v>0</v>
      </c>
      <c r="GI88" s="2">
        <f t="shared" si="34"/>
        <v>0</v>
      </c>
    </row>
    <row r="89" spans="104:191" ht="31.05" customHeight="1" x14ac:dyDescent="0.45">
      <c r="CZ89" s="2">
        <f t="shared" ref="CZ89:EA89" si="37">IF(CZ59&gt;$CX$65,1,0)</f>
        <v>0</v>
      </c>
      <c r="DA89" s="2">
        <f t="shared" si="37"/>
        <v>0</v>
      </c>
      <c r="DB89" s="2">
        <f t="shared" si="37"/>
        <v>0</v>
      </c>
      <c r="DC89" s="2">
        <f t="shared" si="37"/>
        <v>0</v>
      </c>
      <c r="DD89" s="2">
        <f t="shared" si="37"/>
        <v>0</v>
      </c>
      <c r="DE89" s="2">
        <f t="shared" si="37"/>
        <v>0</v>
      </c>
      <c r="DF89" s="2">
        <f t="shared" si="37"/>
        <v>0</v>
      </c>
      <c r="DG89" s="2">
        <f t="shared" si="37"/>
        <v>0</v>
      </c>
      <c r="DH89" s="2">
        <f t="shared" si="37"/>
        <v>0</v>
      </c>
      <c r="DI89" s="2">
        <f t="shared" si="37"/>
        <v>0</v>
      </c>
      <c r="DJ89" s="2">
        <f t="shared" si="37"/>
        <v>0</v>
      </c>
      <c r="DK89" s="2">
        <f t="shared" si="37"/>
        <v>0</v>
      </c>
      <c r="DL89" s="2">
        <f t="shared" si="37"/>
        <v>0</v>
      </c>
      <c r="DM89" s="2">
        <f t="shared" si="37"/>
        <v>0</v>
      </c>
      <c r="DN89" s="2">
        <f t="shared" si="37"/>
        <v>0</v>
      </c>
      <c r="DO89" s="2">
        <f t="shared" si="37"/>
        <v>0</v>
      </c>
      <c r="DP89" s="2">
        <f t="shared" si="37"/>
        <v>0</v>
      </c>
      <c r="DQ89" s="2">
        <f t="shared" si="37"/>
        <v>0</v>
      </c>
      <c r="DR89" s="2">
        <f t="shared" si="37"/>
        <v>0</v>
      </c>
      <c r="DS89" s="2">
        <f t="shared" si="37"/>
        <v>0</v>
      </c>
      <c r="DT89" s="2">
        <f t="shared" si="37"/>
        <v>0</v>
      </c>
      <c r="DU89" s="2">
        <f t="shared" si="37"/>
        <v>0</v>
      </c>
      <c r="DV89" s="2">
        <f t="shared" si="37"/>
        <v>0</v>
      </c>
      <c r="DW89" s="2">
        <f t="shared" si="37"/>
        <v>0</v>
      </c>
      <c r="DX89" s="2">
        <f t="shared" si="37"/>
        <v>0</v>
      </c>
      <c r="DY89" s="2">
        <f t="shared" si="37"/>
        <v>0</v>
      </c>
      <c r="DZ89" s="2">
        <f t="shared" si="37"/>
        <v>0</v>
      </c>
      <c r="EA89" s="2">
        <f t="shared" si="37"/>
        <v>0</v>
      </c>
      <c r="ED89" s="2">
        <f t="shared" si="11"/>
        <v>0</v>
      </c>
      <c r="EE89" s="2">
        <f t="shared" si="33"/>
        <v>0</v>
      </c>
      <c r="EF89" s="2">
        <f t="shared" si="33"/>
        <v>0</v>
      </c>
      <c r="EG89" s="2">
        <f t="shared" si="33"/>
        <v>0</v>
      </c>
      <c r="EH89" s="2">
        <f t="shared" si="33"/>
        <v>0</v>
      </c>
      <c r="EI89" s="2">
        <f t="shared" si="33"/>
        <v>0</v>
      </c>
      <c r="EJ89" s="2">
        <f t="shared" si="33"/>
        <v>0</v>
      </c>
      <c r="EK89" s="2">
        <f t="shared" si="33"/>
        <v>0</v>
      </c>
      <c r="EL89" s="2">
        <f t="shared" si="33"/>
        <v>0</v>
      </c>
      <c r="EM89" s="2">
        <f t="shared" si="33"/>
        <v>0</v>
      </c>
      <c r="EN89" s="2">
        <f t="shared" si="33"/>
        <v>0</v>
      </c>
      <c r="EO89" s="2">
        <f t="shared" si="33"/>
        <v>0</v>
      </c>
      <c r="EP89" s="2">
        <f t="shared" si="33"/>
        <v>0</v>
      </c>
      <c r="EQ89" s="2">
        <f t="shared" si="33"/>
        <v>0</v>
      </c>
      <c r="ER89" s="2">
        <f t="shared" si="33"/>
        <v>0</v>
      </c>
      <c r="ES89" s="2">
        <f t="shared" si="33"/>
        <v>0</v>
      </c>
      <c r="ET89" s="2">
        <f t="shared" si="33"/>
        <v>0</v>
      </c>
      <c r="EU89" s="2">
        <f t="shared" si="33"/>
        <v>0</v>
      </c>
      <c r="EV89" s="2">
        <f t="shared" si="33"/>
        <v>0</v>
      </c>
      <c r="EW89" s="2">
        <f t="shared" si="33"/>
        <v>0</v>
      </c>
      <c r="EX89" s="2">
        <f t="shared" si="33"/>
        <v>0</v>
      </c>
      <c r="EY89" s="2">
        <f t="shared" si="33"/>
        <v>0</v>
      </c>
      <c r="EZ89" s="2">
        <f t="shared" si="33"/>
        <v>0</v>
      </c>
      <c r="FA89" s="2">
        <f t="shared" si="33"/>
        <v>0</v>
      </c>
      <c r="FB89" s="2">
        <f t="shared" si="33"/>
        <v>0</v>
      </c>
      <c r="FC89" s="2">
        <f t="shared" si="33"/>
        <v>0</v>
      </c>
      <c r="FD89" s="2">
        <f t="shared" si="33"/>
        <v>0</v>
      </c>
      <c r="FE89" s="2">
        <f t="shared" si="33"/>
        <v>0</v>
      </c>
      <c r="FH89" s="2">
        <f t="shared" si="12"/>
        <v>0</v>
      </c>
      <c r="FI89" s="2">
        <f t="shared" si="34"/>
        <v>0</v>
      </c>
      <c r="FJ89" s="2">
        <f t="shared" si="34"/>
        <v>0</v>
      </c>
      <c r="FK89" s="2">
        <f t="shared" si="34"/>
        <v>0</v>
      </c>
      <c r="FL89" s="2">
        <f t="shared" si="34"/>
        <v>0</v>
      </c>
      <c r="FM89" s="2">
        <f t="shared" si="34"/>
        <v>0</v>
      </c>
      <c r="FN89" s="2">
        <f t="shared" si="34"/>
        <v>0</v>
      </c>
      <c r="FO89" s="2">
        <f t="shared" si="34"/>
        <v>0</v>
      </c>
      <c r="FP89" s="2">
        <f t="shared" si="34"/>
        <v>0</v>
      </c>
      <c r="FQ89" s="2">
        <f t="shared" si="34"/>
        <v>0</v>
      </c>
      <c r="FR89" s="2">
        <f t="shared" si="34"/>
        <v>0</v>
      </c>
      <c r="FS89" s="2">
        <f t="shared" si="34"/>
        <v>0</v>
      </c>
      <c r="FT89" s="2">
        <f t="shared" si="34"/>
        <v>0</v>
      </c>
      <c r="FU89" s="2">
        <f t="shared" si="34"/>
        <v>0</v>
      </c>
      <c r="FV89" s="2">
        <f t="shared" si="34"/>
        <v>0</v>
      </c>
      <c r="FW89" s="2">
        <f t="shared" si="34"/>
        <v>0</v>
      </c>
      <c r="FX89" s="2">
        <f t="shared" si="34"/>
        <v>0</v>
      </c>
      <c r="FY89" s="2">
        <f t="shared" si="34"/>
        <v>0</v>
      </c>
      <c r="FZ89" s="2">
        <f t="shared" si="34"/>
        <v>0</v>
      </c>
      <c r="GA89" s="2">
        <f t="shared" si="34"/>
        <v>0</v>
      </c>
      <c r="GB89" s="2">
        <f t="shared" si="34"/>
        <v>0</v>
      </c>
      <c r="GC89" s="2">
        <f t="shared" si="34"/>
        <v>0</v>
      </c>
      <c r="GD89" s="2">
        <f t="shared" si="34"/>
        <v>0</v>
      </c>
      <c r="GE89" s="2">
        <f t="shared" si="34"/>
        <v>0</v>
      </c>
      <c r="GF89" s="2">
        <f t="shared" si="34"/>
        <v>0</v>
      </c>
      <c r="GG89" s="2">
        <f t="shared" si="34"/>
        <v>0</v>
      </c>
      <c r="GH89" s="2">
        <f t="shared" si="34"/>
        <v>0</v>
      </c>
      <c r="GI89" s="2">
        <f t="shared" si="34"/>
        <v>0</v>
      </c>
    </row>
    <row r="90" spans="104:191" ht="31.05" customHeight="1" x14ac:dyDescent="0.45">
      <c r="CZ90" s="2">
        <f t="shared" ref="CZ90:EA90" si="38">IF(CZ60&gt;$CX$65,1,0)</f>
        <v>0</v>
      </c>
      <c r="DA90" s="2">
        <f t="shared" si="38"/>
        <v>0</v>
      </c>
      <c r="DB90" s="2">
        <f t="shared" si="38"/>
        <v>0</v>
      </c>
      <c r="DC90" s="2">
        <f t="shared" si="38"/>
        <v>0</v>
      </c>
      <c r="DD90" s="2">
        <f t="shared" si="38"/>
        <v>0</v>
      </c>
      <c r="DE90" s="2">
        <f t="shared" si="38"/>
        <v>0</v>
      </c>
      <c r="DF90" s="2">
        <f t="shared" si="38"/>
        <v>0</v>
      </c>
      <c r="DG90" s="2">
        <f t="shared" si="38"/>
        <v>0</v>
      </c>
      <c r="DH90" s="2">
        <f t="shared" si="38"/>
        <v>0</v>
      </c>
      <c r="DI90" s="2">
        <f t="shared" si="38"/>
        <v>0</v>
      </c>
      <c r="DJ90" s="2">
        <f t="shared" si="38"/>
        <v>0</v>
      </c>
      <c r="DK90" s="2">
        <f t="shared" si="38"/>
        <v>0</v>
      </c>
      <c r="DL90" s="2">
        <f t="shared" si="38"/>
        <v>0</v>
      </c>
      <c r="DM90" s="2">
        <f t="shared" si="38"/>
        <v>0</v>
      </c>
      <c r="DN90" s="2">
        <f t="shared" si="38"/>
        <v>0</v>
      </c>
      <c r="DO90" s="2">
        <f t="shared" si="38"/>
        <v>0</v>
      </c>
      <c r="DP90" s="2">
        <f t="shared" si="38"/>
        <v>0</v>
      </c>
      <c r="DQ90" s="2">
        <f t="shared" si="38"/>
        <v>0</v>
      </c>
      <c r="DR90" s="2">
        <f t="shared" si="38"/>
        <v>0</v>
      </c>
      <c r="DS90" s="2">
        <f t="shared" si="38"/>
        <v>0</v>
      </c>
      <c r="DT90" s="2">
        <f t="shared" si="38"/>
        <v>0</v>
      </c>
      <c r="DU90" s="2">
        <f t="shared" si="38"/>
        <v>0</v>
      </c>
      <c r="DV90" s="2">
        <f t="shared" si="38"/>
        <v>0</v>
      </c>
      <c r="DW90" s="2">
        <f t="shared" si="38"/>
        <v>0</v>
      </c>
      <c r="DX90" s="2">
        <f t="shared" si="38"/>
        <v>0</v>
      </c>
      <c r="DY90" s="2">
        <f t="shared" si="38"/>
        <v>0</v>
      </c>
      <c r="DZ90" s="2">
        <f t="shared" si="38"/>
        <v>0</v>
      </c>
      <c r="EA90" s="2">
        <f t="shared" si="38"/>
        <v>0</v>
      </c>
      <c r="ED90" s="2">
        <f t="shared" si="11"/>
        <v>0</v>
      </c>
      <c r="EE90" s="2">
        <f t="shared" si="33"/>
        <v>0</v>
      </c>
      <c r="EF90" s="2">
        <f t="shared" si="33"/>
        <v>0</v>
      </c>
      <c r="EG90" s="2">
        <f t="shared" si="33"/>
        <v>0</v>
      </c>
      <c r="EH90" s="2">
        <f t="shared" si="33"/>
        <v>0</v>
      </c>
      <c r="EI90" s="2">
        <f t="shared" si="33"/>
        <v>0</v>
      </c>
      <c r="EJ90" s="2">
        <f t="shared" si="33"/>
        <v>0</v>
      </c>
      <c r="EK90" s="2">
        <f t="shared" si="33"/>
        <v>0</v>
      </c>
      <c r="EL90" s="2">
        <f t="shared" si="33"/>
        <v>0</v>
      </c>
      <c r="EM90" s="2">
        <f t="shared" si="33"/>
        <v>0</v>
      </c>
      <c r="EN90" s="2">
        <f t="shared" si="33"/>
        <v>0</v>
      </c>
      <c r="EO90" s="2">
        <f t="shared" si="33"/>
        <v>0</v>
      </c>
      <c r="EP90" s="2">
        <f t="shared" si="33"/>
        <v>0</v>
      </c>
      <c r="EQ90" s="2">
        <f t="shared" si="33"/>
        <v>0</v>
      </c>
      <c r="ER90" s="2">
        <f t="shared" si="33"/>
        <v>0</v>
      </c>
      <c r="ES90" s="2">
        <f t="shared" si="33"/>
        <v>0</v>
      </c>
      <c r="ET90" s="2">
        <f t="shared" si="33"/>
        <v>0</v>
      </c>
      <c r="EU90" s="2">
        <f t="shared" si="33"/>
        <v>0</v>
      </c>
      <c r="EV90" s="2">
        <f t="shared" si="33"/>
        <v>0</v>
      </c>
      <c r="EW90" s="2">
        <f t="shared" si="33"/>
        <v>0</v>
      </c>
      <c r="EX90" s="2">
        <f t="shared" si="33"/>
        <v>0</v>
      </c>
      <c r="EY90" s="2">
        <f t="shared" si="33"/>
        <v>0</v>
      </c>
      <c r="EZ90" s="2">
        <f t="shared" si="33"/>
        <v>0</v>
      </c>
      <c r="FA90" s="2">
        <f t="shared" si="33"/>
        <v>0</v>
      </c>
      <c r="FB90" s="2">
        <f t="shared" si="33"/>
        <v>0</v>
      </c>
      <c r="FC90" s="2">
        <f t="shared" si="33"/>
        <v>0</v>
      </c>
      <c r="FD90" s="2">
        <f t="shared" si="33"/>
        <v>0</v>
      </c>
      <c r="FE90" s="2">
        <f t="shared" si="33"/>
        <v>0</v>
      </c>
      <c r="FH90" s="2">
        <f t="shared" si="12"/>
        <v>0</v>
      </c>
      <c r="FI90" s="2">
        <f t="shared" si="34"/>
        <v>0</v>
      </c>
      <c r="FJ90" s="2">
        <f t="shared" si="34"/>
        <v>0</v>
      </c>
      <c r="FK90" s="2">
        <f t="shared" si="34"/>
        <v>0</v>
      </c>
      <c r="FL90" s="2">
        <f t="shared" si="34"/>
        <v>0</v>
      </c>
      <c r="FM90" s="2">
        <f t="shared" si="34"/>
        <v>0</v>
      </c>
      <c r="FN90" s="2">
        <f t="shared" si="34"/>
        <v>0</v>
      </c>
      <c r="FO90" s="2">
        <f t="shared" si="34"/>
        <v>0</v>
      </c>
      <c r="FP90" s="2">
        <f t="shared" si="34"/>
        <v>0</v>
      </c>
      <c r="FQ90" s="2">
        <f t="shared" si="34"/>
        <v>0</v>
      </c>
      <c r="FR90" s="2">
        <f t="shared" si="34"/>
        <v>0</v>
      </c>
      <c r="FS90" s="2">
        <f t="shared" si="34"/>
        <v>0</v>
      </c>
      <c r="FT90" s="2">
        <f t="shared" si="34"/>
        <v>0</v>
      </c>
      <c r="FU90" s="2">
        <f t="shared" si="34"/>
        <v>0</v>
      </c>
      <c r="FV90" s="2">
        <f t="shared" si="34"/>
        <v>0</v>
      </c>
      <c r="FW90" s="2">
        <f t="shared" si="34"/>
        <v>0</v>
      </c>
      <c r="FX90" s="2">
        <f t="shared" si="34"/>
        <v>0</v>
      </c>
      <c r="FY90" s="2">
        <f t="shared" si="34"/>
        <v>0</v>
      </c>
      <c r="FZ90" s="2">
        <f t="shared" si="34"/>
        <v>0</v>
      </c>
      <c r="GA90" s="2">
        <f t="shared" si="34"/>
        <v>0</v>
      </c>
      <c r="GB90" s="2">
        <f t="shared" si="34"/>
        <v>0</v>
      </c>
      <c r="GC90" s="2">
        <f t="shared" si="34"/>
        <v>0</v>
      </c>
      <c r="GD90" s="2">
        <f t="shared" si="34"/>
        <v>0</v>
      </c>
      <c r="GE90" s="2">
        <f t="shared" si="34"/>
        <v>0</v>
      </c>
      <c r="GF90" s="2">
        <f t="shared" si="34"/>
        <v>0</v>
      </c>
      <c r="GG90" s="2">
        <f t="shared" si="34"/>
        <v>0</v>
      </c>
      <c r="GH90" s="2">
        <f t="shared" si="34"/>
        <v>0</v>
      </c>
      <c r="GI90" s="2">
        <f t="shared" si="34"/>
        <v>0</v>
      </c>
    </row>
    <row r="91" spans="104:191" ht="31.05" customHeight="1" x14ac:dyDescent="0.45">
      <c r="CZ91" s="2">
        <f t="shared" ref="CZ91:EA91" si="39">IF(CZ61&gt;$CX$65,1,0)</f>
        <v>0</v>
      </c>
      <c r="DA91" s="2">
        <f t="shared" si="39"/>
        <v>0</v>
      </c>
      <c r="DB91" s="2">
        <f t="shared" si="39"/>
        <v>0</v>
      </c>
      <c r="DC91" s="2">
        <f t="shared" si="39"/>
        <v>0</v>
      </c>
      <c r="DD91" s="2">
        <f t="shared" si="39"/>
        <v>0</v>
      </c>
      <c r="DE91" s="2">
        <f t="shared" si="39"/>
        <v>0</v>
      </c>
      <c r="DF91" s="2">
        <f t="shared" si="39"/>
        <v>0</v>
      </c>
      <c r="DG91" s="2">
        <f t="shared" si="39"/>
        <v>0</v>
      </c>
      <c r="DH91" s="2">
        <f t="shared" si="39"/>
        <v>0</v>
      </c>
      <c r="DI91" s="2">
        <f t="shared" si="39"/>
        <v>0</v>
      </c>
      <c r="DJ91" s="2">
        <f t="shared" si="39"/>
        <v>0</v>
      </c>
      <c r="DK91" s="2">
        <f t="shared" si="39"/>
        <v>0</v>
      </c>
      <c r="DL91" s="2">
        <f t="shared" si="39"/>
        <v>0</v>
      </c>
      <c r="DM91" s="2">
        <f t="shared" si="39"/>
        <v>0</v>
      </c>
      <c r="DN91" s="2">
        <f t="shared" si="39"/>
        <v>0</v>
      </c>
      <c r="DO91" s="2">
        <f t="shared" si="39"/>
        <v>0</v>
      </c>
      <c r="DP91" s="2">
        <f t="shared" si="39"/>
        <v>0</v>
      </c>
      <c r="DQ91" s="2">
        <f t="shared" si="39"/>
        <v>0</v>
      </c>
      <c r="DR91" s="2">
        <f t="shared" si="39"/>
        <v>0</v>
      </c>
      <c r="DS91" s="2">
        <f t="shared" si="39"/>
        <v>0</v>
      </c>
      <c r="DT91" s="2">
        <f t="shared" si="39"/>
        <v>0</v>
      </c>
      <c r="DU91" s="2">
        <f t="shared" si="39"/>
        <v>0</v>
      </c>
      <c r="DV91" s="2">
        <f t="shared" si="39"/>
        <v>0</v>
      </c>
      <c r="DW91" s="2">
        <f t="shared" si="39"/>
        <v>0</v>
      </c>
      <c r="DX91" s="2">
        <f t="shared" si="39"/>
        <v>0</v>
      </c>
      <c r="DY91" s="2">
        <f t="shared" si="39"/>
        <v>0</v>
      </c>
      <c r="DZ91" s="2">
        <f t="shared" si="39"/>
        <v>0</v>
      </c>
      <c r="EA91" s="2">
        <f t="shared" si="39"/>
        <v>0</v>
      </c>
      <c r="ED91" s="2">
        <f t="shared" si="11"/>
        <v>0</v>
      </c>
      <c r="EE91" s="2">
        <f t="shared" si="33"/>
        <v>0</v>
      </c>
      <c r="EF91" s="2">
        <f t="shared" si="33"/>
        <v>0</v>
      </c>
      <c r="EG91" s="2">
        <f t="shared" si="33"/>
        <v>0</v>
      </c>
      <c r="EH91" s="2">
        <f t="shared" si="33"/>
        <v>0</v>
      </c>
      <c r="EI91" s="2">
        <f t="shared" si="33"/>
        <v>0</v>
      </c>
      <c r="EJ91" s="2">
        <f t="shared" si="33"/>
        <v>0</v>
      </c>
      <c r="EK91" s="2">
        <f t="shared" si="33"/>
        <v>0</v>
      </c>
      <c r="EL91" s="2">
        <f t="shared" si="33"/>
        <v>0</v>
      </c>
      <c r="EM91" s="2">
        <f t="shared" si="33"/>
        <v>0</v>
      </c>
      <c r="EN91" s="2">
        <f t="shared" si="33"/>
        <v>0</v>
      </c>
      <c r="EO91" s="2">
        <f t="shared" si="33"/>
        <v>0</v>
      </c>
      <c r="EP91" s="2">
        <f t="shared" si="33"/>
        <v>0</v>
      </c>
      <c r="EQ91" s="2">
        <f t="shared" si="33"/>
        <v>0</v>
      </c>
      <c r="ER91" s="2">
        <f t="shared" si="33"/>
        <v>0</v>
      </c>
      <c r="ES91" s="2">
        <f t="shared" si="33"/>
        <v>0</v>
      </c>
      <c r="ET91" s="2">
        <f t="shared" si="33"/>
        <v>0</v>
      </c>
      <c r="EU91" s="2">
        <f t="shared" si="33"/>
        <v>0</v>
      </c>
      <c r="EV91" s="2">
        <f t="shared" si="33"/>
        <v>0</v>
      </c>
      <c r="EW91" s="2">
        <f t="shared" si="33"/>
        <v>0</v>
      </c>
      <c r="EX91" s="2">
        <f t="shared" si="33"/>
        <v>0</v>
      </c>
      <c r="EY91" s="2">
        <f t="shared" si="33"/>
        <v>0</v>
      </c>
      <c r="EZ91" s="2">
        <f t="shared" si="33"/>
        <v>0</v>
      </c>
      <c r="FA91" s="2">
        <f t="shared" si="33"/>
        <v>0</v>
      </c>
      <c r="FB91" s="2">
        <f t="shared" si="33"/>
        <v>0</v>
      </c>
      <c r="FC91" s="2">
        <f t="shared" si="33"/>
        <v>0</v>
      </c>
      <c r="FD91" s="2">
        <f t="shared" si="33"/>
        <v>0</v>
      </c>
      <c r="FE91" s="2">
        <f t="shared" si="33"/>
        <v>0</v>
      </c>
      <c r="FH91" s="2">
        <f t="shared" si="12"/>
        <v>0</v>
      </c>
      <c r="FI91" s="2">
        <f t="shared" si="34"/>
        <v>0</v>
      </c>
      <c r="FJ91" s="2">
        <f t="shared" si="34"/>
        <v>0</v>
      </c>
      <c r="FK91" s="2">
        <f t="shared" si="34"/>
        <v>0</v>
      </c>
      <c r="FL91" s="2">
        <f t="shared" si="34"/>
        <v>0</v>
      </c>
      <c r="FM91" s="2">
        <f t="shared" si="34"/>
        <v>0</v>
      </c>
      <c r="FN91" s="2">
        <f t="shared" si="34"/>
        <v>0</v>
      </c>
      <c r="FO91" s="2">
        <f t="shared" si="34"/>
        <v>0</v>
      </c>
      <c r="FP91" s="2">
        <f t="shared" si="34"/>
        <v>0</v>
      </c>
      <c r="FQ91" s="2">
        <f t="shared" si="34"/>
        <v>0</v>
      </c>
      <c r="FR91" s="2">
        <f t="shared" si="34"/>
        <v>0</v>
      </c>
      <c r="FS91" s="2">
        <f t="shared" si="34"/>
        <v>0</v>
      </c>
      <c r="FT91" s="2">
        <f t="shared" si="34"/>
        <v>0</v>
      </c>
      <c r="FU91" s="2">
        <f t="shared" si="34"/>
        <v>0</v>
      </c>
      <c r="FV91" s="2">
        <f t="shared" si="34"/>
        <v>0</v>
      </c>
      <c r="FW91" s="2">
        <f t="shared" si="34"/>
        <v>0</v>
      </c>
      <c r="FX91" s="2">
        <f t="shared" si="34"/>
        <v>0</v>
      </c>
      <c r="FY91" s="2">
        <f t="shared" si="34"/>
        <v>0</v>
      </c>
      <c r="FZ91" s="2">
        <f t="shared" si="34"/>
        <v>0</v>
      </c>
      <c r="GA91" s="2">
        <f t="shared" si="34"/>
        <v>0</v>
      </c>
      <c r="GB91" s="2">
        <f t="shared" si="34"/>
        <v>0</v>
      </c>
      <c r="GC91" s="2">
        <f t="shared" si="34"/>
        <v>0</v>
      </c>
      <c r="GD91" s="2">
        <f t="shared" si="34"/>
        <v>0</v>
      </c>
      <c r="GE91" s="2">
        <f t="shared" si="34"/>
        <v>0</v>
      </c>
      <c r="GF91" s="2">
        <f t="shared" si="34"/>
        <v>0</v>
      </c>
      <c r="GG91" s="2">
        <f t="shared" si="34"/>
        <v>0</v>
      </c>
      <c r="GH91" s="2">
        <f t="shared" si="34"/>
        <v>0</v>
      </c>
      <c r="GI91" s="2">
        <f t="shared" si="34"/>
        <v>0</v>
      </c>
    </row>
    <row r="92" spans="104:191" ht="31.05" customHeight="1" x14ac:dyDescent="0.45">
      <c r="CZ92" s="2">
        <f t="shared" ref="CZ92:EA92" si="40">IF(CZ62&gt;$CX$65,1,0)</f>
        <v>0</v>
      </c>
      <c r="DA92" s="2">
        <f t="shared" si="40"/>
        <v>0</v>
      </c>
      <c r="DB92" s="2">
        <f t="shared" si="40"/>
        <v>0</v>
      </c>
      <c r="DC92" s="2">
        <f t="shared" si="40"/>
        <v>0</v>
      </c>
      <c r="DD92" s="2">
        <f t="shared" si="40"/>
        <v>0</v>
      </c>
      <c r="DE92" s="2">
        <f t="shared" si="40"/>
        <v>0</v>
      </c>
      <c r="DF92" s="2">
        <f t="shared" si="40"/>
        <v>0</v>
      </c>
      <c r="DG92" s="2">
        <f t="shared" si="40"/>
        <v>0</v>
      </c>
      <c r="DH92" s="2">
        <f t="shared" si="40"/>
        <v>0</v>
      </c>
      <c r="DI92" s="2">
        <f t="shared" si="40"/>
        <v>0</v>
      </c>
      <c r="DJ92" s="2">
        <f t="shared" si="40"/>
        <v>0</v>
      </c>
      <c r="DK92" s="2">
        <f t="shared" si="40"/>
        <v>0</v>
      </c>
      <c r="DL92" s="2">
        <f t="shared" si="40"/>
        <v>0</v>
      </c>
      <c r="DM92" s="2">
        <f t="shared" si="40"/>
        <v>0</v>
      </c>
      <c r="DN92" s="2">
        <f t="shared" si="40"/>
        <v>0</v>
      </c>
      <c r="DO92" s="2">
        <f t="shared" si="40"/>
        <v>0</v>
      </c>
      <c r="DP92" s="2">
        <f t="shared" si="40"/>
        <v>0</v>
      </c>
      <c r="DQ92" s="2">
        <f t="shared" si="40"/>
        <v>0</v>
      </c>
      <c r="DR92" s="2">
        <f t="shared" si="40"/>
        <v>0</v>
      </c>
      <c r="DS92" s="2">
        <f t="shared" si="40"/>
        <v>0</v>
      </c>
      <c r="DT92" s="2">
        <f t="shared" si="40"/>
        <v>0</v>
      </c>
      <c r="DU92" s="2">
        <f t="shared" si="40"/>
        <v>0</v>
      </c>
      <c r="DV92" s="2">
        <f t="shared" si="40"/>
        <v>0</v>
      </c>
      <c r="DW92" s="2">
        <f t="shared" si="40"/>
        <v>0</v>
      </c>
      <c r="DX92" s="2">
        <f t="shared" si="40"/>
        <v>0</v>
      </c>
      <c r="DY92" s="2">
        <f t="shared" si="40"/>
        <v>0</v>
      </c>
      <c r="DZ92" s="2">
        <f t="shared" si="40"/>
        <v>0</v>
      </c>
      <c r="EA92" s="2">
        <f t="shared" si="40"/>
        <v>0</v>
      </c>
      <c r="ED92" s="2">
        <f t="shared" si="11"/>
        <v>0</v>
      </c>
      <c r="EE92" s="2">
        <f t="shared" si="33"/>
        <v>0</v>
      </c>
      <c r="EF92" s="2">
        <f t="shared" si="33"/>
        <v>0</v>
      </c>
      <c r="EG92" s="2">
        <f t="shared" si="33"/>
        <v>0</v>
      </c>
      <c r="EH92" s="2">
        <f t="shared" si="33"/>
        <v>0</v>
      </c>
      <c r="EI92" s="2">
        <f t="shared" si="33"/>
        <v>0</v>
      </c>
      <c r="EJ92" s="2">
        <f t="shared" si="33"/>
        <v>0</v>
      </c>
      <c r="EK92" s="2">
        <f t="shared" si="33"/>
        <v>0</v>
      </c>
      <c r="EL92" s="2">
        <f t="shared" si="33"/>
        <v>0</v>
      </c>
      <c r="EM92" s="2">
        <f t="shared" si="33"/>
        <v>0</v>
      </c>
      <c r="EN92" s="2">
        <f t="shared" si="33"/>
        <v>0</v>
      </c>
      <c r="EO92" s="2">
        <f t="shared" si="33"/>
        <v>0</v>
      </c>
      <c r="EP92" s="2">
        <f t="shared" si="33"/>
        <v>0</v>
      </c>
      <c r="EQ92" s="2">
        <f t="shared" si="33"/>
        <v>0</v>
      </c>
      <c r="ER92" s="2">
        <f t="shared" si="33"/>
        <v>0</v>
      </c>
      <c r="ES92" s="2">
        <f t="shared" si="33"/>
        <v>0</v>
      </c>
      <c r="ET92" s="2">
        <f t="shared" si="33"/>
        <v>0</v>
      </c>
      <c r="EU92" s="2">
        <f t="shared" si="33"/>
        <v>0</v>
      </c>
      <c r="EV92" s="2">
        <f t="shared" si="33"/>
        <v>0</v>
      </c>
      <c r="EW92" s="2">
        <f t="shared" si="33"/>
        <v>0</v>
      </c>
      <c r="EX92" s="2">
        <f t="shared" si="33"/>
        <v>0</v>
      </c>
      <c r="EY92" s="2">
        <f t="shared" si="33"/>
        <v>0</v>
      </c>
      <c r="EZ92" s="2">
        <f t="shared" si="33"/>
        <v>0</v>
      </c>
      <c r="FA92" s="2">
        <f t="shared" si="33"/>
        <v>0</v>
      </c>
      <c r="FB92" s="2">
        <f t="shared" si="33"/>
        <v>0</v>
      </c>
      <c r="FC92" s="2">
        <f t="shared" si="33"/>
        <v>0</v>
      </c>
      <c r="FD92" s="2">
        <f t="shared" si="33"/>
        <v>0</v>
      </c>
      <c r="FE92" s="2">
        <f t="shared" si="33"/>
        <v>0</v>
      </c>
      <c r="FH92" s="2">
        <f t="shared" si="12"/>
        <v>0</v>
      </c>
      <c r="FI92" s="2">
        <f t="shared" si="34"/>
        <v>0</v>
      </c>
      <c r="FJ92" s="2">
        <f t="shared" si="34"/>
        <v>0</v>
      </c>
      <c r="FK92" s="2">
        <f t="shared" si="34"/>
        <v>0</v>
      </c>
      <c r="FL92" s="2">
        <f t="shared" si="34"/>
        <v>0</v>
      </c>
      <c r="FM92" s="2">
        <f t="shared" si="34"/>
        <v>0</v>
      </c>
      <c r="FN92" s="2">
        <f t="shared" si="34"/>
        <v>0</v>
      </c>
      <c r="FO92" s="2">
        <f t="shared" si="34"/>
        <v>0</v>
      </c>
      <c r="FP92" s="2">
        <f t="shared" si="34"/>
        <v>0</v>
      </c>
      <c r="FQ92" s="2">
        <f t="shared" si="34"/>
        <v>0</v>
      </c>
      <c r="FR92" s="2">
        <f t="shared" si="34"/>
        <v>0</v>
      </c>
      <c r="FS92" s="2">
        <f t="shared" si="34"/>
        <v>0</v>
      </c>
      <c r="FT92" s="2">
        <f t="shared" si="34"/>
        <v>0</v>
      </c>
      <c r="FU92" s="2">
        <f t="shared" si="34"/>
        <v>0</v>
      </c>
      <c r="FV92" s="2">
        <f t="shared" si="34"/>
        <v>0</v>
      </c>
      <c r="FW92" s="2">
        <f t="shared" si="34"/>
        <v>0</v>
      </c>
      <c r="FX92" s="2">
        <f t="shared" si="34"/>
        <v>0</v>
      </c>
      <c r="FY92" s="2">
        <f t="shared" si="34"/>
        <v>0</v>
      </c>
      <c r="FZ92" s="2">
        <f t="shared" si="34"/>
        <v>0</v>
      </c>
      <c r="GA92" s="2">
        <f t="shared" si="34"/>
        <v>0</v>
      </c>
      <c r="GB92" s="2">
        <f t="shared" si="34"/>
        <v>0</v>
      </c>
      <c r="GC92" s="2">
        <f t="shared" si="34"/>
        <v>0</v>
      </c>
      <c r="GD92" s="2">
        <f t="shared" si="34"/>
        <v>0</v>
      </c>
      <c r="GE92" s="2">
        <f t="shared" si="34"/>
        <v>0</v>
      </c>
      <c r="GF92" s="2">
        <f t="shared" si="34"/>
        <v>0</v>
      </c>
      <c r="GG92" s="2">
        <f t="shared" si="34"/>
        <v>0</v>
      </c>
      <c r="GH92" s="2">
        <f t="shared" si="34"/>
        <v>0</v>
      </c>
      <c r="GI92" s="2">
        <f t="shared" si="34"/>
        <v>0</v>
      </c>
    </row>
    <row r="93" spans="104:191" ht="31.05" customHeight="1" x14ac:dyDescent="0.45">
      <c r="CZ93" s="2">
        <f t="shared" ref="CZ93:EA93" si="41">IF(CZ63&gt;$CX$65,1,0)</f>
        <v>0</v>
      </c>
      <c r="DA93" s="2">
        <f t="shared" si="41"/>
        <v>0</v>
      </c>
      <c r="DB93" s="2">
        <f t="shared" si="41"/>
        <v>0</v>
      </c>
      <c r="DC93" s="2">
        <f t="shared" si="41"/>
        <v>0</v>
      </c>
      <c r="DD93" s="2">
        <f t="shared" si="41"/>
        <v>0</v>
      </c>
      <c r="DE93" s="2">
        <f t="shared" si="41"/>
        <v>0</v>
      </c>
      <c r="DF93" s="2">
        <f t="shared" si="41"/>
        <v>0</v>
      </c>
      <c r="DG93" s="2">
        <f t="shared" si="41"/>
        <v>0</v>
      </c>
      <c r="DH93" s="2">
        <f t="shared" si="41"/>
        <v>0</v>
      </c>
      <c r="DI93" s="2">
        <f t="shared" si="41"/>
        <v>0</v>
      </c>
      <c r="DJ93" s="2">
        <f t="shared" si="41"/>
        <v>0</v>
      </c>
      <c r="DK93" s="2">
        <f t="shared" si="41"/>
        <v>0</v>
      </c>
      <c r="DL93" s="2">
        <f t="shared" si="41"/>
        <v>0</v>
      </c>
      <c r="DM93" s="2">
        <f t="shared" si="41"/>
        <v>0</v>
      </c>
      <c r="DN93" s="2">
        <f t="shared" si="41"/>
        <v>0</v>
      </c>
      <c r="DO93" s="2">
        <f t="shared" si="41"/>
        <v>0</v>
      </c>
      <c r="DP93" s="2">
        <f t="shared" si="41"/>
        <v>0</v>
      </c>
      <c r="DQ93" s="2">
        <f t="shared" si="41"/>
        <v>0</v>
      </c>
      <c r="DR93" s="2">
        <f t="shared" si="41"/>
        <v>0</v>
      </c>
      <c r="DS93" s="2">
        <f t="shared" si="41"/>
        <v>0</v>
      </c>
      <c r="DT93" s="2">
        <f t="shared" si="41"/>
        <v>0</v>
      </c>
      <c r="DU93" s="2">
        <f t="shared" si="41"/>
        <v>0</v>
      </c>
      <c r="DV93" s="2">
        <f t="shared" si="41"/>
        <v>0</v>
      </c>
      <c r="DW93" s="2">
        <f t="shared" si="41"/>
        <v>0</v>
      </c>
      <c r="DX93" s="2">
        <f t="shared" si="41"/>
        <v>0</v>
      </c>
      <c r="DY93" s="2">
        <f t="shared" si="41"/>
        <v>0</v>
      </c>
      <c r="DZ93" s="2">
        <f t="shared" si="41"/>
        <v>0</v>
      </c>
      <c r="EA93" s="2">
        <f t="shared" si="41"/>
        <v>0</v>
      </c>
      <c r="ED93" s="2">
        <f>IF(ED63&gt;$CX$65,1,0)</f>
        <v>0</v>
      </c>
      <c r="EE93" s="2">
        <f t="shared" ref="EE93:FE93" si="42">IF(EE63&gt;$CX$65,1,0)</f>
        <v>0</v>
      </c>
      <c r="EF93" s="2">
        <f t="shared" si="42"/>
        <v>0</v>
      </c>
      <c r="EG93" s="2">
        <f t="shared" si="42"/>
        <v>0</v>
      </c>
      <c r="EH93" s="2">
        <f t="shared" si="42"/>
        <v>0</v>
      </c>
      <c r="EI93" s="2">
        <f t="shared" si="42"/>
        <v>0</v>
      </c>
      <c r="EJ93" s="2">
        <f t="shared" si="42"/>
        <v>0</v>
      </c>
      <c r="EK93" s="2">
        <f t="shared" si="42"/>
        <v>0</v>
      </c>
      <c r="EL93" s="2">
        <f t="shared" si="42"/>
        <v>0</v>
      </c>
      <c r="EM93" s="2">
        <f t="shared" si="42"/>
        <v>0</v>
      </c>
      <c r="EN93" s="2">
        <f t="shared" si="42"/>
        <v>0</v>
      </c>
      <c r="EO93" s="2">
        <f t="shared" si="42"/>
        <v>0</v>
      </c>
      <c r="EP93" s="2">
        <f t="shared" si="42"/>
        <v>0</v>
      </c>
      <c r="EQ93" s="2">
        <f t="shared" si="42"/>
        <v>0</v>
      </c>
      <c r="ER93" s="2">
        <f t="shared" si="42"/>
        <v>0</v>
      </c>
      <c r="ES93" s="2">
        <f t="shared" si="42"/>
        <v>0</v>
      </c>
      <c r="ET93" s="2">
        <f t="shared" si="42"/>
        <v>0</v>
      </c>
      <c r="EU93" s="2">
        <f t="shared" si="42"/>
        <v>0</v>
      </c>
      <c r="EV93" s="2">
        <f t="shared" si="42"/>
        <v>0</v>
      </c>
      <c r="EW93" s="2">
        <f t="shared" si="42"/>
        <v>0</v>
      </c>
      <c r="EX93" s="2">
        <f t="shared" si="42"/>
        <v>0</v>
      </c>
      <c r="EY93" s="2">
        <f t="shared" si="42"/>
        <v>0</v>
      </c>
      <c r="EZ93" s="2">
        <f t="shared" si="42"/>
        <v>0</v>
      </c>
      <c r="FA93" s="2">
        <f t="shared" si="42"/>
        <v>0</v>
      </c>
      <c r="FB93" s="2">
        <f t="shared" si="42"/>
        <v>0</v>
      </c>
      <c r="FC93" s="2">
        <f t="shared" si="42"/>
        <v>0</v>
      </c>
      <c r="FD93" s="2">
        <f t="shared" si="42"/>
        <v>0</v>
      </c>
      <c r="FE93" s="2">
        <f t="shared" si="42"/>
        <v>0</v>
      </c>
      <c r="FH93" s="2">
        <f>IF(FH63&gt;$FH$65,1,0)</f>
        <v>0</v>
      </c>
      <c r="FI93" s="2">
        <f t="shared" ref="FI93:GI93" si="43">IF(FI63&gt;$FH$65,1,0)</f>
        <v>0</v>
      </c>
      <c r="FJ93" s="2">
        <f t="shared" si="43"/>
        <v>0</v>
      </c>
      <c r="FK93" s="2">
        <f t="shared" si="43"/>
        <v>0</v>
      </c>
      <c r="FL93" s="2">
        <f t="shared" si="43"/>
        <v>0</v>
      </c>
      <c r="FM93" s="2">
        <f t="shared" si="43"/>
        <v>0</v>
      </c>
      <c r="FN93" s="2">
        <f t="shared" si="43"/>
        <v>0</v>
      </c>
      <c r="FO93" s="2">
        <f t="shared" si="43"/>
        <v>0</v>
      </c>
      <c r="FP93" s="2">
        <f t="shared" si="43"/>
        <v>0</v>
      </c>
      <c r="FQ93" s="2">
        <f t="shared" si="43"/>
        <v>0</v>
      </c>
      <c r="FR93" s="2">
        <f t="shared" si="43"/>
        <v>0</v>
      </c>
      <c r="FS93" s="2">
        <f t="shared" si="43"/>
        <v>0</v>
      </c>
      <c r="FT93" s="2">
        <f t="shared" si="43"/>
        <v>0</v>
      </c>
      <c r="FU93" s="2">
        <f t="shared" si="43"/>
        <v>0</v>
      </c>
      <c r="FV93" s="2">
        <f t="shared" si="43"/>
        <v>0</v>
      </c>
      <c r="FW93" s="2">
        <f t="shared" si="43"/>
        <v>0</v>
      </c>
      <c r="FX93" s="2">
        <f t="shared" si="43"/>
        <v>0</v>
      </c>
      <c r="FY93" s="2">
        <f t="shared" si="43"/>
        <v>0</v>
      </c>
      <c r="FZ93" s="2">
        <f t="shared" si="43"/>
        <v>0</v>
      </c>
      <c r="GA93" s="2">
        <f t="shared" si="43"/>
        <v>0</v>
      </c>
      <c r="GB93" s="2">
        <f t="shared" si="43"/>
        <v>0</v>
      </c>
      <c r="GC93" s="2">
        <f t="shared" si="43"/>
        <v>0</v>
      </c>
      <c r="GD93" s="2">
        <f t="shared" si="43"/>
        <v>0</v>
      </c>
      <c r="GE93" s="2">
        <f t="shared" si="43"/>
        <v>0</v>
      </c>
      <c r="GF93" s="2">
        <f t="shared" si="43"/>
        <v>0</v>
      </c>
      <c r="GG93" s="2">
        <f t="shared" si="43"/>
        <v>0</v>
      </c>
      <c r="GH93" s="2">
        <f t="shared" si="43"/>
        <v>0</v>
      </c>
      <c r="GI93" s="2">
        <f t="shared" si="43"/>
        <v>0</v>
      </c>
    </row>
    <row r="94" spans="104:191" ht="31.05" customHeight="1" x14ac:dyDescent="0.45">
      <c r="CZ94" s="2">
        <f t="shared" ref="CZ94:EA94" si="44">IF(CZ64&gt;$CX$65,1,0)</f>
        <v>0</v>
      </c>
      <c r="DA94" s="2">
        <f t="shared" si="44"/>
        <v>0</v>
      </c>
      <c r="DB94" s="2">
        <f t="shared" si="44"/>
        <v>0</v>
      </c>
      <c r="DC94" s="2">
        <f t="shared" si="44"/>
        <v>0</v>
      </c>
      <c r="DD94" s="2">
        <f t="shared" si="44"/>
        <v>0</v>
      </c>
      <c r="DE94" s="2">
        <f t="shared" si="44"/>
        <v>0</v>
      </c>
      <c r="DF94" s="2">
        <f t="shared" si="44"/>
        <v>0</v>
      </c>
      <c r="DG94" s="2">
        <f t="shared" si="44"/>
        <v>0</v>
      </c>
      <c r="DH94" s="2">
        <f t="shared" si="44"/>
        <v>0</v>
      </c>
      <c r="DI94" s="2">
        <f t="shared" si="44"/>
        <v>0</v>
      </c>
      <c r="DJ94" s="2">
        <f t="shared" si="44"/>
        <v>0</v>
      </c>
      <c r="DK94" s="2">
        <f t="shared" si="44"/>
        <v>0</v>
      </c>
      <c r="DL94" s="2">
        <f t="shared" si="44"/>
        <v>0</v>
      </c>
      <c r="DM94" s="2">
        <f t="shared" si="44"/>
        <v>0</v>
      </c>
      <c r="DN94" s="2">
        <f t="shared" si="44"/>
        <v>0</v>
      </c>
      <c r="DO94" s="2">
        <f t="shared" si="44"/>
        <v>0</v>
      </c>
      <c r="DP94" s="2">
        <f t="shared" si="44"/>
        <v>0</v>
      </c>
      <c r="DQ94" s="2">
        <f t="shared" si="44"/>
        <v>0</v>
      </c>
      <c r="DR94" s="2">
        <f t="shared" si="44"/>
        <v>0</v>
      </c>
      <c r="DS94" s="2">
        <f t="shared" si="44"/>
        <v>0</v>
      </c>
      <c r="DT94" s="2">
        <f t="shared" si="44"/>
        <v>0</v>
      </c>
      <c r="DU94" s="2">
        <f t="shared" si="44"/>
        <v>0</v>
      </c>
      <c r="DV94" s="2">
        <f t="shared" si="44"/>
        <v>0</v>
      </c>
      <c r="DW94" s="2">
        <f t="shared" si="44"/>
        <v>0</v>
      </c>
      <c r="DX94" s="2">
        <f t="shared" si="44"/>
        <v>0</v>
      </c>
      <c r="DY94" s="2">
        <f t="shared" si="44"/>
        <v>0</v>
      </c>
      <c r="DZ94" s="2">
        <f t="shared" si="44"/>
        <v>0</v>
      </c>
      <c r="EA94" s="2">
        <f t="shared" si="44"/>
        <v>0</v>
      </c>
      <c r="ED94" s="2">
        <f t="shared" si="11"/>
        <v>0</v>
      </c>
      <c r="EE94" s="2">
        <f t="shared" si="33"/>
        <v>0</v>
      </c>
      <c r="EF94" s="2">
        <f t="shared" si="33"/>
        <v>0</v>
      </c>
      <c r="EG94" s="2">
        <f t="shared" si="33"/>
        <v>0</v>
      </c>
      <c r="EH94" s="2">
        <f t="shared" si="33"/>
        <v>0</v>
      </c>
      <c r="EI94" s="2">
        <f t="shared" si="33"/>
        <v>0</v>
      </c>
      <c r="EJ94" s="2">
        <f t="shared" si="33"/>
        <v>0</v>
      </c>
      <c r="EK94" s="2">
        <f t="shared" si="33"/>
        <v>0</v>
      </c>
      <c r="EL94" s="2">
        <f t="shared" si="33"/>
        <v>0</v>
      </c>
      <c r="EM94" s="2">
        <f t="shared" si="33"/>
        <v>0</v>
      </c>
      <c r="EN94" s="2">
        <f t="shared" si="33"/>
        <v>0</v>
      </c>
      <c r="EO94" s="2">
        <f t="shared" si="33"/>
        <v>0</v>
      </c>
      <c r="EP94" s="2">
        <f t="shared" si="33"/>
        <v>0</v>
      </c>
      <c r="EQ94" s="2">
        <f t="shared" si="33"/>
        <v>0</v>
      </c>
      <c r="ER94" s="2">
        <f t="shared" si="33"/>
        <v>0</v>
      </c>
      <c r="ES94" s="2">
        <f t="shared" si="33"/>
        <v>0</v>
      </c>
      <c r="ET94" s="2">
        <f t="shared" si="33"/>
        <v>0</v>
      </c>
      <c r="EU94" s="2">
        <f t="shared" si="33"/>
        <v>0</v>
      </c>
      <c r="EV94" s="2">
        <f t="shared" si="33"/>
        <v>0</v>
      </c>
      <c r="EW94" s="2">
        <f t="shared" si="33"/>
        <v>0</v>
      </c>
      <c r="EX94" s="2">
        <f t="shared" si="33"/>
        <v>0</v>
      </c>
      <c r="EY94" s="2">
        <f t="shared" si="33"/>
        <v>0</v>
      </c>
      <c r="EZ94" s="2">
        <f t="shared" si="33"/>
        <v>0</v>
      </c>
      <c r="FA94" s="2">
        <f t="shared" si="33"/>
        <v>0</v>
      </c>
      <c r="FB94" s="2">
        <f t="shared" si="33"/>
        <v>0</v>
      </c>
      <c r="FC94" s="2">
        <f t="shared" si="33"/>
        <v>0</v>
      </c>
      <c r="FD94" s="2">
        <f t="shared" si="33"/>
        <v>0</v>
      </c>
      <c r="FE94" s="2">
        <f t="shared" si="33"/>
        <v>0</v>
      </c>
      <c r="FH94" s="2">
        <f t="shared" si="12"/>
        <v>0</v>
      </c>
      <c r="FI94" s="2">
        <f t="shared" si="34"/>
        <v>0</v>
      </c>
      <c r="FJ94" s="2">
        <f t="shared" si="34"/>
        <v>0</v>
      </c>
      <c r="FK94" s="2">
        <f t="shared" si="34"/>
        <v>0</v>
      </c>
      <c r="FL94" s="2">
        <f t="shared" si="34"/>
        <v>0</v>
      </c>
      <c r="FM94" s="2">
        <f t="shared" si="34"/>
        <v>0</v>
      </c>
      <c r="FN94" s="2">
        <f t="shared" si="34"/>
        <v>0</v>
      </c>
      <c r="FO94" s="2">
        <f t="shared" si="34"/>
        <v>0</v>
      </c>
      <c r="FP94" s="2">
        <f t="shared" si="34"/>
        <v>0</v>
      </c>
      <c r="FQ94" s="2">
        <f t="shared" si="34"/>
        <v>0</v>
      </c>
      <c r="FR94" s="2">
        <f t="shared" si="34"/>
        <v>0</v>
      </c>
      <c r="FS94" s="2">
        <f t="shared" si="34"/>
        <v>0</v>
      </c>
      <c r="FT94" s="2">
        <f t="shared" si="34"/>
        <v>0</v>
      </c>
      <c r="FU94" s="2">
        <f t="shared" si="34"/>
        <v>0</v>
      </c>
      <c r="FV94" s="2">
        <f t="shared" si="34"/>
        <v>0</v>
      </c>
      <c r="FW94" s="2">
        <f t="shared" si="34"/>
        <v>0</v>
      </c>
      <c r="FX94" s="2">
        <f t="shared" si="34"/>
        <v>0</v>
      </c>
      <c r="FY94" s="2">
        <f t="shared" si="34"/>
        <v>0</v>
      </c>
      <c r="FZ94" s="2">
        <f t="shared" si="34"/>
        <v>0</v>
      </c>
      <c r="GA94" s="2">
        <f t="shared" si="34"/>
        <v>0</v>
      </c>
      <c r="GB94" s="2">
        <f t="shared" si="34"/>
        <v>0</v>
      </c>
      <c r="GC94" s="2">
        <f t="shared" si="34"/>
        <v>0</v>
      </c>
      <c r="GD94" s="2">
        <f t="shared" si="34"/>
        <v>0</v>
      </c>
      <c r="GE94" s="2">
        <f t="shared" si="34"/>
        <v>0</v>
      </c>
      <c r="GF94" s="2">
        <f t="shared" si="34"/>
        <v>0</v>
      </c>
      <c r="GG94" s="2">
        <f t="shared" si="34"/>
        <v>0</v>
      </c>
      <c r="GH94" s="2">
        <f t="shared" si="34"/>
        <v>0</v>
      </c>
      <c r="GI94" s="2">
        <f t="shared" si="34"/>
        <v>0</v>
      </c>
    </row>
  </sheetData>
  <conditionalFormatting sqref="BT5:CW5 C4:AD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CF35:CJ35">
    <cfRule type="colorScale" priority="25">
      <colorScale>
        <cfvo type="min"/>
        <cfvo type="max"/>
        <color rgb="FFFCFCFF"/>
        <color rgb="FFF8696B"/>
      </colorScale>
    </cfRule>
  </conditionalFormatting>
  <conditionalFormatting sqref="BQ37:BQ6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C5:EC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ED4:F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FG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FH37:GI62">
    <cfRule type="colorScale" priority="16">
      <colorScale>
        <cfvo type="min"/>
        <cfvo type="max"/>
        <color rgb="FFFCFCFF"/>
        <color rgb="FFF8696B"/>
      </colorScale>
    </cfRule>
  </conditionalFormatting>
  <conditionalFormatting sqref="EC67:EC92 CZ67:EA94">
    <cfRule type="colorScale" priority="13">
      <colorScale>
        <cfvo type="num" val="0"/>
        <cfvo type="num" val="1"/>
        <color theme="0"/>
        <color rgb="FFFF0000"/>
      </colorScale>
    </cfRule>
  </conditionalFormatting>
  <conditionalFormatting sqref="BQ6:BQ32 AO33:BP33 AO4:BP31">
    <cfRule type="colorScale" priority="49">
      <colorScale>
        <cfvo type="min"/>
        <cfvo type="max"/>
        <color rgb="FFFCFCFF"/>
        <color rgb="FFF8696B"/>
      </colorScale>
    </cfRule>
  </conditionalFormatting>
  <conditionalFormatting sqref="CF18:CJ22">
    <cfRule type="colorScale" priority="10">
      <colorScale>
        <cfvo type="min"/>
        <cfvo type="num" val="0"/>
        <cfvo type="max"/>
        <color rgb="FFC00000"/>
        <color theme="0"/>
        <color rgb="FFC00000"/>
      </colorScale>
    </cfRule>
  </conditionalFormatting>
  <conditionalFormatting sqref="AO37:BP64">
    <cfRule type="colorScale" priority="8">
      <colorScale>
        <cfvo type="min"/>
        <cfvo type="max"/>
        <color rgb="FFFCFCFF"/>
        <color rgb="FFF8696B"/>
      </colorScale>
    </cfRule>
  </conditionalFormatting>
  <conditionalFormatting sqref="CZ4:EA31">
    <cfRule type="colorScale" priority="7">
      <colorScale>
        <cfvo type="min"/>
        <cfvo type="max"/>
        <color rgb="FFFCFCFF"/>
        <color rgb="FFF8696B"/>
      </colorScale>
    </cfRule>
  </conditionalFormatting>
  <conditionalFormatting sqref="FH4:GI31">
    <cfRule type="colorScale" priority="6">
      <colorScale>
        <cfvo type="min"/>
        <cfvo type="max"/>
        <color rgb="FFFCFCFF"/>
        <color rgb="FFF8696B"/>
      </colorScale>
    </cfRule>
  </conditionalFormatting>
  <conditionalFormatting sqref="CU65:CU69 BX47:CV47 BX48:CE70 CF65:CT70 CF48:CV64">
    <cfRule type="colorScale" priority="50">
      <colorScale>
        <cfvo type="min"/>
        <cfvo type="max"/>
        <color rgb="FFFCFCFF"/>
        <color rgb="FFF8696B"/>
      </colorScale>
    </cfRule>
  </conditionalFormatting>
  <conditionalFormatting sqref="CY63:DV64 CY65 CY47:CY62 CX66:CY66 CX47:CX64 CW65:CW68 CY67:CY68">
    <cfRule type="colorScale" priority="51">
      <colorScale>
        <cfvo type="min"/>
        <cfvo type="max"/>
        <color rgb="FFFCFCFF"/>
        <color rgb="FFF8696B"/>
      </colorScale>
    </cfRule>
  </conditionalFormatting>
  <conditionalFormatting sqref="EB37:EC62">
    <cfRule type="colorScale" priority="56">
      <colorScale>
        <cfvo type="min"/>
        <cfvo type="max"/>
        <color rgb="FFFCFCFF"/>
        <color rgb="FFF8696B"/>
      </colorScale>
    </cfRule>
  </conditionalFormatting>
  <conditionalFormatting sqref="ED37:FE62">
    <cfRule type="colorScale" priority="5">
      <colorScale>
        <cfvo type="min"/>
        <cfvo type="max"/>
        <color rgb="FFFCFCFF"/>
        <color rgb="FFF8696B"/>
      </colorScale>
    </cfRule>
  </conditionalFormatting>
  <conditionalFormatting sqref="CZ37:EA62">
    <cfRule type="colorScale" priority="4">
      <colorScale>
        <cfvo type="min"/>
        <cfvo type="max"/>
        <color rgb="FFFCFCFF"/>
        <color rgb="FFF8696B"/>
      </colorScale>
    </cfRule>
  </conditionalFormatting>
  <conditionalFormatting sqref="EF63:FA66">
    <cfRule type="colorScale" priority="57">
      <colorScale>
        <cfvo type="min"/>
        <cfvo type="max"/>
        <color rgb="FFFCFCFF"/>
        <color rgb="FFF8696B"/>
      </colorScale>
    </cfRule>
  </conditionalFormatting>
  <conditionalFormatting sqref="FH63:GC64 FJ65:GC66">
    <cfRule type="colorScale" priority="59">
      <colorScale>
        <cfvo type="min"/>
        <cfvo type="max"/>
        <color rgb="FFFCFCFF"/>
        <color rgb="FFF8696B"/>
      </colorScale>
    </cfRule>
  </conditionalFormatting>
  <conditionalFormatting sqref="ED67:FE94">
    <cfRule type="colorScale" priority="2">
      <colorScale>
        <cfvo type="num" val="0"/>
        <cfvo type="num" val="1"/>
        <color theme="0"/>
        <color rgb="FFFF0000"/>
      </colorScale>
    </cfRule>
  </conditionalFormatting>
  <conditionalFormatting sqref="FH67:GI94">
    <cfRule type="colorScale" priority="1">
      <colorScale>
        <cfvo type="num" val="0"/>
        <cfvo type="num" val="1"/>
        <color theme="0"/>
        <color rgb="FFFF0000"/>
      </colorScale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scrCol1_Ofst">
          <controlPr defaultSize="0" autoLine="0" linkedCell="scrCol1VAL_Ofst" r:id="rId5">
            <anchor moveWithCells="1">
              <from>
                <xdr:col>83</xdr:col>
                <xdr:colOff>38100</xdr:colOff>
                <xdr:row>5</xdr:row>
                <xdr:rowOff>23813</xdr:rowOff>
              </from>
              <to>
                <xdr:col>83</xdr:col>
                <xdr:colOff>376238</xdr:colOff>
                <xdr:row>14</xdr:row>
                <xdr:rowOff>290513</xdr:rowOff>
              </to>
            </anchor>
          </controlPr>
        </control>
      </mc:Choice>
      <mc:Fallback>
        <control shapeId="1027" r:id="rId4" name="scrCol1_Ofst"/>
      </mc:Fallback>
    </mc:AlternateContent>
    <mc:AlternateContent xmlns:mc="http://schemas.openxmlformats.org/markup-compatibility/2006">
      <mc:Choice Requires="x14">
        <control shapeId="1028" r:id="rId6" name="scrCol2_Ofst">
          <controlPr defaultSize="0" autoLine="0" linkedCell="scrCol2VAL_Ofst" r:id="rId7">
            <anchor moveWithCells="1">
              <from>
                <xdr:col>84</xdr:col>
                <xdr:colOff>57150</xdr:colOff>
                <xdr:row>5</xdr:row>
                <xdr:rowOff>23813</xdr:rowOff>
              </from>
              <to>
                <xdr:col>85</xdr:col>
                <xdr:colOff>0</xdr:colOff>
                <xdr:row>14</xdr:row>
                <xdr:rowOff>290513</xdr:rowOff>
              </to>
            </anchor>
          </controlPr>
        </control>
      </mc:Choice>
      <mc:Fallback>
        <control shapeId="1028" r:id="rId6" name="scrCol2_Ofst"/>
      </mc:Fallback>
    </mc:AlternateContent>
    <mc:AlternateContent xmlns:mc="http://schemas.openxmlformats.org/markup-compatibility/2006">
      <mc:Choice Requires="x14">
        <control shapeId="1029" r:id="rId8" name="scrCol3_Ofst">
          <controlPr defaultSize="0" autoLine="0" linkedCell="scrCol3VAL_Ofst" r:id="rId7">
            <anchor moveWithCells="1">
              <from>
                <xdr:col>85</xdr:col>
                <xdr:colOff>57150</xdr:colOff>
                <xdr:row>5</xdr:row>
                <xdr:rowOff>23813</xdr:rowOff>
              </from>
              <to>
                <xdr:col>86</xdr:col>
                <xdr:colOff>0</xdr:colOff>
                <xdr:row>14</xdr:row>
                <xdr:rowOff>290513</xdr:rowOff>
              </to>
            </anchor>
          </controlPr>
        </control>
      </mc:Choice>
      <mc:Fallback>
        <control shapeId="1029" r:id="rId8" name="scrCol3_Ofst"/>
      </mc:Fallback>
    </mc:AlternateContent>
    <mc:AlternateContent xmlns:mc="http://schemas.openxmlformats.org/markup-compatibility/2006">
      <mc:Choice Requires="x14">
        <control shapeId="1030" r:id="rId9" name="scrCol4_Ofst">
          <controlPr defaultSize="0" autoLine="0" linkedCell="scrCol4VAL_Ofst" r:id="rId7">
            <anchor moveWithCells="1">
              <from>
                <xdr:col>86</xdr:col>
                <xdr:colOff>57150</xdr:colOff>
                <xdr:row>5</xdr:row>
                <xdr:rowOff>23813</xdr:rowOff>
              </from>
              <to>
                <xdr:col>87</xdr:col>
                <xdr:colOff>0</xdr:colOff>
                <xdr:row>14</xdr:row>
                <xdr:rowOff>290513</xdr:rowOff>
              </to>
            </anchor>
          </controlPr>
        </control>
      </mc:Choice>
      <mc:Fallback>
        <control shapeId="1030" r:id="rId9" name="scrCol4_Ofst"/>
      </mc:Fallback>
    </mc:AlternateContent>
    <mc:AlternateContent xmlns:mc="http://schemas.openxmlformats.org/markup-compatibility/2006">
      <mc:Choice Requires="x14">
        <control shapeId="1031" r:id="rId10" name="scrCol5_Ofst">
          <controlPr defaultSize="0" autoLine="0" linkedCell="scrCol5VAL_Ofst" r:id="rId7">
            <anchor moveWithCells="1">
              <from>
                <xdr:col>87</xdr:col>
                <xdr:colOff>57150</xdr:colOff>
                <xdr:row>5</xdr:row>
                <xdr:rowOff>23813</xdr:rowOff>
              </from>
              <to>
                <xdr:col>88</xdr:col>
                <xdr:colOff>0</xdr:colOff>
                <xdr:row>14</xdr:row>
                <xdr:rowOff>290513</xdr:rowOff>
              </to>
            </anchor>
          </controlPr>
        </control>
      </mc:Choice>
      <mc:Fallback>
        <control shapeId="1031" r:id="rId10" name="scrCol5_Ofst"/>
      </mc:Fallback>
    </mc:AlternateContent>
    <mc:AlternateContent xmlns:mc="http://schemas.openxmlformats.org/markup-compatibility/2006">
      <mc:Choice Requires="x14">
        <control shapeId="1032" r:id="rId11" name="scrRow1_Ofst">
          <controlPr defaultSize="0" autoLine="0" autoPict="0" linkedCell="scrRow1VAL_Ofst" r:id="rId12">
            <anchor moveWithCells="1">
              <from>
                <xdr:col>71</xdr:col>
                <xdr:colOff>14288</xdr:colOff>
                <xdr:row>17</xdr:row>
                <xdr:rowOff>19050</xdr:rowOff>
              </from>
              <to>
                <xdr:col>81</xdr:col>
                <xdr:colOff>57150</xdr:colOff>
                <xdr:row>17</xdr:row>
                <xdr:rowOff>381000</xdr:rowOff>
              </to>
            </anchor>
          </controlPr>
        </control>
      </mc:Choice>
      <mc:Fallback>
        <control shapeId="1032" r:id="rId11" name="scrRow1_Ofst"/>
      </mc:Fallback>
    </mc:AlternateContent>
    <mc:AlternateContent xmlns:mc="http://schemas.openxmlformats.org/markup-compatibility/2006">
      <mc:Choice Requires="x14">
        <control shapeId="1033" r:id="rId13" name="scrRow2_Ofst">
          <controlPr defaultSize="0" autoLine="0" linkedCell="scrRow2VAL_Ofst" r:id="rId14">
            <anchor moveWithCells="1">
              <from>
                <xdr:col>71</xdr:col>
                <xdr:colOff>14288</xdr:colOff>
                <xdr:row>18</xdr:row>
                <xdr:rowOff>19050</xdr:rowOff>
              </from>
              <to>
                <xdr:col>81</xdr:col>
                <xdr:colOff>4763</xdr:colOff>
                <xdr:row>18</xdr:row>
                <xdr:rowOff>357188</xdr:rowOff>
              </to>
            </anchor>
          </controlPr>
        </control>
      </mc:Choice>
      <mc:Fallback>
        <control shapeId="1033" r:id="rId13" name="scrRow2_Ofst"/>
      </mc:Fallback>
    </mc:AlternateContent>
    <mc:AlternateContent xmlns:mc="http://schemas.openxmlformats.org/markup-compatibility/2006">
      <mc:Choice Requires="x14">
        <control shapeId="1034" r:id="rId15" name="scrRow3_Ofst">
          <controlPr defaultSize="0" autoLine="0" autoPict="0" linkedCell="scrRow3VAL_Ofst" r:id="rId12">
            <anchor moveWithCells="1">
              <from>
                <xdr:col>71</xdr:col>
                <xdr:colOff>14288</xdr:colOff>
                <xdr:row>19</xdr:row>
                <xdr:rowOff>19050</xdr:rowOff>
              </from>
              <to>
                <xdr:col>81</xdr:col>
                <xdr:colOff>57150</xdr:colOff>
                <xdr:row>19</xdr:row>
                <xdr:rowOff>381000</xdr:rowOff>
              </to>
            </anchor>
          </controlPr>
        </control>
      </mc:Choice>
      <mc:Fallback>
        <control shapeId="1034" r:id="rId15" name="scrRow3_Ofst"/>
      </mc:Fallback>
    </mc:AlternateContent>
    <mc:AlternateContent xmlns:mc="http://schemas.openxmlformats.org/markup-compatibility/2006">
      <mc:Choice Requires="x14">
        <control shapeId="1035" r:id="rId16" name="scrRow4_Ofst">
          <controlPr defaultSize="0" autoLine="0" autoPict="0" linkedCell="scrRow4VAL_Ofst" r:id="rId12">
            <anchor moveWithCells="1">
              <from>
                <xdr:col>71</xdr:col>
                <xdr:colOff>14288</xdr:colOff>
                <xdr:row>20</xdr:row>
                <xdr:rowOff>19050</xdr:rowOff>
              </from>
              <to>
                <xdr:col>81</xdr:col>
                <xdr:colOff>57150</xdr:colOff>
                <xdr:row>20</xdr:row>
                <xdr:rowOff>381000</xdr:rowOff>
              </to>
            </anchor>
          </controlPr>
        </control>
      </mc:Choice>
      <mc:Fallback>
        <control shapeId="1035" r:id="rId16" name="scrRow4_Ofst"/>
      </mc:Fallback>
    </mc:AlternateContent>
    <mc:AlternateContent xmlns:mc="http://schemas.openxmlformats.org/markup-compatibility/2006">
      <mc:Choice Requires="x14">
        <control shapeId="1036" r:id="rId17" name="scrRow5_Ofst">
          <controlPr defaultSize="0" autoLine="0" autoPict="0" linkedCell="scrRow5VAL_Ofst" r:id="rId12">
            <anchor moveWithCells="1">
              <from>
                <xdr:col>71</xdr:col>
                <xdr:colOff>14288</xdr:colOff>
                <xdr:row>21</xdr:row>
                <xdr:rowOff>19050</xdr:rowOff>
              </from>
              <to>
                <xdr:col>81</xdr:col>
                <xdr:colOff>57150</xdr:colOff>
                <xdr:row>21</xdr:row>
                <xdr:rowOff>381000</xdr:rowOff>
              </to>
            </anchor>
          </controlPr>
        </control>
      </mc:Choice>
      <mc:Fallback>
        <control shapeId="1036" r:id="rId17" name="scrRow5_Ofst"/>
      </mc:Fallback>
    </mc:AlternateContent>
    <mc:AlternateContent xmlns:mc="http://schemas.openxmlformats.org/markup-compatibility/2006">
      <mc:Choice Requires="x14">
        <control shapeId="1037" r:id="rId18" name="scrCol1_Gain">
          <controlPr defaultSize="0" autoLine="0" linkedCell="scrCol1VAL_Gain" r:id="rId19">
            <anchor moveWithCells="1">
              <from>
                <xdr:col>83</xdr:col>
                <xdr:colOff>23813</xdr:colOff>
                <xdr:row>24</xdr:row>
                <xdr:rowOff>23813</xdr:rowOff>
              </from>
              <to>
                <xdr:col>83</xdr:col>
                <xdr:colOff>390525</xdr:colOff>
                <xdr:row>33</xdr:row>
                <xdr:rowOff>290513</xdr:rowOff>
              </to>
            </anchor>
          </controlPr>
        </control>
      </mc:Choice>
      <mc:Fallback>
        <control shapeId="1037" r:id="rId18" name="scrCol1_Gain"/>
      </mc:Fallback>
    </mc:AlternateContent>
    <mc:AlternateContent xmlns:mc="http://schemas.openxmlformats.org/markup-compatibility/2006">
      <mc:Choice Requires="x14">
        <control shapeId="1038" r:id="rId20" name="scrCol2_Gain">
          <controlPr defaultSize="0" autoLine="0" linkedCell="scrCol2VAL_Gain" r:id="rId19">
            <anchor moveWithCells="1">
              <from>
                <xdr:col>84</xdr:col>
                <xdr:colOff>23813</xdr:colOff>
                <xdr:row>24</xdr:row>
                <xdr:rowOff>23813</xdr:rowOff>
              </from>
              <to>
                <xdr:col>84</xdr:col>
                <xdr:colOff>390525</xdr:colOff>
                <xdr:row>33</xdr:row>
                <xdr:rowOff>290513</xdr:rowOff>
              </to>
            </anchor>
          </controlPr>
        </control>
      </mc:Choice>
      <mc:Fallback>
        <control shapeId="1038" r:id="rId20" name="scrCol2_Gain"/>
      </mc:Fallback>
    </mc:AlternateContent>
    <mc:AlternateContent xmlns:mc="http://schemas.openxmlformats.org/markup-compatibility/2006">
      <mc:Choice Requires="x14">
        <control shapeId="1039" r:id="rId21" name="scrCol3_Gain">
          <controlPr defaultSize="0" autoLine="0" linkedCell="scrCol3VAL_Gain" r:id="rId19">
            <anchor moveWithCells="1">
              <from>
                <xdr:col>85</xdr:col>
                <xdr:colOff>23813</xdr:colOff>
                <xdr:row>24</xdr:row>
                <xdr:rowOff>23813</xdr:rowOff>
              </from>
              <to>
                <xdr:col>85</xdr:col>
                <xdr:colOff>390525</xdr:colOff>
                <xdr:row>33</xdr:row>
                <xdr:rowOff>290513</xdr:rowOff>
              </to>
            </anchor>
          </controlPr>
        </control>
      </mc:Choice>
      <mc:Fallback>
        <control shapeId="1039" r:id="rId21" name="scrCol3_Gain"/>
      </mc:Fallback>
    </mc:AlternateContent>
    <mc:AlternateContent xmlns:mc="http://schemas.openxmlformats.org/markup-compatibility/2006">
      <mc:Choice Requires="x14">
        <control shapeId="1040" r:id="rId22" name="scrCol4_Gain">
          <controlPr defaultSize="0" autoLine="0" linkedCell="scrCol4VAL_Gain" r:id="rId19">
            <anchor moveWithCells="1">
              <from>
                <xdr:col>86</xdr:col>
                <xdr:colOff>23813</xdr:colOff>
                <xdr:row>24</xdr:row>
                <xdr:rowOff>23813</xdr:rowOff>
              </from>
              <to>
                <xdr:col>86</xdr:col>
                <xdr:colOff>390525</xdr:colOff>
                <xdr:row>33</xdr:row>
                <xdr:rowOff>290513</xdr:rowOff>
              </to>
            </anchor>
          </controlPr>
        </control>
      </mc:Choice>
      <mc:Fallback>
        <control shapeId="1040" r:id="rId22" name="scrCol4_Gain"/>
      </mc:Fallback>
    </mc:AlternateContent>
    <mc:AlternateContent xmlns:mc="http://schemas.openxmlformats.org/markup-compatibility/2006">
      <mc:Choice Requires="x14">
        <control shapeId="1041" r:id="rId23" name="scrCol5_Gain">
          <controlPr defaultSize="0" autoLine="0" linkedCell="scrCol5VAL_Gain" r:id="rId24">
            <anchor moveWithCells="1">
              <from>
                <xdr:col>87</xdr:col>
                <xdr:colOff>23813</xdr:colOff>
                <xdr:row>24</xdr:row>
                <xdr:rowOff>23813</xdr:rowOff>
              </from>
              <to>
                <xdr:col>87</xdr:col>
                <xdr:colOff>390525</xdr:colOff>
                <xdr:row>33</xdr:row>
                <xdr:rowOff>290513</xdr:rowOff>
              </to>
            </anchor>
          </controlPr>
        </control>
      </mc:Choice>
      <mc:Fallback>
        <control shapeId="1041" r:id="rId23" name="scrCol5_Gain"/>
      </mc:Fallback>
    </mc:AlternateContent>
    <mc:AlternateContent xmlns:mc="http://schemas.openxmlformats.org/markup-compatibility/2006">
      <mc:Choice Requires="x14">
        <control shapeId="1042" r:id="rId25" name="scrRow1_Gain">
          <controlPr defaultSize="0" autoLine="0" autoPict="0" linkedCell="scrRow1VAL_Gain" r:id="rId26">
            <anchor moveWithCells="1">
              <from>
                <xdr:col>90</xdr:col>
                <xdr:colOff>14288</xdr:colOff>
                <xdr:row>17</xdr:row>
                <xdr:rowOff>19050</xdr:rowOff>
              </from>
              <to>
                <xdr:col>100</xdr:col>
                <xdr:colOff>57150</xdr:colOff>
                <xdr:row>17</xdr:row>
                <xdr:rowOff>381000</xdr:rowOff>
              </to>
            </anchor>
          </controlPr>
        </control>
      </mc:Choice>
      <mc:Fallback>
        <control shapeId="1042" r:id="rId25" name="scrRow1_Gain"/>
      </mc:Fallback>
    </mc:AlternateContent>
    <mc:AlternateContent xmlns:mc="http://schemas.openxmlformats.org/markup-compatibility/2006">
      <mc:Choice Requires="x14">
        <control shapeId="1043" r:id="rId27" name="scrRow2_Gain">
          <controlPr defaultSize="0" autoLine="0" autoPict="0" linkedCell="scrRow2VAL_Gain" r:id="rId26">
            <anchor moveWithCells="1">
              <from>
                <xdr:col>90</xdr:col>
                <xdr:colOff>14288</xdr:colOff>
                <xdr:row>18</xdr:row>
                <xdr:rowOff>19050</xdr:rowOff>
              </from>
              <to>
                <xdr:col>100</xdr:col>
                <xdr:colOff>57150</xdr:colOff>
                <xdr:row>18</xdr:row>
                <xdr:rowOff>381000</xdr:rowOff>
              </to>
            </anchor>
          </controlPr>
        </control>
      </mc:Choice>
      <mc:Fallback>
        <control shapeId="1043" r:id="rId27" name="scrRow2_Gain"/>
      </mc:Fallback>
    </mc:AlternateContent>
    <mc:AlternateContent xmlns:mc="http://schemas.openxmlformats.org/markup-compatibility/2006">
      <mc:Choice Requires="x14">
        <control shapeId="1044" r:id="rId28" name="ScrollBar18">
          <controlPr defaultSize="0" autoLine="0" autoPict="0" linkedCell="scrRow3VAL_Gain" r:id="rId26">
            <anchor moveWithCells="1">
              <from>
                <xdr:col>90</xdr:col>
                <xdr:colOff>14288</xdr:colOff>
                <xdr:row>19</xdr:row>
                <xdr:rowOff>19050</xdr:rowOff>
              </from>
              <to>
                <xdr:col>100</xdr:col>
                <xdr:colOff>57150</xdr:colOff>
                <xdr:row>19</xdr:row>
                <xdr:rowOff>381000</xdr:rowOff>
              </to>
            </anchor>
          </controlPr>
        </control>
      </mc:Choice>
      <mc:Fallback>
        <control shapeId="1044" r:id="rId28" name="ScrollBar18"/>
      </mc:Fallback>
    </mc:AlternateContent>
    <mc:AlternateContent xmlns:mc="http://schemas.openxmlformats.org/markup-compatibility/2006">
      <mc:Choice Requires="x14">
        <control shapeId="1045" r:id="rId29" name="ScrollBar19">
          <controlPr defaultSize="0" autoLine="0" autoPict="0" linkedCell="scrRow4VAL_Gain" r:id="rId26">
            <anchor moveWithCells="1">
              <from>
                <xdr:col>90</xdr:col>
                <xdr:colOff>14288</xdr:colOff>
                <xdr:row>20</xdr:row>
                <xdr:rowOff>19050</xdr:rowOff>
              </from>
              <to>
                <xdr:col>100</xdr:col>
                <xdr:colOff>57150</xdr:colOff>
                <xdr:row>20</xdr:row>
                <xdr:rowOff>381000</xdr:rowOff>
              </to>
            </anchor>
          </controlPr>
        </control>
      </mc:Choice>
      <mc:Fallback>
        <control shapeId="1045" r:id="rId29" name="ScrollBar19"/>
      </mc:Fallback>
    </mc:AlternateContent>
    <mc:AlternateContent xmlns:mc="http://schemas.openxmlformats.org/markup-compatibility/2006">
      <mc:Choice Requires="x14">
        <control shapeId="1046" r:id="rId30" name="ScrollBar20">
          <controlPr defaultSize="0" autoLine="0" autoPict="0" linkedCell="scrRow5VAL_Gain" r:id="rId26">
            <anchor moveWithCells="1">
              <from>
                <xdr:col>90</xdr:col>
                <xdr:colOff>14288</xdr:colOff>
                <xdr:row>21</xdr:row>
                <xdr:rowOff>19050</xdr:rowOff>
              </from>
              <to>
                <xdr:col>100</xdr:col>
                <xdr:colOff>57150</xdr:colOff>
                <xdr:row>21</xdr:row>
                <xdr:rowOff>381000</xdr:rowOff>
              </to>
            </anchor>
          </controlPr>
        </control>
      </mc:Choice>
      <mc:Fallback>
        <control shapeId="1046" r:id="rId30" name="ScrollBar20"/>
      </mc:Fallback>
    </mc:AlternateContent>
    <mc:AlternateContent xmlns:mc="http://schemas.openxmlformats.org/markup-compatibility/2006">
      <mc:Choice Requires="x14">
        <control shapeId="1049" r:id="rId31" name="scrBinThresh">
          <controlPr defaultSize="0" autoLine="0" linkedCell="scrBinThreshVAL" r:id="rId32">
            <anchor moveWithCells="1">
              <from>
                <xdr:col>101</xdr:col>
                <xdr:colOff>38100</xdr:colOff>
                <xdr:row>66</xdr:row>
                <xdr:rowOff>38100</xdr:rowOff>
              </from>
              <to>
                <xdr:col>101</xdr:col>
                <xdr:colOff>381000</xdr:colOff>
                <xdr:row>76</xdr:row>
                <xdr:rowOff>9525</xdr:rowOff>
              </to>
            </anchor>
          </controlPr>
        </control>
      </mc:Choice>
      <mc:Fallback>
        <control shapeId="1049" r:id="rId31" name="scrBinTh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Convolution</vt:lpstr>
      <vt:lpstr>BinThreshPCT</vt:lpstr>
      <vt:lpstr>scrBinThreshVAL</vt:lpstr>
      <vt:lpstr>scrCol1VAL_Gain</vt:lpstr>
      <vt:lpstr>scrCol1VAL_Ofst</vt:lpstr>
      <vt:lpstr>scrCol2VAL_Gain</vt:lpstr>
      <vt:lpstr>scrCol2VAL_Ofst</vt:lpstr>
      <vt:lpstr>scrCol3VAL_Gain</vt:lpstr>
      <vt:lpstr>scrCol3VAL_Ofst</vt:lpstr>
      <vt:lpstr>scrCol4VAL_Gain</vt:lpstr>
      <vt:lpstr>scrCol4VAL_Ofst</vt:lpstr>
      <vt:lpstr>scrCol5VAL_Gain</vt:lpstr>
      <vt:lpstr>scrCol5VAL_Ofst</vt:lpstr>
      <vt:lpstr>scrRow1VAL_Gain</vt:lpstr>
      <vt:lpstr>scrRow1VAL_Ofst</vt:lpstr>
      <vt:lpstr>scrRow2VAL_Gain</vt:lpstr>
      <vt:lpstr>scrRow2VAL_Ofst</vt:lpstr>
      <vt:lpstr>scrRow3VAL_Gain</vt:lpstr>
      <vt:lpstr>scrRow3VAL_Ofst</vt:lpstr>
      <vt:lpstr>scrRow4VAL_Gain</vt:lpstr>
      <vt:lpstr>scrRow4VAL_Ofst</vt:lpstr>
      <vt:lpstr>scrRow5VAL_Gain</vt:lpstr>
      <vt:lpstr>scrRow5VAL_Ofst</vt:lpstr>
      <vt:lpstr>sld1VAL</vt:lpstr>
      <vt:lpstr>sld2VAL</vt:lpstr>
      <vt:lpstr>TransformKrnl3</vt:lpstr>
      <vt:lpstr>TransformKrnl3_COUNT</vt:lpstr>
      <vt:lpstr>TransformKrnl5</vt:lpstr>
      <vt:lpstr>TransformKrnl5_COUNT</vt:lpstr>
      <vt:lpstr>TransformKrnlMaster3</vt:lpstr>
      <vt:lpstr>TransformKrnlMaster5</vt:lpstr>
      <vt:lpstr>TransformKrnlSeed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Leland Parker</cp:lastModifiedBy>
  <dcterms:created xsi:type="dcterms:W3CDTF">2016-11-14T15:49:31Z</dcterms:created>
  <dcterms:modified xsi:type="dcterms:W3CDTF">2019-10-07T04:22:21Z</dcterms:modified>
</cp:coreProperties>
</file>