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Users\charlie.an\Documents\Stata\RCT_MC\"/>
    </mc:Choice>
  </mc:AlternateContent>
  <xr:revisionPtr revIDLastSave="0" documentId="13_ncr:1_{E2E4FFEB-9597-47CB-97AC-64AB4FFB730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Book1_o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K12" i="1" l="1"/>
  <c r="J12" i="1"/>
  <c r="I12" i="1"/>
  <c r="H12" i="1"/>
  <c r="G12" i="1"/>
  <c r="F12" i="1"/>
  <c r="E12" i="1"/>
  <c r="D12" i="1"/>
  <c r="C12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<sst xmlns="http://schemas.openxmlformats.org/spreadsheetml/2006/main" count="28" uniqueCount="26">
  <si>
    <t>True Beta</t>
  </si>
  <si>
    <t>Separate Regression</t>
  </si>
  <si>
    <t>outcome1</t>
  </si>
  <si>
    <t>outcome2</t>
  </si>
  <si>
    <t>outcome3</t>
  </si>
  <si>
    <t>outcome4</t>
  </si>
  <si>
    <t>outcome5</t>
  </si>
  <si>
    <t>outcome6</t>
  </si>
  <si>
    <t>outcome7</t>
  </si>
  <si>
    <t>outcome8</t>
  </si>
  <si>
    <t>outcome9</t>
  </si>
  <si>
    <t>outcome10</t>
  </si>
  <si>
    <t>w</t>
  </si>
  <si>
    <t>N</t>
  </si>
  <si>
    <t>Error term</t>
  </si>
  <si>
    <t>N(0,1)</t>
  </si>
  <si>
    <t>N(0,2)</t>
  </si>
  <si>
    <t>N(0,3)</t>
  </si>
  <si>
    <t>N(0,4)</t>
  </si>
  <si>
    <t>N(0,5)</t>
  </si>
  <si>
    <t>N(0,6)</t>
  </si>
  <si>
    <t>N(0,7)</t>
  </si>
  <si>
    <t>N(0,8)</t>
  </si>
  <si>
    <t>N(0,9)</t>
  </si>
  <si>
    <t>N(0,10)</t>
  </si>
  <si>
    <t>Moment Forests: 200 trees, 300 bootstraps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</si>
</sst>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H10" sqref="H10"/>
    </sheetView>
  </sheetViews>
  <sheetFormatPr defaultRowHeight="14.5" x14ac:dyDescent="0.35"/>
  <cols>
    <col min="1" max="1" width="17.81640625" bestFit="1" customWidth="1"/>
    <col min="2" max="10" width="9.1796875" bestFit="1" customWidth="1"/>
    <col min="11" max="11" width="10.1796875" bestFit="1" customWidth="1"/>
  </cols>
  <sheetData>
    <row r="1" spans="1:1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 t="s">
        <v>0</v>
      </c>
      <c r="B2">
        <v>-4</v>
      </c>
      <c r="C2">
        <v>-4</v>
      </c>
      <c r="D2">
        <v>-2</v>
      </c>
      <c r="E2">
        <v>-2</v>
      </c>
      <c r="F2">
        <v>0</v>
      </c>
      <c r="G2">
        <v>0</v>
      </c>
      <c r="H2">
        <v>0</v>
      </c>
      <c r="I2">
        <v>3</v>
      </c>
      <c r="J2">
        <v>4</v>
      </c>
      <c r="K2">
        <v>5</v>
      </c>
    </row>
    <row r="3" spans="1:11" x14ac:dyDescent="0.35">
      <c r="A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</row>
    <row r="5" spans="1:11" x14ac:dyDescent="0.35">
      <c r="A5" t="s">
        <v>1</v>
      </c>
    </row>
    <row r="6" spans="1:11" x14ac:dyDescent="0.35">
      <c r="A6" t="s">
        <v>12</v>
      </c>
      <c r="B6" s="1" t="str">
        <f>"-3.954"</f>
        <v>-3.954</v>
      </c>
      <c r="C6" s="1" t="str">
        <f>"-4.223"</f>
        <v>-4.223</v>
      </c>
      <c r="D6" s="1" t="str">
        <f>"-2.321"</f>
        <v>-2.321</v>
      </c>
      <c r="E6" s="1" t="str">
        <f>"-2.033"</f>
        <v>-2.033</v>
      </c>
      <c r="F6" s="1" t="str">
        <f>"0.141"</f>
        <v>0.141</v>
      </c>
      <c r="G6" s="1" t="str">
        <f>"-0.125"</f>
        <v>-0.125</v>
      </c>
      <c r="H6" s="1" t="str">
        <f>"0.086"</f>
        <v>0.086</v>
      </c>
      <c r="I6" s="1" t="str">
        <f>"3.067"</f>
        <v>3.067</v>
      </c>
      <c r="J6" s="1" t="str">
        <f>"3.877"</f>
        <v>3.877</v>
      </c>
      <c r="K6" s="1" t="str">
        <f>"4.703"</f>
        <v>4.703</v>
      </c>
    </row>
    <row r="7" spans="1:11" x14ac:dyDescent="0.35">
      <c r="B7" s="1" t="str">
        <f>"(0.0878)"</f>
        <v>(0.0878)</v>
      </c>
      <c r="C7" s="1" t="str">
        <f>"(0.1284)"</f>
        <v>(0.1284)</v>
      </c>
      <c r="D7" s="1" t="str">
        <f>"(0.1578)"</f>
        <v>(0.1578)</v>
      </c>
      <c r="E7" s="1" t="str">
        <f>"(0.1773)"</f>
        <v>(0.1773)</v>
      </c>
      <c r="F7" s="1" t="str">
        <f>"(0.1999)"</f>
        <v>(0.1999)</v>
      </c>
      <c r="G7" s="1" t="str">
        <f>"(0.2203)"</f>
        <v>(0.2203)</v>
      </c>
      <c r="H7" s="1" t="str">
        <f>"(0.2471)"</f>
        <v>(0.2471)</v>
      </c>
      <c r="I7" s="1" t="str">
        <f>"(0.2596)"</f>
        <v>(0.2596)</v>
      </c>
      <c r="J7" s="1" t="str">
        <f>"(0.2568)"</f>
        <v>(0.2568)</v>
      </c>
      <c r="K7" s="1" t="str">
        <f>"(0.2879)"</f>
        <v>(0.2879)</v>
      </c>
    </row>
    <row r="8" spans="1:11" x14ac:dyDescent="0.35">
      <c r="A8" t="s">
        <v>13</v>
      </c>
      <c r="B8">
        <v>500</v>
      </c>
      <c r="C8">
        <v>500</v>
      </c>
      <c r="D8">
        <v>500</v>
      </c>
      <c r="E8">
        <v>500</v>
      </c>
      <c r="F8">
        <v>500</v>
      </c>
      <c r="G8">
        <v>500</v>
      </c>
      <c r="H8">
        <v>500</v>
      </c>
      <c r="I8">
        <v>500</v>
      </c>
      <c r="J8">
        <v>500</v>
      </c>
      <c r="K8">
        <v>500</v>
      </c>
    </row>
    <row r="10" spans="1:11" x14ac:dyDescent="0.35">
      <c r="A10" t="s">
        <v>25</v>
      </c>
    </row>
    <row r="11" spans="1:11" x14ac:dyDescent="0.35">
      <c r="A11" t="s">
        <v>12</v>
      </c>
      <c r="B11" s="2">
        <v>-3.8800891630000001</v>
      </c>
      <c r="C11" s="2">
        <v>-4.2493612289999998</v>
      </c>
      <c r="D11" s="2">
        <v>-2.5165091089999998</v>
      </c>
      <c r="E11" s="2">
        <v>-2.1887576480000002</v>
      </c>
      <c r="F11" s="2">
        <v>0.24513041329999999</v>
      </c>
      <c r="G11" s="2">
        <v>-0.17373717320000001</v>
      </c>
      <c r="H11" s="2">
        <v>0.1076350732</v>
      </c>
      <c r="I11" s="2">
        <v>3.2616081719999999</v>
      </c>
      <c r="J11" s="2">
        <v>3.9650643049999998</v>
      </c>
      <c r="K11" s="2">
        <v>5.1969682629999996</v>
      </c>
    </row>
    <row r="12" spans="1:11" x14ac:dyDescent="0.35">
      <c r="B12" s="3" t="str">
        <f>"(0.1746)"</f>
        <v>(0.1746)</v>
      </c>
      <c r="C12" s="3" t="str">
        <f>"(0.1940)"</f>
        <v>(0.1940)</v>
      </c>
      <c r="D12" s="3" t="str">
        <f>"(0.2349)"</f>
        <v>(0.2349)</v>
      </c>
      <c r="E12" s="3" t="str">
        <f>"(0.2488)"</f>
        <v>(0.2488)</v>
      </c>
      <c r="F12" s="3" t="str">
        <f>"(0.2476)"</f>
        <v>(0.2476)</v>
      </c>
      <c r="G12" s="3" t="str">
        <f>"(0.2689)"</f>
        <v>(0.2689)</v>
      </c>
      <c r="H12" s="3" t="str">
        <f>"(0.3142)"</f>
        <v>(0.3142)</v>
      </c>
      <c r="I12" s="3" t="str">
        <f>"(0.3826)"</f>
        <v>(0.3826)</v>
      </c>
      <c r="J12" s="3" t="str">
        <f>"(0.3784)"</f>
        <v>(0.3784)</v>
      </c>
      <c r="K12" s="3" t="str">
        <f>"(0.4106)"</f>
        <v>(0.4106)</v>
      </c>
    </row>
    <row r="13" spans="1:11" x14ac:dyDescent="0.35">
      <c r="A13" t="s">
        <v>13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Book1_ols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An</dc:creator>
  <cp:lastModifiedBy>Charlie An</cp:lastModifiedBy>
  <dcterms:created xsi:type="dcterms:W3CDTF">2020-06-18T04:06:33Z</dcterms:created>
  <dcterms:modified xsi:type="dcterms:W3CDTF">2020-06-18T16:18:59Z</dcterms:modified>
</cp:coreProperties>
</file>