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\Desktop\GEB3522-2205-4505\"/>
    </mc:Choice>
  </mc:AlternateContent>
  <xr:revisionPtr revIDLastSave="0" documentId="13_ncr:1_{10FDFC4E-048D-49D6-96E6-5795E804C9A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roblem_1" sheetId="1" r:id="rId1"/>
    <sheet name="Problem_2" sheetId="2" r:id="rId2"/>
  </sheets>
  <definedNames>
    <definedName name="xrange">Problem_1!$C$4:$C$10</definedName>
    <definedName name="xrange2">Problem_2!$B$5:$B$276</definedName>
    <definedName name="yrange">Problem_1!$D$4:$D$10</definedName>
    <definedName name="yrange2">Problem_2!$C$5:$C$276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1" i="1" l="1"/>
  <c r="I31" i="1"/>
  <c r="I21" i="2" l="1"/>
  <c r="G28" i="2"/>
  <c r="E28" i="2"/>
  <c r="F21" i="2" l="1"/>
  <c r="F22" i="2"/>
  <c r="I26" i="2" l="1"/>
  <c r="I22" i="2"/>
  <c r="L20" i="1"/>
  <c r="K30" i="1" l="1"/>
  <c r="L19" i="1"/>
  <c r="L24" i="1"/>
  <c r="I20" i="1"/>
  <c r="I19" i="1"/>
</calcChain>
</file>

<file path=xl/sharedStrings.xml><?xml version="1.0" encoding="utf-8"?>
<sst xmlns="http://schemas.openxmlformats.org/spreadsheetml/2006/main" count="64" uniqueCount="48">
  <si>
    <t>Square Footage</t>
  </si>
  <si>
    <t>Value</t>
  </si>
  <si>
    <t>Instructions</t>
  </si>
  <si>
    <t>House</t>
  </si>
  <si>
    <t>Identify the following variables</t>
  </si>
  <si>
    <t>Independent</t>
  </si>
  <si>
    <t>Dependent</t>
  </si>
  <si>
    <t>Create a scatter plot chart of the data</t>
  </si>
  <si>
    <t>Chart Elements: Axes, Axis Title, Chart Title, Gridlines, Legend, Trendline</t>
  </si>
  <si>
    <t>Trendline Options: set to Linear, display equation, display R-sq value</t>
  </si>
  <si>
    <t>Include the following:</t>
  </si>
  <si>
    <t xml:space="preserve">The table provides data about seven houses, its square footage and </t>
  </si>
  <si>
    <t>the value of that house</t>
  </si>
  <si>
    <t>Problem 1A</t>
  </si>
  <si>
    <t>Problem 1B</t>
  </si>
  <si>
    <t>Using Excel Formulas Calculate the following:</t>
  </si>
  <si>
    <t>Slope</t>
  </si>
  <si>
    <t>Intercept</t>
  </si>
  <si>
    <t>SER</t>
  </si>
  <si>
    <t>Problem 1C</t>
  </si>
  <si>
    <t>Suppose you are going to build a 500 sq addition to your house, how much</t>
  </si>
  <si>
    <t>do you think your home value will increase as a result?</t>
  </si>
  <si>
    <t>in house size?</t>
  </si>
  <si>
    <t>What percentage of the variation in home value is explained by variation</t>
  </si>
  <si>
    <t>What is the forecast value of a 3000sq home?</t>
  </si>
  <si>
    <t>Max Value:</t>
  </si>
  <si>
    <t>Min Value:</t>
  </si>
  <si>
    <t>A house that is 3000sq is selling for $380,000.</t>
  </si>
  <si>
    <t>Is $380k in the acceptable forecast range?</t>
  </si>
  <si>
    <t>Problem 1</t>
  </si>
  <si>
    <t>Problem 2</t>
  </si>
  <si>
    <t>Duration of Eruption (seconds)</t>
  </si>
  <si>
    <t>Minutes between Eruptions</t>
  </si>
  <si>
    <t>Problem 2A</t>
  </si>
  <si>
    <t>Problem 2B</t>
  </si>
  <si>
    <t>Problem 2C</t>
  </si>
  <si>
    <t>**95% certainty</t>
  </si>
  <si>
    <t xml:space="preserve">The table provides data about a geyser's minutes between eruptions </t>
  </si>
  <si>
    <t>and the duration of those eruptions in seconds.</t>
  </si>
  <si>
    <t>We will need to predict length of eruption.</t>
  </si>
  <si>
    <t>Suppose it has been 4 minutes since the last eruption.</t>
  </si>
  <si>
    <t>and</t>
  </si>
  <si>
    <t>You are 95% sure the next eruption length will be between</t>
  </si>
  <si>
    <t>What is the duration prediction for 4 min between eruptions?</t>
  </si>
  <si>
    <t>seconds</t>
  </si>
  <si>
    <t>R-sq (%)</t>
  </si>
  <si>
    <t>Square footage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</si>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</sst>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22"/>
      <name val="Arial"/>
      <family val="2"/>
    </font>
    <font>
      <i/>
      <sz val="10"/>
      <name val="Arial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0" borderId="0" xfId="0" applyBorder="1"/>
    <xf numFmtId="0" fontId="2" fillId="2" borderId="2" xfId="0" applyFont="1" applyFill="1" applyBorder="1" applyAlignment="1">
      <alignment horizontal="center"/>
    </xf>
    <xf numFmtId="0" fontId="0" fillId="3" borderId="1" xfId="0" applyFill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7" xfId="0" applyFont="1" applyBorder="1"/>
    <xf numFmtId="0" fontId="1" fillId="0" borderId="7" xfId="0" applyFont="1" applyBorder="1"/>
    <xf numFmtId="0" fontId="1" fillId="0" borderId="7" xfId="0" applyFont="1" applyFill="1" applyBorder="1"/>
    <xf numFmtId="0" fontId="2" fillId="0" borderId="0" xfId="0" applyFont="1" applyBorder="1"/>
    <xf numFmtId="0" fontId="0" fillId="3" borderId="9" xfId="0" applyFill="1" applyBorder="1"/>
    <xf numFmtId="0" fontId="0" fillId="0" borderId="11" xfId="0" applyBorder="1"/>
    <xf numFmtId="0" fontId="0" fillId="0" borderId="12" xfId="0" applyBorder="1"/>
    <xf numFmtId="0" fontId="0" fillId="3" borderId="13" xfId="0" applyFill="1" applyBorder="1"/>
    <xf numFmtId="0" fontId="0" fillId="0" borderId="14" xfId="0" applyBorder="1"/>
    <xf numFmtId="0" fontId="2" fillId="4" borderId="15" xfId="0" applyFont="1" applyFill="1" applyBorder="1"/>
    <xf numFmtId="0" fontId="0" fillId="4" borderId="16" xfId="0" applyFill="1" applyBorder="1"/>
    <xf numFmtId="0" fontId="0" fillId="4" borderId="17" xfId="0" applyFill="1" applyBorder="1"/>
    <xf numFmtId="0" fontId="3" fillId="0" borderId="0" xfId="0" applyFont="1"/>
    <xf numFmtId="0" fontId="0" fillId="0" borderId="0" xfId="0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8" xfId="0" applyFont="1" applyBorder="1"/>
    <xf numFmtId="0" fontId="1" fillId="0" borderId="12" xfId="0" applyFont="1" applyBorder="1" applyAlignment="1">
      <alignment horizontal="center"/>
    </xf>
    <xf numFmtId="0" fontId="1" fillId="0" borderId="12" xfId="0" applyFont="1" applyBorder="1"/>
    <xf numFmtId="44" fontId="0" fillId="3" borderId="9" xfId="1" applyFont="1" applyFill="1" applyBorder="1"/>
    <xf numFmtId="2" fontId="0" fillId="3" borderId="9" xfId="0" applyNumberFormat="1" applyFill="1" applyBorder="1"/>
    <xf numFmtId="44" fontId="0" fillId="3" borderId="1" xfId="0" applyNumberFormat="1" applyFill="1" applyBorder="1"/>
    <xf numFmtId="44" fontId="0" fillId="3" borderId="9" xfId="0" applyNumberFormat="1" applyFill="1" applyBorder="1"/>
    <xf numFmtId="2" fontId="0" fillId="3" borderId="18" xfId="0" applyNumberFormat="1" applyFill="1" applyBorder="1"/>
    <xf numFmtId="2" fontId="0" fillId="3" borderId="13" xfId="0" applyNumberFormat="1" applyFill="1" applyBorder="1"/>
    <xf numFmtId="10" fontId="0" fillId="3" borderId="9" xfId="2" applyNumberFormat="1" applyFont="1" applyFill="1" applyBorder="1"/>
    <xf numFmtId="44" fontId="0" fillId="3" borderId="3" xfId="1" applyFont="1" applyFill="1" applyBorder="1" applyAlignment="1">
      <alignment horizontal="center"/>
    </xf>
    <xf numFmtId="44" fontId="0" fillId="3" borderId="10" xfId="1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Predictability</a:t>
            </a:r>
            <a:r>
              <a:rPr lang="en-US" u="sng" baseline="0"/>
              <a:t> of House Values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Problem_1!$D$3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3873818897637797"/>
                  <c:y val="1.08730679498396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Problem_1!$C$4:$C$10</c:f>
              <c:numCache>
                <c:formatCode>General</c:formatCode>
                <c:ptCount val="7"/>
                <c:pt idx="0">
                  <c:v>2000</c:v>
                </c:pt>
                <c:pt idx="1">
                  <c:v>2200</c:v>
                </c:pt>
                <c:pt idx="2">
                  <c:v>2400</c:v>
                </c:pt>
                <c:pt idx="3">
                  <c:v>3000</c:v>
                </c:pt>
                <c:pt idx="4">
                  <c:v>3200</c:v>
                </c:pt>
                <c:pt idx="5">
                  <c:v>3600</c:v>
                </c:pt>
                <c:pt idx="6">
                  <c:v>2900</c:v>
                </c:pt>
              </c:numCache>
            </c:numRef>
          </c:xVal>
          <c:yVal>
            <c:numRef>
              <c:f>Problem_1!$D$4:$D$10</c:f>
              <c:numCache>
                <c:formatCode>_("$"* #,##0.00_);_("$"* \(#,##0.00\);_("$"* "-"??_);_(@_)</c:formatCode>
                <c:ptCount val="7"/>
                <c:pt idx="0">
                  <c:v>238139.36951502223</c:v>
                </c:pt>
                <c:pt idx="1">
                  <c:v>259711.95079299854</c:v>
                </c:pt>
                <c:pt idx="2">
                  <c:v>300953.6680434547</c:v>
                </c:pt>
                <c:pt idx="3">
                  <c:v>369965.73127331986</c:v>
                </c:pt>
                <c:pt idx="4">
                  <c:v>340091.29548752483</c:v>
                </c:pt>
                <c:pt idx="5">
                  <c:v>405425.02096871374</c:v>
                </c:pt>
                <c:pt idx="6">
                  <c:v>345131.03312619112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2-465A-95E9-A1441FE2E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817248"/>
        <c:axId val="301463264"/>
      </c:scatterChart>
      <c:valAx>
        <c:axId val="29081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Square</a:t>
                </a:r>
                <a:r>
                  <a:rPr lang="en-US" baseline="0"/>
                  <a:t> Footage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463264"/>
        <c:crosses val="autoZero"/>
        <c:crossBetween val="midCat"/>
      </c:valAx>
      <c:valAx>
        <c:axId val="301463264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House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81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64705069761017"/>
          <c:y val="0.14738434932987465"/>
          <c:w val="0.62181793065340518"/>
          <c:h val="0.66064285738601747"/>
        </c:manualLayout>
      </c:layout>
      <c:scatterChart>
        <c:scatterStyle val="lineMarker"/>
        <c:varyColors val="0"/>
        <c:ser>
          <c:idx val="0"/>
          <c:order val="0"/>
          <c:tx>
            <c:strRef>
              <c:f>Problem_2!$C$4</c:f>
              <c:strCache>
                <c:ptCount val="1"/>
                <c:pt idx="0">
                  <c:v>Duration of Eruption (seconds)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28904951334208223"/>
                  <c:y val="1.127559055118110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Problem_2!$B$5:$B$276</c:f>
              <c:numCache>
                <c:formatCode>General</c:formatCode>
                <c:ptCount val="272"/>
                <c:pt idx="0">
                  <c:v>3.6</c:v>
                </c:pt>
                <c:pt idx="1">
                  <c:v>1.8</c:v>
                </c:pt>
                <c:pt idx="2">
                  <c:v>3.3330000000000002</c:v>
                </c:pt>
                <c:pt idx="3">
                  <c:v>2.2829999999999999</c:v>
                </c:pt>
                <c:pt idx="4">
                  <c:v>4.5330000000000004</c:v>
                </c:pt>
                <c:pt idx="5">
                  <c:v>2.883</c:v>
                </c:pt>
                <c:pt idx="6">
                  <c:v>4.7</c:v>
                </c:pt>
                <c:pt idx="7">
                  <c:v>3.6</c:v>
                </c:pt>
                <c:pt idx="8">
                  <c:v>1.95</c:v>
                </c:pt>
                <c:pt idx="9">
                  <c:v>4.3499999999999996</c:v>
                </c:pt>
                <c:pt idx="10">
                  <c:v>1.833</c:v>
                </c:pt>
                <c:pt idx="11">
                  <c:v>3.9169999999999998</c:v>
                </c:pt>
                <c:pt idx="12">
                  <c:v>4.2</c:v>
                </c:pt>
                <c:pt idx="13">
                  <c:v>1.75</c:v>
                </c:pt>
                <c:pt idx="14">
                  <c:v>4.7</c:v>
                </c:pt>
                <c:pt idx="15">
                  <c:v>2.1669999999999998</c:v>
                </c:pt>
                <c:pt idx="16">
                  <c:v>1.75</c:v>
                </c:pt>
                <c:pt idx="17">
                  <c:v>4.8</c:v>
                </c:pt>
                <c:pt idx="18">
                  <c:v>1.6</c:v>
                </c:pt>
                <c:pt idx="19">
                  <c:v>4.25</c:v>
                </c:pt>
                <c:pt idx="20">
                  <c:v>1.8</c:v>
                </c:pt>
                <c:pt idx="21">
                  <c:v>1.75</c:v>
                </c:pt>
                <c:pt idx="22">
                  <c:v>3.45</c:v>
                </c:pt>
                <c:pt idx="23">
                  <c:v>3.0670000000000002</c:v>
                </c:pt>
                <c:pt idx="24">
                  <c:v>4.5330000000000004</c:v>
                </c:pt>
                <c:pt idx="25">
                  <c:v>3.6</c:v>
                </c:pt>
                <c:pt idx="26">
                  <c:v>1.9670000000000001</c:v>
                </c:pt>
                <c:pt idx="27">
                  <c:v>4.0830000000000002</c:v>
                </c:pt>
                <c:pt idx="28">
                  <c:v>3.85</c:v>
                </c:pt>
                <c:pt idx="29">
                  <c:v>4.4329999999999998</c:v>
                </c:pt>
                <c:pt idx="30">
                  <c:v>4.3</c:v>
                </c:pt>
                <c:pt idx="31">
                  <c:v>4.4669999999999996</c:v>
                </c:pt>
                <c:pt idx="32">
                  <c:v>3.367</c:v>
                </c:pt>
                <c:pt idx="33">
                  <c:v>4.0330000000000004</c:v>
                </c:pt>
                <c:pt idx="34">
                  <c:v>3.8330000000000002</c:v>
                </c:pt>
                <c:pt idx="35">
                  <c:v>2.0169999999999999</c:v>
                </c:pt>
                <c:pt idx="36">
                  <c:v>1.867</c:v>
                </c:pt>
                <c:pt idx="37">
                  <c:v>4.8330000000000002</c:v>
                </c:pt>
                <c:pt idx="38">
                  <c:v>1.833</c:v>
                </c:pt>
                <c:pt idx="39">
                  <c:v>4.7830000000000004</c:v>
                </c:pt>
                <c:pt idx="40">
                  <c:v>4.3499999999999996</c:v>
                </c:pt>
                <c:pt idx="41">
                  <c:v>1.883</c:v>
                </c:pt>
                <c:pt idx="42">
                  <c:v>4.5670000000000002</c:v>
                </c:pt>
                <c:pt idx="43">
                  <c:v>1.75</c:v>
                </c:pt>
                <c:pt idx="44">
                  <c:v>4.5330000000000004</c:v>
                </c:pt>
                <c:pt idx="45">
                  <c:v>3.3170000000000002</c:v>
                </c:pt>
                <c:pt idx="46">
                  <c:v>3.8330000000000002</c:v>
                </c:pt>
                <c:pt idx="47">
                  <c:v>2.1</c:v>
                </c:pt>
                <c:pt idx="48">
                  <c:v>4.633</c:v>
                </c:pt>
                <c:pt idx="49">
                  <c:v>2</c:v>
                </c:pt>
                <c:pt idx="50">
                  <c:v>4.8</c:v>
                </c:pt>
                <c:pt idx="51">
                  <c:v>4.7160000000000002</c:v>
                </c:pt>
                <c:pt idx="52">
                  <c:v>1.833</c:v>
                </c:pt>
                <c:pt idx="53">
                  <c:v>4.8330000000000002</c:v>
                </c:pt>
                <c:pt idx="54">
                  <c:v>1.7330000000000001</c:v>
                </c:pt>
                <c:pt idx="55">
                  <c:v>4.883</c:v>
                </c:pt>
                <c:pt idx="56">
                  <c:v>3.7170000000000001</c:v>
                </c:pt>
                <c:pt idx="57">
                  <c:v>1.667</c:v>
                </c:pt>
                <c:pt idx="58">
                  <c:v>4.5670000000000002</c:v>
                </c:pt>
                <c:pt idx="59">
                  <c:v>4.3170000000000002</c:v>
                </c:pt>
                <c:pt idx="60">
                  <c:v>2.2330000000000001</c:v>
                </c:pt>
                <c:pt idx="61">
                  <c:v>4.5</c:v>
                </c:pt>
                <c:pt idx="62">
                  <c:v>1.75</c:v>
                </c:pt>
                <c:pt idx="63">
                  <c:v>4.8</c:v>
                </c:pt>
                <c:pt idx="64">
                  <c:v>1.8169999999999999</c:v>
                </c:pt>
                <c:pt idx="65">
                  <c:v>4.4000000000000004</c:v>
                </c:pt>
                <c:pt idx="66">
                  <c:v>4.1669999999999998</c:v>
                </c:pt>
                <c:pt idx="67">
                  <c:v>4.7</c:v>
                </c:pt>
                <c:pt idx="68">
                  <c:v>2.0670000000000002</c:v>
                </c:pt>
                <c:pt idx="69">
                  <c:v>4.7</c:v>
                </c:pt>
                <c:pt idx="70">
                  <c:v>4.0330000000000004</c:v>
                </c:pt>
                <c:pt idx="71">
                  <c:v>1.9670000000000001</c:v>
                </c:pt>
                <c:pt idx="72">
                  <c:v>4.5</c:v>
                </c:pt>
                <c:pt idx="73">
                  <c:v>4</c:v>
                </c:pt>
                <c:pt idx="74">
                  <c:v>1.9830000000000001</c:v>
                </c:pt>
                <c:pt idx="75">
                  <c:v>5.0670000000000002</c:v>
                </c:pt>
                <c:pt idx="76">
                  <c:v>2.0169999999999999</c:v>
                </c:pt>
                <c:pt idx="77">
                  <c:v>4.5670000000000002</c:v>
                </c:pt>
                <c:pt idx="78">
                  <c:v>3.883</c:v>
                </c:pt>
                <c:pt idx="79">
                  <c:v>3.6</c:v>
                </c:pt>
                <c:pt idx="80">
                  <c:v>4.133</c:v>
                </c:pt>
                <c:pt idx="81">
                  <c:v>4.3330000000000002</c:v>
                </c:pt>
                <c:pt idx="82">
                  <c:v>4.0999999999999996</c:v>
                </c:pt>
                <c:pt idx="83">
                  <c:v>2.633</c:v>
                </c:pt>
                <c:pt idx="84">
                  <c:v>4.0670000000000002</c:v>
                </c:pt>
                <c:pt idx="85">
                  <c:v>4.9329999999999998</c:v>
                </c:pt>
                <c:pt idx="86">
                  <c:v>3.95</c:v>
                </c:pt>
                <c:pt idx="87">
                  <c:v>4.5170000000000003</c:v>
                </c:pt>
                <c:pt idx="88">
                  <c:v>2.1669999999999998</c:v>
                </c:pt>
                <c:pt idx="89">
                  <c:v>4</c:v>
                </c:pt>
                <c:pt idx="90">
                  <c:v>2.2000000000000002</c:v>
                </c:pt>
                <c:pt idx="91">
                  <c:v>4.3330000000000002</c:v>
                </c:pt>
                <c:pt idx="92">
                  <c:v>1.867</c:v>
                </c:pt>
                <c:pt idx="93">
                  <c:v>4.8170000000000002</c:v>
                </c:pt>
                <c:pt idx="94">
                  <c:v>1.833</c:v>
                </c:pt>
                <c:pt idx="95">
                  <c:v>4.3</c:v>
                </c:pt>
                <c:pt idx="96">
                  <c:v>4.6669999999999998</c:v>
                </c:pt>
                <c:pt idx="97">
                  <c:v>3.75</c:v>
                </c:pt>
                <c:pt idx="98">
                  <c:v>1.867</c:v>
                </c:pt>
                <c:pt idx="99">
                  <c:v>4.9000000000000004</c:v>
                </c:pt>
                <c:pt idx="100">
                  <c:v>2.4830000000000001</c:v>
                </c:pt>
                <c:pt idx="101">
                  <c:v>4.367</c:v>
                </c:pt>
                <c:pt idx="102">
                  <c:v>2.1</c:v>
                </c:pt>
                <c:pt idx="103">
                  <c:v>4.5</c:v>
                </c:pt>
                <c:pt idx="104">
                  <c:v>4.05</c:v>
                </c:pt>
                <c:pt idx="105">
                  <c:v>1.867</c:v>
                </c:pt>
                <c:pt idx="106">
                  <c:v>4.7</c:v>
                </c:pt>
                <c:pt idx="107">
                  <c:v>1.7829999999999999</c:v>
                </c:pt>
                <c:pt idx="108">
                  <c:v>4.8499999999999996</c:v>
                </c:pt>
                <c:pt idx="109">
                  <c:v>3.6829999999999998</c:v>
                </c:pt>
                <c:pt idx="110">
                  <c:v>4.7329999999999997</c:v>
                </c:pt>
                <c:pt idx="111">
                  <c:v>2.2999999999999998</c:v>
                </c:pt>
                <c:pt idx="112">
                  <c:v>4.9000000000000004</c:v>
                </c:pt>
                <c:pt idx="113">
                  <c:v>4.4169999999999998</c:v>
                </c:pt>
                <c:pt idx="114">
                  <c:v>1.7</c:v>
                </c:pt>
                <c:pt idx="115">
                  <c:v>4.633</c:v>
                </c:pt>
                <c:pt idx="116">
                  <c:v>2.3170000000000002</c:v>
                </c:pt>
                <c:pt idx="117">
                  <c:v>4.5999999999999996</c:v>
                </c:pt>
                <c:pt idx="118">
                  <c:v>1.8169999999999999</c:v>
                </c:pt>
                <c:pt idx="119">
                  <c:v>4.4169999999999998</c:v>
                </c:pt>
                <c:pt idx="120">
                  <c:v>2.617</c:v>
                </c:pt>
                <c:pt idx="121">
                  <c:v>4.0670000000000002</c:v>
                </c:pt>
                <c:pt idx="122">
                  <c:v>4.25</c:v>
                </c:pt>
                <c:pt idx="123">
                  <c:v>1.9670000000000001</c:v>
                </c:pt>
                <c:pt idx="124">
                  <c:v>4.5999999999999996</c:v>
                </c:pt>
                <c:pt idx="125">
                  <c:v>3.7669999999999999</c:v>
                </c:pt>
                <c:pt idx="126">
                  <c:v>1.917</c:v>
                </c:pt>
                <c:pt idx="127">
                  <c:v>4.5</c:v>
                </c:pt>
                <c:pt idx="128">
                  <c:v>2.2669999999999999</c:v>
                </c:pt>
                <c:pt idx="129">
                  <c:v>4.6500000000000004</c:v>
                </c:pt>
                <c:pt idx="130">
                  <c:v>1.867</c:v>
                </c:pt>
                <c:pt idx="131">
                  <c:v>4.1669999999999998</c:v>
                </c:pt>
                <c:pt idx="132">
                  <c:v>2.8</c:v>
                </c:pt>
                <c:pt idx="133">
                  <c:v>4.3330000000000002</c:v>
                </c:pt>
                <c:pt idx="134">
                  <c:v>1.833</c:v>
                </c:pt>
                <c:pt idx="135">
                  <c:v>4.383</c:v>
                </c:pt>
                <c:pt idx="136">
                  <c:v>1.883</c:v>
                </c:pt>
                <c:pt idx="137">
                  <c:v>4.9329999999999998</c:v>
                </c:pt>
                <c:pt idx="138">
                  <c:v>2.0329999999999999</c:v>
                </c:pt>
                <c:pt idx="139">
                  <c:v>3.7330000000000001</c:v>
                </c:pt>
                <c:pt idx="140">
                  <c:v>4.2329999999999997</c:v>
                </c:pt>
                <c:pt idx="141">
                  <c:v>2.2330000000000001</c:v>
                </c:pt>
                <c:pt idx="142">
                  <c:v>4.5330000000000004</c:v>
                </c:pt>
                <c:pt idx="143">
                  <c:v>4.8170000000000002</c:v>
                </c:pt>
                <c:pt idx="144">
                  <c:v>4.3330000000000002</c:v>
                </c:pt>
                <c:pt idx="145">
                  <c:v>1.9830000000000001</c:v>
                </c:pt>
                <c:pt idx="146">
                  <c:v>4.633</c:v>
                </c:pt>
                <c:pt idx="147">
                  <c:v>2.0169999999999999</c:v>
                </c:pt>
                <c:pt idx="148">
                  <c:v>5.0999999999999996</c:v>
                </c:pt>
                <c:pt idx="149">
                  <c:v>1.8</c:v>
                </c:pt>
                <c:pt idx="150">
                  <c:v>5.0330000000000004</c:v>
                </c:pt>
                <c:pt idx="151">
                  <c:v>4</c:v>
                </c:pt>
                <c:pt idx="152">
                  <c:v>2.4</c:v>
                </c:pt>
                <c:pt idx="153">
                  <c:v>4.5999999999999996</c:v>
                </c:pt>
                <c:pt idx="154">
                  <c:v>3.5670000000000002</c:v>
                </c:pt>
                <c:pt idx="155">
                  <c:v>4</c:v>
                </c:pt>
                <c:pt idx="156">
                  <c:v>4.5</c:v>
                </c:pt>
                <c:pt idx="157">
                  <c:v>4.0830000000000002</c:v>
                </c:pt>
                <c:pt idx="158">
                  <c:v>1.8</c:v>
                </c:pt>
                <c:pt idx="159">
                  <c:v>3.9670000000000001</c:v>
                </c:pt>
                <c:pt idx="160">
                  <c:v>2.2000000000000002</c:v>
                </c:pt>
                <c:pt idx="161">
                  <c:v>4.1500000000000004</c:v>
                </c:pt>
                <c:pt idx="162">
                  <c:v>2</c:v>
                </c:pt>
                <c:pt idx="163">
                  <c:v>3.8330000000000002</c:v>
                </c:pt>
                <c:pt idx="164">
                  <c:v>3.5</c:v>
                </c:pt>
                <c:pt idx="165">
                  <c:v>4.5830000000000002</c:v>
                </c:pt>
                <c:pt idx="166">
                  <c:v>2.367</c:v>
                </c:pt>
                <c:pt idx="167">
                  <c:v>5</c:v>
                </c:pt>
                <c:pt idx="168">
                  <c:v>1.9330000000000001</c:v>
                </c:pt>
                <c:pt idx="169">
                  <c:v>4.617</c:v>
                </c:pt>
                <c:pt idx="170">
                  <c:v>1.917</c:v>
                </c:pt>
                <c:pt idx="171">
                  <c:v>2.0830000000000002</c:v>
                </c:pt>
                <c:pt idx="172">
                  <c:v>4.5830000000000002</c:v>
                </c:pt>
                <c:pt idx="173">
                  <c:v>3.3330000000000002</c:v>
                </c:pt>
                <c:pt idx="174">
                  <c:v>4.1669999999999998</c:v>
                </c:pt>
                <c:pt idx="175">
                  <c:v>4.3330000000000002</c:v>
                </c:pt>
                <c:pt idx="176">
                  <c:v>4.5</c:v>
                </c:pt>
                <c:pt idx="177">
                  <c:v>2.4169999999999998</c:v>
                </c:pt>
                <c:pt idx="178">
                  <c:v>4</c:v>
                </c:pt>
                <c:pt idx="179">
                  <c:v>4.1669999999999998</c:v>
                </c:pt>
                <c:pt idx="180">
                  <c:v>1.883</c:v>
                </c:pt>
                <c:pt idx="181">
                  <c:v>4.5830000000000002</c:v>
                </c:pt>
                <c:pt idx="182">
                  <c:v>4.25</c:v>
                </c:pt>
                <c:pt idx="183">
                  <c:v>3.7669999999999999</c:v>
                </c:pt>
                <c:pt idx="184">
                  <c:v>2.0329999999999999</c:v>
                </c:pt>
                <c:pt idx="185">
                  <c:v>4.4329999999999998</c:v>
                </c:pt>
                <c:pt idx="186">
                  <c:v>4.0830000000000002</c:v>
                </c:pt>
                <c:pt idx="187">
                  <c:v>1.833</c:v>
                </c:pt>
                <c:pt idx="188">
                  <c:v>4.4169999999999998</c:v>
                </c:pt>
                <c:pt idx="189">
                  <c:v>2.1829999999999998</c:v>
                </c:pt>
                <c:pt idx="190">
                  <c:v>4.8</c:v>
                </c:pt>
                <c:pt idx="191">
                  <c:v>1.833</c:v>
                </c:pt>
                <c:pt idx="192">
                  <c:v>4.8</c:v>
                </c:pt>
                <c:pt idx="193">
                  <c:v>4.0999999999999996</c:v>
                </c:pt>
                <c:pt idx="194">
                  <c:v>3.9660000000000002</c:v>
                </c:pt>
                <c:pt idx="195">
                  <c:v>4.2329999999999997</c:v>
                </c:pt>
                <c:pt idx="196">
                  <c:v>3.5</c:v>
                </c:pt>
                <c:pt idx="197">
                  <c:v>4.3659999999999997</c:v>
                </c:pt>
                <c:pt idx="198">
                  <c:v>2.25</c:v>
                </c:pt>
                <c:pt idx="199">
                  <c:v>4.6669999999999998</c:v>
                </c:pt>
                <c:pt idx="200">
                  <c:v>2.1</c:v>
                </c:pt>
                <c:pt idx="201">
                  <c:v>4.3499999999999996</c:v>
                </c:pt>
                <c:pt idx="202">
                  <c:v>4.133</c:v>
                </c:pt>
                <c:pt idx="203">
                  <c:v>1.867</c:v>
                </c:pt>
                <c:pt idx="204">
                  <c:v>4.5999999999999996</c:v>
                </c:pt>
                <c:pt idx="205">
                  <c:v>1.7829999999999999</c:v>
                </c:pt>
                <c:pt idx="206">
                  <c:v>4.367</c:v>
                </c:pt>
                <c:pt idx="207">
                  <c:v>3.85</c:v>
                </c:pt>
                <c:pt idx="208">
                  <c:v>1.9330000000000001</c:v>
                </c:pt>
                <c:pt idx="209">
                  <c:v>4.5</c:v>
                </c:pt>
                <c:pt idx="210">
                  <c:v>2.383</c:v>
                </c:pt>
                <c:pt idx="211">
                  <c:v>4.7</c:v>
                </c:pt>
                <c:pt idx="212">
                  <c:v>1.867</c:v>
                </c:pt>
                <c:pt idx="213">
                  <c:v>3.8330000000000002</c:v>
                </c:pt>
                <c:pt idx="214">
                  <c:v>3.4169999999999998</c:v>
                </c:pt>
                <c:pt idx="215">
                  <c:v>4.2329999999999997</c:v>
                </c:pt>
                <c:pt idx="216">
                  <c:v>2.4</c:v>
                </c:pt>
                <c:pt idx="217">
                  <c:v>4.8</c:v>
                </c:pt>
                <c:pt idx="218">
                  <c:v>2</c:v>
                </c:pt>
                <c:pt idx="219">
                  <c:v>4.1500000000000004</c:v>
                </c:pt>
                <c:pt idx="220">
                  <c:v>1.867</c:v>
                </c:pt>
                <c:pt idx="221">
                  <c:v>4.2670000000000003</c:v>
                </c:pt>
                <c:pt idx="222">
                  <c:v>1.75</c:v>
                </c:pt>
                <c:pt idx="223">
                  <c:v>4.4829999999999997</c:v>
                </c:pt>
                <c:pt idx="224">
                  <c:v>4</c:v>
                </c:pt>
                <c:pt idx="225">
                  <c:v>4.117</c:v>
                </c:pt>
                <c:pt idx="226">
                  <c:v>4.0830000000000002</c:v>
                </c:pt>
                <c:pt idx="227">
                  <c:v>4.2670000000000003</c:v>
                </c:pt>
                <c:pt idx="228">
                  <c:v>3.9169999999999998</c:v>
                </c:pt>
                <c:pt idx="229">
                  <c:v>4.55</c:v>
                </c:pt>
                <c:pt idx="230">
                  <c:v>4.0830000000000002</c:v>
                </c:pt>
                <c:pt idx="231">
                  <c:v>2.4169999999999998</c:v>
                </c:pt>
                <c:pt idx="232">
                  <c:v>4.1829999999999998</c:v>
                </c:pt>
                <c:pt idx="233">
                  <c:v>2.2170000000000001</c:v>
                </c:pt>
                <c:pt idx="234">
                  <c:v>4.45</c:v>
                </c:pt>
                <c:pt idx="235">
                  <c:v>1.883</c:v>
                </c:pt>
                <c:pt idx="236">
                  <c:v>1.85</c:v>
                </c:pt>
                <c:pt idx="237">
                  <c:v>4.2830000000000004</c:v>
                </c:pt>
                <c:pt idx="238">
                  <c:v>3.95</c:v>
                </c:pt>
                <c:pt idx="239">
                  <c:v>2.3330000000000002</c:v>
                </c:pt>
                <c:pt idx="240">
                  <c:v>4.1500000000000004</c:v>
                </c:pt>
                <c:pt idx="241">
                  <c:v>2.35</c:v>
                </c:pt>
                <c:pt idx="242">
                  <c:v>4.9329999999999998</c:v>
                </c:pt>
                <c:pt idx="243">
                  <c:v>2.9</c:v>
                </c:pt>
                <c:pt idx="244">
                  <c:v>4.5830000000000002</c:v>
                </c:pt>
                <c:pt idx="245">
                  <c:v>3.8330000000000002</c:v>
                </c:pt>
                <c:pt idx="246">
                  <c:v>2.0830000000000002</c:v>
                </c:pt>
                <c:pt idx="247">
                  <c:v>4.367</c:v>
                </c:pt>
                <c:pt idx="248">
                  <c:v>2.133</c:v>
                </c:pt>
                <c:pt idx="249">
                  <c:v>4.3499999999999996</c:v>
                </c:pt>
                <c:pt idx="250">
                  <c:v>2.2000000000000002</c:v>
                </c:pt>
                <c:pt idx="251">
                  <c:v>4.45</c:v>
                </c:pt>
                <c:pt idx="252">
                  <c:v>3.5670000000000002</c:v>
                </c:pt>
                <c:pt idx="253">
                  <c:v>4.5</c:v>
                </c:pt>
                <c:pt idx="254">
                  <c:v>4.1500000000000004</c:v>
                </c:pt>
                <c:pt idx="255">
                  <c:v>3.8170000000000002</c:v>
                </c:pt>
                <c:pt idx="256">
                  <c:v>3.9169999999999998</c:v>
                </c:pt>
                <c:pt idx="257">
                  <c:v>4.45</c:v>
                </c:pt>
                <c:pt idx="258">
                  <c:v>2</c:v>
                </c:pt>
                <c:pt idx="259">
                  <c:v>4.2830000000000004</c:v>
                </c:pt>
                <c:pt idx="260">
                  <c:v>4.7670000000000003</c:v>
                </c:pt>
                <c:pt idx="261">
                  <c:v>4.5330000000000004</c:v>
                </c:pt>
                <c:pt idx="262">
                  <c:v>1.85</c:v>
                </c:pt>
                <c:pt idx="263">
                  <c:v>4.25</c:v>
                </c:pt>
                <c:pt idx="264">
                  <c:v>1.9830000000000001</c:v>
                </c:pt>
                <c:pt idx="265">
                  <c:v>2.25</c:v>
                </c:pt>
                <c:pt idx="266">
                  <c:v>4.75</c:v>
                </c:pt>
                <c:pt idx="267">
                  <c:v>4.117</c:v>
                </c:pt>
                <c:pt idx="268">
                  <c:v>2.15</c:v>
                </c:pt>
                <c:pt idx="269">
                  <c:v>4.4169999999999998</c:v>
                </c:pt>
                <c:pt idx="270">
                  <c:v>1.8169999999999999</c:v>
                </c:pt>
                <c:pt idx="271">
                  <c:v>4.4669999999999996</c:v>
                </c:pt>
              </c:numCache>
            </c:numRef>
          </c:xVal>
          <c:yVal>
            <c:numRef>
              <c:f>Problem_2!$C$5:$C$276</c:f>
              <c:numCache>
                <c:formatCode>General</c:formatCode>
                <c:ptCount val="272"/>
                <c:pt idx="0">
                  <c:v>79</c:v>
                </c:pt>
                <c:pt idx="1">
                  <c:v>54</c:v>
                </c:pt>
                <c:pt idx="2">
                  <c:v>74</c:v>
                </c:pt>
                <c:pt idx="3">
                  <c:v>62</c:v>
                </c:pt>
                <c:pt idx="4">
                  <c:v>85</c:v>
                </c:pt>
                <c:pt idx="5">
                  <c:v>55</c:v>
                </c:pt>
                <c:pt idx="6">
                  <c:v>88</c:v>
                </c:pt>
                <c:pt idx="7">
                  <c:v>85</c:v>
                </c:pt>
                <c:pt idx="8">
                  <c:v>51</c:v>
                </c:pt>
                <c:pt idx="9">
                  <c:v>85</c:v>
                </c:pt>
                <c:pt idx="10">
                  <c:v>54</c:v>
                </c:pt>
                <c:pt idx="11">
                  <c:v>84</c:v>
                </c:pt>
                <c:pt idx="12">
                  <c:v>78</c:v>
                </c:pt>
                <c:pt idx="13">
                  <c:v>47</c:v>
                </c:pt>
                <c:pt idx="14">
                  <c:v>83</c:v>
                </c:pt>
                <c:pt idx="15">
                  <c:v>52</c:v>
                </c:pt>
                <c:pt idx="16">
                  <c:v>62</c:v>
                </c:pt>
                <c:pt idx="17">
                  <c:v>84</c:v>
                </c:pt>
                <c:pt idx="18">
                  <c:v>52</c:v>
                </c:pt>
                <c:pt idx="19">
                  <c:v>79</c:v>
                </c:pt>
                <c:pt idx="20">
                  <c:v>51</c:v>
                </c:pt>
                <c:pt idx="21">
                  <c:v>47</c:v>
                </c:pt>
                <c:pt idx="22">
                  <c:v>78</c:v>
                </c:pt>
                <c:pt idx="23">
                  <c:v>69</c:v>
                </c:pt>
                <c:pt idx="24">
                  <c:v>74</c:v>
                </c:pt>
                <c:pt idx="25">
                  <c:v>83</c:v>
                </c:pt>
                <c:pt idx="26">
                  <c:v>55</c:v>
                </c:pt>
                <c:pt idx="27">
                  <c:v>76</c:v>
                </c:pt>
                <c:pt idx="28">
                  <c:v>78</c:v>
                </c:pt>
                <c:pt idx="29">
                  <c:v>79</c:v>
                </c:pt>
                <c:pt idx="30">
                  <c:v>73</c:v>
                </c:pt>
                <c:pt idx="31">
                  <c:v>77</c:v>
                </c:pt>
                <c:pt idx="32">
                  <c:v>66</c:v>
                </c:pt>
                <c:pt idx="33">
                  <c:v>80</c:v>
                </c:pt>
                <c:pt idx="34">
                  <c:v>74</c:v>
                </c:pt>
                <c:pt idx="35">
                  <c:v>52</c:v>
                </c:pt>
                <c:pt idx="36">
                  <c:v>48</c:v>
                </c:pt>
                <c:pt idx="37">
                  <c:v>80</c:v>
                </c:pt>
                <c:pt idx="38">
                  <c:v>59</c:v>
                </c:pt>
                <c:pt idx="39">
                  <c:v>90</c:v>
                </c:pt>
                <c:pt idx="40">
                  <c:v>80</c:v>
                </c:pt>
                <c:pt idx="41">
                  <c:v>58</c:v>
                </c:pt>
                <c:pt idx="42">
                  <c:v>84</c:v>
                </c:pt>
                <c:pt idx="43">
                  <c:v>58</c:v>
                </c:pt>
                <c:pt idx="44">
                  <c:v>73</c:v>
                </c:pt>
                <c:pt idx="45">
                  <c:v>83</c:v>
                </c:pt>
                <c:pt idx="46">
                  <c:v>64</c:v>
                </c:pt>
                <c:pt idx="47">
                  <c:v>53</c:v>
                </c:pt>
                <c:pt idx="48">
                  <c:v>82</c:v>
                </c:pt>
                <c:pt idx="49">
                  <c:v>59</c:v>
                </c:pt>
                <c:pt idx="50">
                  <c:v>75</c:v>
                </c:pt>
                <c:pt idx="51">
                  <c:v>90</c:v>
                </c:pt>
                <c:pt idx="52">
                  <c:v>54</c:v>
                </c:pt>
                <c:pt idx="53">
                  <c:v>80</c:v>
                </c:pt>
                <c:pt idx="54">
                  <c:v>54</c:v>
                </c:pt>
                <c:pt idx="55">
                  <c:v>83</c:v>
                </c:pt>
                <c:pt idx="56">
                  <c:v>71</c:v>
                </c:pt>
                <c:pt idx="57">
                  <c:v>64</c:v>
                </c:pt>
                <c:pt idx="58">
                  <c:v>77</c:v>
                </c:pt>
                <c:pt idx="59">
                  <c:v>81</c:v>
                </c:pt>
                <c:pt idx="60">
                  <c:v>59</c:v>
                </c:pt>
                <c:pt idx="61">
                  <c:v>84</c:v>
                </c:pt>
                <c:pt idx="62">
                  <c:v>48</c:v>
                </c:pt>
                <c:pt idx="63">
                  <c:v>82</c:v>
                </c:pt>
                <c:pt idx="64">
                  <c:v>60</c:v>
                </c:pt>
                <c:pt idx="65">
                  <c:v>92</c:v>
                </c:pt>
                <c:pt idx="66">
                  <c:v>78</c:v>
                </c:pt>
                <c:pt idx="67">
                  <c:v>78</c:v>
                </c:pt>
                <c:pt idx="68">
                  <c:v>65</c:v>
                </c:pt>
                <c:pt idx="69">
                  <c:v>73</c:v>
                </c:pt>
                <c:pt idx="70">
                  <c:v>82</c:v>
                </c:pt>
                <c:pt idx="71">
                  <c:v>56</c:v>
                </c:pt>
                <c:pt idx="72">
                  <c:v>79</c:v>
                </c:pt>
                <c:pt idx="73">
                  <c:v>71</c:v>
                </c:pt>
                <c:pt idx="74">
                  <c:v>62</c:v>
                </c:pt>
                <c:pt idx="75">
                  <c:v>76</c:v>
                </c:pt>
                <c:pt idx="76">
                  <c:v>60</c:v>
                </c:pt>
                <c:pt idx="77">
                  <c:v>78</c:v>
                </c:pt>
                <c:pt idx="78">
                  <c:v>76</c:v>
                </c:pt>
                <c:pt idx="79">
                  <c:v>83</c:v>
                </c:pt>
                <c:pt idx="80">
                  <c:v>75</c:v>
                </c:pt>
                <c:pt idx="81">
                  <c:v>82</c:v>
                </c:pt>
                <c:pt idx="82">
                  <c:v>70</c:v>
                </c:pt>
                <c:pt idx="83">
                  <c:v>65</c:v>
                </c:pt>
                <c:pt idx="84">
                  <c:v>73</c:v>
                </c:pt>
                <c:pt idx="85">
                  <c:v>88</c:v>
                </c:pt>
                <c:pt idx="86">
                  <c:v>76</c:v>
                </c:pt>
                <c:pt idx="87">
                  <c:v>80</c:v>
                </c:pt>
                <c:pt idx="88">
                  <c:v>48</c:v>
                </c:pt>
                <c:pt idx="89">
                  <c:v>86</c:v>
                </c:pt>
                <c:pt idx="90">
                  <c:v>60</c:v>
                </c:pt>
                <c:pt idx="91">
                  <c:v>90</c:v>
                </c:pt>
                <c:pt idx="92">
                  <c:v>50</c:v>
                </c:pt>
                <c:pt idx="93">
                  <c:v>78</c:v>
                </c:pt>
                <c:pt idx="94">
                  <c:v>63</c:v>
                </c:pt>
                <c:pt idx="95">
                  <c:v>72</c:v>
                </c:pt>
                <c:pt idx="96">
                  <c:v>84</c:v>
                </c:pt>
                <c:pt idx="97">
                  <c:v>75</c:v>
                </c:pt>
                <c:pt idx="98">
                  <c:v>51</c:v>
                </c:pt>
                <c:pt idx="99">
                  <c:v>82</c:v>
                </c:pt>
                <c:pt idx="100">
                  <c:v>62</c:v>
                </c:pt>
                <c:pt idx="101">
                  <c:v>88</c:v>
                </c:pt>
                <c:pt idx="102">
                  <c:v>49</c:v>
                </c:pt>
                <c:pt idx="103">
                  <c:v>83</c:v>
                </c:pt>
                <c:pt idx="104">
                  <c:v>81</c:v>
                </c:pt>
                <c:pt idx="105">
                  <c:v>47</c:v>
                </c:pt>
                <c:pt idx="106">
                  <c:v>84</c:v>
                </c:pt>
                <c:pt idx="107">
                  <c:v>52</c:v>
                </c:pt>
                <c:pt idx="108">
                  <c:v>86</c:v>
                </c:pt>
                <c:pt idx="109">
                  <c:v>81</c:v>
                </c:pt>
                <c:pt idx="110">
                  <c:v>75</c:v>
                </c:pt>
                <c:pt idx="111">
                  <c:v>59</c:v>
                </c:pt>
                <c:pt idx="112">
                  <c:v>89</c:v>
                </c:pt>
                <c:pt idx="113">
                  <c:v>79</c:v>
                </c:pt>
                <c:pt idx="114">
                  <c:v>59</c:v>
                </c:pt>
                <c:pt idx="115">
                  <c:v>81</c:v>
                </c:pt>
                <c:pt idx="116">
                  <c:v>50</c:v>
                </c:pt>
                <c:pt idx="117">
                  <c:v>85</c:v>
                </c:pt>
                <c:pt idx="118">
                  <c:v>59</c:v>
                </c:pt>
                <c:pt idx="119">
                  <c:v>87</c:v>
                </c:pt>
                <c:pt idx="120">
                  <c:v>53</c:v>
                </c:pt>
                <c:pt idx="121">
                  <c:v>69</c:v>
                </c:pt>
                <c:pt idx="122">
                  <c:v>77</c:v>
                </c:pt>
                <c:pt idx="123">
                  <c:v>56</c:v>
                </c:pt>
                <c:pt idx="124">
                  <c:v>88</c:v>
                </c:pt>
                <c:pt idx="125">
                  <c:v>81</c:v>
                </c:pt>
                <c:pt idx="126">
                  <c:v>45</c:v>
                </c:pt>
                <c:pt idx="127">
                  <c:v>82</c:v>
                </c:pt>
                <c:pt idx="128">
                  <c:v>55</c:v>
                </c:pt>
                <c:pt idx="129">
                  <c:v>90</c:v>
                </c:pt>
                <c:pt idx="130">
                  <c:v>45</c:v>
                </c:pt>
                <c:pt idx="131">
                  <c:v>83</c:v>
                </c:pt>
                <c:pt idx="132">
                  <c:v>56</c:v>
                </c:pt>
                <c:pt idx="133">
                  <c:v>89</c:v>
                </c:pt>
                <c:pt idx="134">
                  <c:v>46</c:v>
                </c:pt>
                <c:pt idx="135">
                  <c:v>82</c:v>
                </c:pt>
                <c:pt idx="136">
                  <c:v>51</c:v>
                </c:pt>
                <c:pt idx="137">
                  <c:v>86</c:v>
                </c:pt>
                <c:pt idx="138">
                  <c:v>53</c:v>
                </c:pt>
                <c:pt idx="139">
                  <c:v>79</c:v>
                </c:pt>
                <c:pt idx="140">
                  <c:v>81</c:v>
                </c:pt>
                <c:pt idx="141">
                  <c:v>60</c:v>
                </c:pt>
                <c:pt idx="142">
                  <c:v>82</c:v>
                </c:pt>
                <c:pt idx="143">
                  <c:v>77</c:v>
                </c:pt>
                <c:pt idx="144">
                  <c:v>76</c:v>
                </c:pt>
                <c:pt idx="145">
                  <c:v>59</c:v>
                </c:pt>
                <c:pt idx="146">
                  <c:v>80</c:v>
                </c:pt>
                <c:pt idx="147">
                  <c:v>49</c:v>
                </c:pt>
                <c:pt idx="148">
                  <c:v>96</c:v>
                </c:pt>
                <c:pt idx="149">
                  <c:v>53</c:v>
                </c:pt>
                <c:pt idx="150">
                  <c:v>77</c:v>
                </c:pt>
                <c:pt idx="151">
                  <c:v>77</c:v>
                </c:pt>
                <c:pt idx="152">
                  <c:v>65</c:v>
                </c:pt>
                <c:pt idx="153">
                  <c:v>81</c:v>
                </c:pt>
                <c:pt idx="154">
                  <c:v>71</c:v>
                </c:pt>
                <c:pt idx="155">
                  <c:v>70</c:v>
                </c:pt>
                <c:pt idx="156">
                  <c:v>81</c:v>
                </c:pt>
                <c:pt idx="157">
                  <c:v>93</c:v>
                </c:pt>
                <c:pt idx="158">
                  <c:v>53</c:v>
                </c:pt>
                <c:pt idx="159">
                  <c:v>89</c:v>
                </c:pt>
                <c:pt idx="160">
                  <c:v>45</c:v>
                </c:pt>
                <c:pt idx="161">
                  <c:v>86</c:v>
                </c:pt>
                <c:pt idx="162">
                  <c:v>58</c:v>
                </c:pt>
                <c:pt idx="163">
                  <c:v>78</c:v>
                </c:pt>
                <c:pt idx="164">
                  <c:v>66</c:v>
                </c:pt>
                <c:pt idx="165">
                  <c:v>76</c:v>
                </c:pt>
                <c:pt idx="166">
                  <c:v>63</c:v>
                </c:pt>
                <c:pt idx="167">
                  <c:v>88</c:v>
                </c:pt>
                <c:pt idx="168">
                  <c:v>52</c:v>
                </c:pt>
                <c:pt idx="169">
                  <c:v>93</c:v>
                </c:pt>
                <c:pt idx="170">
                  <c:v>49</c:v>
                </c:pt>
                <c:pt idx="171">
                  <c:v>57</c:v>
                </c:pt>
                <c:pt idx="172">
                  <c:v>77</c:v>
                </c:pt>
                <c:pt idx="173">
                  <c:v>68</c:v>
                </c:pt>
                <c:pt idx="174">
                  <c:v>81</c:v>
                </c:pt>
                <c:pt idx="175">
                  <c:v>81</c:v>
                </c:pt>
                <c:pt idx="176">
                  <c:v>73</c:v>
                </c:pt>
                <c:pt idx="177">
                  <c:v>50</c:v>
                </c:pt>
                <c:pt idx="178">
                  <c:v>85</c:v>
                </c:pt>
                <c:pt idx="179">
                  <c:v>74</c:v>
                </c:pt>
                <c:pt idx="180">
                  <c:v>55</c:v>
                </c:pt>
                <c:pt idx="181">
                  <c:v>77</c:v>
                </c:pt>
                <c:pt idx="182">
                  <c:v>83</c:v>
                </c:pt>
                <c:pt idx="183">
                  <c:v>83</c:v>
                </c:pt>
                <c:pt idx="184">
                  <c:v>51</c:v>
                </c:pt>
                <c:pt idx="185">
                  <c:v>78</c:v>
                </c:pt>
                <c:pt idx="186">
                  <c:v>84</c:v>
                </c:pt>
                <c:pt idx="187">
                  <c:v>46</c:v>
                </c:pt>
                <c:pt idx="188">
                  <c:v>83</c:v>
                </c:pt>
                <c:pt idx="189">
                  <c:v>55</c:v>
                </c:pt>
                <c:pt idx="190">
                  <c:v>81</c:v>
                </c:pt>
                <c:pt idx="191">
                  <c:v>57</c:v>
                </c:pt>
                <c:pt idx="192">
                  <c:v>76</c:v>
                </c:pt>
                <c:pt idx="193">
                  <c:v>84</c:v>
                </c:pt>
                <c:pt idx="194">
                  <c:v>77</c:v>
                </c:pt>
                <c:pt idx="195">
                  <c:v>81</c:v>
                </c:pt>
                <c:pt idx="196">
                  <c:v>87</c:v>
                </c:pt>
                <c:pt idx="197">
                  <c:v>77</c:v>
                </c:pt>
                <c:pt idx="198">
                  <c:v>51</c:v>
                </c:pt>
                <c:pt idx="199">
                  <c:v>78</c:v>
                </c:pt>
                <c:pt idx="200">
                  <c:v>60</c:v>
                </c:pt>
                <c:pt idx="201">
                  <c:v>82</c:v>
                </c:pt>
                <c:pt idx="202">
                  <c:v>91</c:v>
                </c:pt>
                <c:pt idx="203">
                  <c:v>53</c:v>
                </c:pt>
                <c:pt idx="204">
                  <c:v>78</c:v>
                </c:pt>
                <c:pt idx="205">
                  <c:v>46</c:v>
                </c:pt>
                <c:pt idx="206">
                  <c:v>77</c:v>
                </c:pt>
                <c:pt idx="207">
                  <c:v>84</c:v>
                </c:pt>
                <c:pt idx="208">
                  <c:v>49</c:v>
                </c:pt>
                <c:pt idx="209">
                  <c:v>83</c:v>
                </c:pt>
                <c:pt idx="210">
                  <c:v>71</c:v>
                </c:pt>
                <c:pt idx="211">
                  <c:v>80</c:v>
                </c:pt>
                <c:pt idx="212">
                  <c:v>49</c:v>
                </c:pt>
                <c:pt idx="213">
                  <c:v>75</c:v>
                </c:pt>
                <c:pt idx="214">
                  <c:v>64</c:v>
                </c:pt>
                <c:pt idx="215">
                  <c:v>76</c:v>
                </c:pt>
                <c:pt idx="216">
                  <c:v>53</c:v>
                </c:pt>
                <c:pt idx="217">
                  <c:v>94</c:v>
                </c:pt>
                <c:pt idx="218">
                  <c:v>55</c:v>
                </c:pt>
                <c:pt idx="219">
                  <c:v>76</c:v>
                </c:pt>
                <c:pt idx="220">
                  <c:v>50</c:v>
                </c:pt>
                <c:pt idx="221">
                  <c:v>82</c:v>
                </c:pt>
                <c:pt idx="222">
                  <c:v>54</c:v>
                </c:pt>
                <c:pt idx="223">
                  <c:v>75</c:v>
                </c:pt>
                <c:pt idx="224">
                  <c:v>78</c:v>
                </c:pt>
                <c:pt idx="225">
                  <c:v>79</c:v>
                </c:pt>
                <c:pt idx="226">
                  <c:v>78</c:v>
                </c:pt>
                <c:pt idx="227">
                  <c:v>78</c:v>
                </c:pt>
                <c:pt idx="228">
                  <c:v>70</c:v>
                </c:pt>
                <c:pt idx="229">
                  <c:v>79</c:v>
                </c:pt>
                <c:pt idx="230">
                  <c:v>70</c:v>
                </c:pt>
                <c:pt idx="231">
                  <c:v>54</c:v>
                </c:pt>
                <c:pt idx="232">
                  <c:v>86</c:v>
                </c:pt>
                <c:pt idx="233">
                  <c:v>50</c:v>
                </c:pt>
                <c:pt idx="234">
                  <c:v>90</c:v>
                </c:pt>
                <c:pt idx="235">
                  <c:v>54</c:v>
                </c:pt>
                <c:pt idx="236">
                  <c:v>54</c:v>
                </c:pt>
                <c:pt idx="237">
                  <c:v>77</c:v>
                </c:pt>
                <c:pt idx="238">
                  <c:v>79</c:v>
                </c:pt>
                <c:pt idx="239">
                  <c:v>64</c:v>
                </c:pt>
                <c:pt idx="240">
                  <c:v>75</c:v>
                </c:pt>
                <c:pt idx="241">
                  <c:v>47</c:v>
                </c:pt>
                <c:pt idx="242">
                  <c:v>86</c:v>
                </c:pt>
                <c:pt idx="243">
                  <c:v>63</c:v>
                </c:pt>
                <c:pt idx="244">
                  <c:v>85</c:v>
                </c:pt>
                <c:pt idx="245">
                  <c:v>82</c:v>
                </c:pt>
                <c:pt idx="246">
                  <c:v>57</c:v>
                </c:pt>
                <c:pt idx="247">
                  <c:v>82</c:v>
                </c:pt>
                <c:pt idx="248">
                  <c:v>67</c:v>
                </c:pt>
                <c:pt idx="249">
                  <c:v>74</c:v>
                </c:pt>
                <c:pt idx="250">
                  <c:v>54</c:v>
                </c:pt>
                <c:pt idx="251">
                  <c:v>83</c:v>
                </c:pt>
                <c:pt idx="252">
                  <c:v>73</c:v>
                </c:pt>
                <c:pt idx="253">
                  <c:v>73</c:v>
                </c:pt>
                <c:pt idx="254">
                  <c:v>88</c:v>
                </c:pt>
                <c:pt idx="255">
                  <c:v>80</c:v>
                </c:pt>
                <c:pt idx="256">
                  <c:v>71</c:v>
                </c:pt>
                <c:pt idx="257">
                  <c:v>83</c:v>
                </c:pt>
                <c:pt idx="258">
                  <c:v>56</c:v>
                </c:pt>
                <c:pt idx="259">
                  <c:v>79</c:v>
                </c:pt>
                <c:pt idx="260">
                  <c:v>78</c:v>
                </c:pt>
                <c:pt idx="261">
                  <c:v>84</c:v>
                </c:pt>
                <c:pt idx="262">
                  <c:v>58</c:v>
                </c:pt>
                <c:pt idx="263">
                  <c:v>83</c:v>
                </c:pt>
                <c:pt idx="264">
                  <c:v>43</c:v>
                </c:pt>
                <c:pt idx="265">
                  <c:v>60</c:v>
                </c:pt>
                <c:pt idx="266">
                  <c:v>75</c:v>
                </c:pt>
                <c:pt idx="267">
                  <c:v>81</c:v>
                </c:pt>
                <c:pt idx="268">
                  <c:v>46</c:v>
                </c:pt>
                <c:pt idx="269">
                  <c:v>90</c:v>
                </c:pt>
                <c:pt idx="270">
                  <c:v>46</c:v>
                </c:pt>
                <c:pt idx="271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B6-455E-AF2B-38E36E8D0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705440"/>
        <c:axId val="488841584"/>
      </c:scatterChart>
      <c:valAx>
        <c:axId val="39970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 between Eruptions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41584"/>
        <c:crosses val="autoZero"/>
        <c:crossBetween val="midCat"/>
      </c:valAx>
      <c:valAx>
        <c:axId val="48884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of Eruption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0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668057606080487"/>
          <c:y val="0.45098241469816275"/>
          <c:w val="0.21029859060586173"/>
          <c:h val="0.401668241469816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10</xdr:row>
      <xdr:rowOff>163830</xdr:rowOff>
    </xdr:from>
    <xdr:to>
      <xdr:col>6</xdr:col>
      <xdr:colOff>175260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D0F08E-8A56-43AC-BB04-4167DD0CA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99060</xdr:colOff>
      <xdr:row>2</xdr:row>
      <xdr:rowOff>22860</xdr:rowOff>
    </xdr:from>
    <xdr:to>
      <xdr:col>17</xdr:col>
      <xdr:colOff>373380</xdr:colOff>
      <xdr:row>22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FFD196-9ED9-4669-8871-AF43DEDB8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topLeftCell="A7" workbookViewId="0">
      <selection activeCell="I34" sqref="I34"/>
    </sheetView>
  </sheetViews>
  <sheetFormatPr defaultRowHeight="13.2" x14ac:dyDescent="0.25"/>
  <cols>
    <col min="3" max="3" width="17.33203125" customWidth="1"/>
    <col min="4" max="4" width="14.5546875" customWidth="1"/>
    <col min="8" max="8" width="13" customWidth="1"/>
    <col min="9" max="9" width="17.109375" customWidth="1"/>
    <col min="10" max="11" width="10" customWidth="1"/>
    <col min="12" max="12" width="14.44140625" customWidth="1"/>
  </cols>
  <sheetData>
    <row r="1" spans="1:12" ht="28.2" x14ac:dyDescent="0.5">
      <c r="A1" s="23" t="s">
        <v>29</v>
      </c>
    </row>
    <row r="2" spans="1:12" ht="13.8" thickBot="1" x14ac:dyDescent="0.3">
      <c r="B2" s="3"/>
      <c r="C2" s="3"/>
      <c r="D2" s="3"/>
      <c r="E2" s="3"/>
    </row>
    <row r="3" spans="1:12" ht="13.8" thickBot="1" x14ac:dyDescent="0.3">
      <c r="B3" s="4" t="s">
        <v>3</v>
      </c>
      <c r="C3" s="4" t="s">
        <v>0</v>
      </c>
      <c r="D3" s="4" t="s">
        <v>1</v>
      </c>
      <c r="H3" s="20" t="s">
        <v>2</v>
      </c>
      <c r="I3" s="21"/>
      <c r="J3" s="21"/>
      <c r="K3" s="21"/>
      <c r="L3" s="22"/>
    </row>
    <row r="4" spans="1:12" x14ac:dyDescent="0.25">
      <c r="B4" s="1">
        <v>1</v>
      </c>
      <c r="C4" s="1">
        <v>2000</v>
      </c>
      <c r="D4" s="2">
        <v>238139.36951502223</v>
      </c>
      <c r="H4" s="6" t="s">
        <v>11</v>
      </c>
      <c r="I4" s="7"/>
      <c r="J4" s="7"/>
      <c r="K4" s="7"/>
      <c r="L4" s="8"/>
    </row>
    <row r="5" spans="1:12" x14ac:dyDescent="0.25">
      <c r="B5" s="1">
        <v>2</v>
      </c>
      <c r="C5" s="1">
        <v>2200</v>
      </c>
      <c r="D5" s="2">
        <v>259711.95079299854</v>
      </c>
      <c r="H5" s="9" t="s">
        <v>12</v>
      </c>
      <c r="I5" s="3"/>
      <c r="J5" s="3"/>
      <c r="K5" s="3"/>
      <c r="L5" s="10"/>
    </row>
    <row r="6" spans="1:12" x14ac:dyDescent="0.25">
      <c r="B6" s="1">
        <v>3</v>
      </c>
      <c r="C6" s="1">
        <v>2400</v>
      </c>
      <c r="D6" s="2">
        <v>300953.6680434547</v>
      </c>
      <c r="H6" s="9"/>
      <c r="I6" s="3"/>
      <c r="J6" s="3"/>
      <c r="K6" s="3"/>
      <c r="L6" s="10"/>
    </row>
    <row r="7" spans="1:12" x14ac:dyDescent="0.25">
      <c r="B7" s="1">
        <v>4</v>
      </c>
      <c r="C7" s="1">
        <v>3000</v>
      </c>
      <c r="D7" s="2">
        <v>369965.73127331986</v>
      </c>
      <c r="H7" s="11" t="s">
        <v>13</v>
      </c>
      <c r="I7" s="3"/>
      <c r="J7" s="3"/>
      <c r="K7" s="3"/>
      <c r="L7" s="10"/>
    </row>
    <row r="8" spans="1:12" x14ac:dyDescent="0.25">
      <c r="B8" s="1">
        <v>5</v>
      </c>
      <c r="C8" s="1">
        <v>3200</v>
      </c>
      <c r="D8" s="2">
        <v>340091.29548752483</v>
      </c>
      <c r="H8" s="12" t="s">
        <v>4</v>
      </c>
      <c r="I8" s="3"/>
      <c r="J8" s="3"/>
      <c r="K8" s="3"/>
      <c r="L8" s="10"/>
    </row>
    <row r="9" spans="1:12" x14ac:dyDescent="0.25">
      <c r="B9" s="1">
        <v>6</v>
      </c>
      <c r="C9" s="1">
        <v>3600</v>
      </c>
      <c r="D9" s="2">
        <v>405425.02096871374</v>
      </c>
      <c r="H9" s="11" t="s">
        <v>5</v>
      </c>
      <c r="I9" s="5" t="s">
        <v>46</v>
      </c>
      <c r="J9" s="3"/>
      <c r="K9" s="3"/>
      <c r="L9" s="10"/>
    </row>
    <row r="10" spans="1:12" x14ac:dyDescent="0.25">
      <c r="B10" s="1">
        <v>7</v>
      </c>
      <c r="C10" s="1">
        <v>2900</v>
      </c>
      <c r="D10" s="2">
        <v>345131.03312619112</v>
      </c>
      <c r="H10" s="11" t="s">
        <v>6</v>
      </c>
      <c r="I10" s="5" t="s">
        <v>1</v>
      </c>
      <c r="J10" s="3"/>
      <c r="K10" s="3"/>
      <c r="L10" s="10"/>
    </row>
    <row r="11" spans="1:12" x14ac:dyDescent="0.25">
      <c r="H11" s="9"/>
      <c r="I11" s="3"/>
      <c r="J11" s="3"/>
      <c r="K11" s="3"/>
      <c r="L11" s="10"/>
    </row>
    <row r="12" spans="1:12" x14ac:dyDescent="0.25">
      <c r="H12" s="12" t="s">
        <v>7</v>
      </c>
      <c r="I12" s="3"/>
      <c r="J12" s="3"/>
      <c r="K12" s="3"/>
      <c r="L12" s="10"/>
    </row>
    <row r="13" spans="1:12" x14ac:dyDescent="0.25">
      <c r="H13" s="13" t="s">
        <v>10</v>
      </c>
      <c r="I13" s="3"/>
      <c r="J13" s="3"/>
      <c r="K13" s="3"/>
      <c r="L13" s="10"/>
    </row>
    <row r="14" spans="1:12" x14ac:dyDescent="0.25">
      <c r="H14" s="13" t="s">
        <v>8</v>
      </c>
      <c r="I14" s="3"/>
      <c r="J14" s="3"/>
      <c r="K14" s="3"/>
      <c r="L14" s="10"/>
    </row>
    <row r="15" spans="1:12" x14ac:dyDescent="0.25">
      <c r="H15" s="13" t="s">
        <v>9</v>
      </c>
      <c r="I15" s="3"/>
      <c r="J15" s="3"/>
      <c r="K15" s="3"/>
      <c r="L15" s="10"/>
    </row>
    <row r="16" spans="1:12" x14ac:dyDescent="0.25">
      <c r="H16" s="9"/>
      <c r="I16" s="3"/>
      <c r="J16" s="3"/>
      <c r="K16" s="3"/>
      <c r="L16" s="10"/>
    </row>
    <row r="17" spans="8:12" x14ac:dyDescent="0.25">
      <c r="H17" s="11" t="s">
        <v>14</v>
      </c>
      <c r="I17" s="3"/>
      <c r="J17" s="3"/>
      <c r="K17" s="3"/>
      <c r="L17" s="10"/>
    </row>
    <row r="18" spans="8:12" x14ac:dyDescent="0.25">
      <c r="H18" s="12" t="s">
        <v>15</v>
      </c>
      <c r="I18" s="3"/>
      <c r="J18" s="3"/>
      <c r="K18" s="3"/>
      <c r="L18" s="10"/>
    </row>
    <row r="19" spans="8:12" x14ac:dyDescent="0.25">
      <c r="H19" s="11" t="s">
        <v>16</v>
      </c>
      <c r="I19" s="5">
        <f>SLOPE(yrange,xrange)</f>
        <v>99.639769627083268</v>
      </c>
      <c r="J19" s="3"/>
      <c r="K19" s="14" t="s">
        <v>45</v>
      </c>
      <c r="L19" s="31">
        <f>(RSQ(yrange,xrange))*100</f>
        <v>92.334223979178816</v>
      </c>
    </row>
    <row r="20" spans="8:12" x14ac:dyDescent="0.25">
      <c r="H20" s="11" t="s">
        <v>17</v>
      </c>
      <c r="I20" s="5">
        <f>INTERCEPT(yrange,xrange)</f>
        <v>48052.930772073974</v>
      </c>
      <c r="J20" s="3"/>
      <c r="K20" s="14" t="s">
        <v>18</v>
      </c>
      <c r="L20" s="31">
        <f>STEYX(yrange,xrange)</f>
        <v>18144.666466415805</v>
      </c>
    </row>
    <row r="21" spans="8:12" x14ac:dyDescent="0.25">
      <c r="H21" s="9"/>
      <c r="I21" s="3"/>
      <c r="J21" s="3"/>
      <c r="K21" s="3"/>
      <c r="L21" s="10"/>
    </row>
    <row r="22" spans="8:12" x14ac:dyDescent="0.25">
      <c r="H22" s="11" t="s">
        <v>19</v>
      </c>
      <c r="I22" s="3"/>
      <c r="J22" s="3"/>
      <c r="K22" s="3"/>
      <c r="L22" s="10"/>
    </row>
    <row r="23" spans="8:12" x14ac:dyDescent="0.25">
      <c r="H23" s="13" t="s">
        <v>20</v>
      </c>
      <c r="I23" s="3"/>
      <c r="J23" s="3"/>
      <c r="K23" s="3"/>
      <c r="L23" s="10"/>
    </row>
    <row r="24" spans="8:12" x14ac:dyDescent="0.25">
      <c r="H24" s="13" t="s">
        <v>21</v>
      </c>
      <c r="I24" s="3"/>
      <c r="J24" s="3"/>
      <c r="K24" s="3"/>
      <c r="L24" s="30">
        <f>(99.64*500)+48053</f>
        <v>97873</v>
      </c>
    </row>
    <row r="25" spans="8:12" x14ac:dyDescent="0.25">
      <c r="H25" s="9"/>
      <c r="I25" s="3"/>
      <c r="J25" s="3"/>
      <c r="K25" s="3"/>
      <c r="L25" s="10"/>
    </row>
    <row r="26" spans="8:12" x14ac:dyDescent="0.25">
      <c r="H26" s="9" t="s">
        <v>23</v>
      </c>
      <c r="I26" s="3"/>
      <c r="J26" s="3"/>
      <c r="K26" s="3"/>
      <c r="L26" s="10"/>
    </row>
    <row r="27" spans="8:12" x14ac:dyDescent="0.25">
      <c r="H27" s="9" t="s">
        <v>22</v>
      </c>
      <c r="I27" s="5">
        <v>92.33</v>
      </c>
      <c r="J27" s="3"/>
      <c r="K27" s="3"/>
      <c r="L27" s="10"/>
    </row>
    <row r="28" spans="8:12" x14ac:dyDescent="0.25">
      <c r="H28" s="9"/>
      <c r="I28" s="3"/>
      <c r="J28" s="3"/>
      <c r="K28" s="3"/>
      <c r="L28" s="10"/>
    </row>
    <row r="29" spans="8:12" x14ac:dyDescent="0.25">
      <c r="H29" s="9" t="s">
        <v>27</v>
      </c>
      <c r="I29" s="3"/>
      <c r="J29" s="3"/>
      <c r="K29" s="3"/>
      <c r="L29" s="27" t="s">
        <v>36</v>
      </c>
    </row>
    <row r="30" spans="8:12" x14ac:dyDescent="0.25">
      <c r="H30" s="9" t="s">
        <v>24</v>
      </c>
      <c r="I30" s="3"/>
      <c r="J30" s="3"/>
      <c r="K30" s="37">
        <f>(99.64*3000)+48053</f>
        <v>346973</v>
      </c>
      <c r="L30" s="38"/>
    </row>
    <row r="31" spans="8:12" x14ac:dyDescent="0.25">
      <c r="H31" s="9" t="s">
        <v>26</v>
      </c>
      <c r="I31" s="32">
        <f>K30-L20*2</f>
        <v>310683.6670671684</v>
      </c>
      <c r="J31" s="3"/>
      <c r="K31" s="3" t="s">
        <v>25</v>
      </c>
      <c r="L31" s="33">
        <f>K30+L20*2</f>
        <v>383262.3329328316</v>
      </c>
    </row>
    <row r="32" spans="8:12" ht="13.8" thickBot="1" x14ac:dyDescent="0.3">
      <c r="H32" s="16" t="s">
        <v>28</v>
      </c>
      <c r="I32" s="17"/>
      <c r="J32" s="17"/>
      <c r="K32" s="18" t="s">
        <v>47</v>
      </c>
      <c r="L32" s="19"/>
    </row>
  </sheetData>
  <mergeCells count="1">
    <mergeCell ref="K30:L30"/>
  </mergeCells>
  <phoneticPr fontId="0" type="noConversion"/>
  <pageMargins left="0.75" right="0.75" top="1" bottom="1" header="0.5" footer="0.5"/>
  <pageSetup orientation="portrait" horizontalDpi="4294967295" verticalDpi="4294967295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6"/>
  <sheetViews>
    <sheetView topLeftCell="A4" workbookViewId="0">
      <selection activeCell="G28" sqref="G28"/>
    </sheetView>
  </sheetViews>
  <sheetFormatPr defaultRowHeight="13.2" x14ac:dyDescent="0.25"/>
  <cols>
    <col min="1" max="1" width="1.88671875" customWidth="1"/>
    <col min="2" max="2" width="22" style="24" customWidth="1"/>
    <col min="3" max="3" width="16.5546875" style="24" customWidth="1"/>
    <col min="4" max="4" width="2.109375" customWidth="1"/>
    <col min="5" max="5" width="12.33203125" customWidth="1"/>
    <col min="6" max="6" width="12.44140625" customWidth="1"/>
    <col min="8" max="8" width="16.44140625" customWidth="1"/>
    <col min="9" max="9" width="15.44140625" customWidth="1"/>
    <col min="12" max="12" width="19.109375" customWidth="1"/>
  </cols>
  <sheetData>
    <row r="1" spans="1:9" ht="28.2" x14ac:dyDescent="0.5">
      <c r="A1" s="23" t="s">
        <v>30</v>
      </c>
    </row>
    <row r="3" spans="1:9" ht="13.8" thickBot="1" x14ac:dyDescent="0.3"/>
    <row r="4" spans="1:9" ht="40.200000000000003" thickBot="1" x14ac:dyDescent="0.3">
      <c r="B4" s="25" t="s">
        <v>32</v>
      </c>
      <c r="C4" s="25" t="s">
        <v>31</v>
      </c>
      <c r="E4" s="20" t="s">
        <v>2</v>
      </c>
      <c r="F4" s="21"/>
      <c r="G4" s="21"/>
      <c r="H4" s="21"/>
      <c r="I4" s="22"/>
    </row>
    <row r="5" spans="1:9" x14ac:dyDescent="0.25">
      <c r="B5" s="26">
        <v>3.6</v>
      </c>
      <c r="C5" s="26">
        <v>79</v>
      </c>
      <c r="E5" s="6" t="s">
        <v>37</v>
      </c>
      <c r="F5" s="7"/>
      <c r="G5" s="7"/>
      <c r="H5" s="7"/>
      <c r="I5" s="8"/>
    </row>
    <row r="6" spans="1:9" x14ac:dyDescent="0.25">
      <c r="B6" s="26">
        <v>1.8</v>
      </c>
      <c r="C6" s="26">
        <v>54</v>
      </c>
      <c r="E6" s="12" t="s">
        <v>38</v>
      </c>
      <c r="F6" s="3"/>
      <c r="G6" s="3"/>
      <c r="H6" s="3"/>
      <c r="I6" s="10"/>
    </row>
    <row r="7" spans="1:9" x14ac:dyDescent="0.25">
      <c r="B7" s="26">
        <v>3.3330000000000002</v>
      </c>
      <c r="C7" s="26">
        <v>74</v>
      </c>
      <c r="E7" s="12" t="s">
        <v>39</v>
      </c>
      <c r="F7" s="3"/>
      <c r="G7" s="3"/>
      <c r="H7" s="3"/>
      <c r="I7" s="10"/>
    </row>
    <row r="8" spans="1:9" x14ac:dyDescent="0.25">
      <c r="B8" s="26">
        <v>2.2829999999999999</v>
      </c>
      <c r="C8" s="26">
        <v>62</v>
      </c>
      <c r="E8" s="9"/>
      <c r="F8" s="3"/>
      <c r="G8" s="3"/>
      <c r="H8" s="3"/>
      <c r="I8" s="10"/>
    </row>
    <row r="9" spans="1:9" x14ac:dyDescent="0.25">
      <c r="B9" s="26">
        <v>4.5330000000000004</v>
      </c>
      <c r="C9" s="26">
        <v>85</v>
      </c>
      <c r="E9" s="11" t="s">
        <v>33</v>
      </c>
      <c r="F9" s="3"/>
      <c r="G9" s="3"/>
      <c r="H9" s="3"/>
      <c r="I9" s="10"/>
    </row>
    <row r="10" spans="1:9" x14ac:dyDescent="0.25">
      <c r="B10" s="26">
        <v>2.883</v>
      </c>
      <c r="C10" s="26">
        <v>55</v>
      </c>
      <c r="E10" s="12" t="s">
        <v>4</v>
      </c>
      <c r="F10" s="3"/>
      <c r="G10" s="3"/>
      <c r="H10" s="3"/>
      <c r="I10" s="10"/>
    </row>
    <row r="11" spans="1:9" x14ac:dyDescent="0.25">
      <c r="B11" s="26">
        <v>4.7</v>
      </c>
      <c r="C11" s="26">
        <v>88</v>
      </c>
      <c r="E11" s="11" t="s">
        <v>5</v>
      </c>
      <c r="F11" s="5" t="s">
        <v>32</v>
      </c>
      <c r="G11" s="3"/>
      <c r="H11" s="3"/>
      <c r="I11" s="10"/>
    </row>
    <row r="12" spans="1:9" x14ac:dyDescent="0.25">
      <c r="B12" s="26">
        <v>3.6</v>
      </c>
      <c r="C12" s="26">
        <v>85</v>
      </c>
      <c r="E12" s="11" t="s">
        <v>6</v>
      </c>
      <c r="F12" s="5" t="s">
        <v>31</v>
      </c>
      <c r="G12" s="3"/>
      <c r="H12" s="3"/>
      <c r="I12" s="10"/>
    </row>
    <row r="13" spans="1:9" x14ac:dyDescent="0.25">
      <c r="B13" s="26">
        <v>1.95</v>
      </c>
      <c r="C13" s="26">
        <v>51</v>
      </c>
      <c r="E13" s="9"/>
      <c r="F13" s="3"/>
      <c r="G13" s="3"/>
      <c r="H13" s="3"/>
      <c r="I13" s="10"/>
    </row>
    <row r="14" spans="1:9" x14ac:dyDescent="0.25">
      <c r="B14" s="26">
        <v>4.3499999999999996</v>
      </c>
      <c r="C14" s="26">
        <v>85</v>
      </c>
      <c r="E14" s="12" t="s">
        <v>7</v>
      </c>
      <c r="F14" s="3"/>
      <c r="G14" s="3"/>
      <c r="H14" s="3"/>
      <c r="I14" s="10"/>
    </row>
    <row r="15" spans="1:9" x14ac:dyDescent="0.25">
      <c r="B15" s="26">
        <v>1.833</v>
      </c>
      <c r="C15" s="26">
        <v>54</v>
      </c>
      <c r="E15" s="13" t="s">
        <v>10</v>
      </c>
      <c r="F15" s="3"/>
      <c r="G15" s="3"/>
      <c r="H15" s="3"/>
      <c r="I15" s="10"/>
    </row>
    <row r="16" spans="1:9" x14ac:dyDescent="0.25">
      <c r="B16" s="26">
        <v>3.9169999999999998</v>
      </c>
      <c r="C16" s="26">
        <v>84</v>
      </c>
      <c r="E16" s="13" t="s">
        <v>8</v>
      </c>
      <c r="F16" s="3"/>
      <c r="G16" s="3"/>
      <c r="H16" s="3"/>
      <c r="I16" s="10"/>
    </row>
    <row r="17" spans="2:9" x14ac:dyDescent="0.25">
      <c r="B17" s="26">
        <v>4.2</v>
      </c>
      <c r="C17" s="26">
        <v>78</v>
      </c>
      <c r="E17" s="13" t="s">
        <v>9</v>
      </c>
      <c r="F17" s="3"/>
      <c r="G17" s="3"/>
      <c r="H17" s="3"/>
      <c r="I17" s="10"/>
    </row>
    <row r="18" spans="2:9" x14ac:dyDescent="0.25">
      <c r="B18" s="26">
        <v>1.75</v>
      </c>
      <c r="C18" s="26">
        <v>47</v>
      </c>
      <c r="E18" s="9"/>
      <c r="F18" s="3"/>
      <c r="G18" s="3"/>
      <c r="H18" s="3"/>
      <c r="I18" s="10"/>
    </row>
    <row r="19" spans="2:9" x14ac:dyDescent="0.25">
      <c r="B19" s="26">
        <v>4.7</v>
      </c>
      <c r="C19" s="26">
        <v>83</v>
      </c>
      <c r="E19" s="11" t="s">
        <v>34</v>
      </c>
      <c r="F19" s="3"/>
      <c r="G19" s="3"/>
      <c r="H19" s="3"/>
      <c r="I19" s="10"/>
    </row>
    <row r="20" spans="2:9" x14ac:dyDescent="0.25">
      <c r="B20" s="26">
        <v>2.1669999999999998</v>
      </c>
      <c r="C20" s="26">
        <v>52</v>
      </c>
      <c r="E20" s="12" t="s">
        <v>15</v>
      </c>
      <c r="F20" s="3"/>
      <c r="G20" s="3"/>
      <c r="H20" s="3"/>
      <c r="I20" s="10"/>
    </row>
    <row r="21" spans="2:9" x14ac:dyDescent="0.25">
      <c r="B21" s="26">
        <v>1.75</v>
      </c>
      <c r="C21" s="26">
        <v>62</v>
      </c>
      <c r="E21" s="11" t="s">
        <v>16</v>
      </c>
      <c r="F21" s="5">
        <f>SLOPE(yrange2,xrange2)</f>
        <v>10.72964139513353</v>
      </c>
      <c r="G21" s="3"/>
      <c r="H21" s="14" t="s">
        <v>45</v>
      </c>
      <c r="I21" s="36">
        <f>RSQ(yrange2, xrange2)</f>
        <v>0.81146076097331044</v>
      </c>
    </row>
    <row r="22" spans="2:9" x14ac:dyDescent="0.25">
      <c r="B22" s="26">
        <v>4.8</v>
      </c>
      <c r="C22" s="26">
        <v>84</v>
      </c>
      <c r="E22" s="11" t="s">
        <v>17</v>
      </c>
      <c r="F22" s="5">
        <f>INTERCEPT(yrange2, xrange2)</f>
        <v>33.474397022753337</v>
      </c>
      <c r="G22" s="3"/>
      <c r="H22" s="14" t="s">
        <v>18</v>
      </c>
      <c r="I22" s="31">
        <f>STEYX(yrange2,xrange2)</f>
        <v>5.9140094334199826</v>
      </c>
    </row>
    <row r="23" spans="2:9" x14ac:dyDescent="0.25">
      <c r="B23" s="26">
        <v>1.6</v>
      </c>
      <c r="C23" s="26">
        <v>52</v>
      </c>
      <c r="E23" s="9"/>
      <c r="F23" s="3"/>
      <c r="G23" s="3"/>
      <c r="H23" s="3"/>
      <c r="I23" s="10"/>
    </row>
    <row r="24" spans="2:9" x14ac:dyDescent="0.25">
      <c r="B24" s="26">
        <v>4.25</v>
      </c>
      <c r="C24" s="26">
        <v>79</v>
      </c>
      <c r="E24" s="11" t="s">
        <v>35</v>
      </c>
      <c r="F24" s="3"/>
      <c r="G24" s="3"/>
      <c r="H24" s="3"/>
      <c r="I24" s="10"/>
    </row>
    <row r="25" spans="2:9" x14ac:dyDescent="0.25">
      <c r="B25" s="26">
        <v>1.8</v>
      </c>
      <c r="C25" s="26">
        <v>51</v>
      </c>
      <c r="E25" s="13" t="s">
        <v>40</v>
      </c>
      <c r="F25" s="3"/>
      <c r="G25" s="3"/>
      <c r="H25" s="3"/>
      <c r="I25" s="10"/>
    </row>
    <row r="26" spans="2:9" x14ac:dyDescent="0.25">
      <c r="B26" s="26">
        <v>1.75</v>
      </c>
      <c r="C26" s="26">
        <v>47</v>
      </c>
      <c r="E26" s="13" t="s">
        <v>43</v>
      </c>
      <c r="F26" s="3"/>
      <c r="G26" s="3"/>
      <c r="H26" s="3"/>
      <c r="I26" s="15">
        <f>(10.73*4)+33.47</f>
        <v>76.39</v>
      </c>
    </row>
    <row r="27" spans="2:9" x14ac:dyDescent="0.25">
      <c r="B27" s="26">
        <v>3.45</v>
      </c>
      <c r="C27" s="26">
        <v>78</v>
      </c>
      <c r="E27" s="13" t="s">
        <v>42</v>
      </c>
      <c r="F27" s="3"/>
      <c r="G27" s="3"/>
      <c r="H27" s="3"/>
      <c r="I27" s="10"/>
    </row>
    <row r="28" spans="2:9" ht="13.8" thickBot="1" x14ac:dyDescent="0.3">
      <c r="B28" s="26">
        <v>3.0670000000000002</v>
      </c>
      <c r="C28" s="26">
        <v>69</v>
      </c>
      <c r="E28" s="34">
        <f>I26-I22*2</f>
        <v>64.561981133160032</v>
      </c>
      <c r="F28" s="28" t="s">
        <v>41</v>
      </c>
      <c r="G28" s="35">
        <f>I26+I22*2</f>
        <v>88.218018866839969</v>
      </c>
      <c r="H28" s="29" t="s">
        <v>44</v>
      </c>
      <c r="I28" s="19"/>
    </row>
    <row r="29" spans="2:9" x14ac:dyDescent="0.25">
      <c r="B29" s="26">
        <v>4.5330000000000004</v>
      </c>
      <c r="C29" s="26">
        <v>74</v>
      </c>
    </row>
    <row r="30" spans="2:9" x14ac:dyDescent="0.25">
      <c r="B30" s="26">
        <v>3.6</v>
      </c>
      <c r="C30" s="26">
        <v>83</v>
      </c>
    </row>
    <row r="31" spans="2:9" x14ac:dyDescent="0.25">
      <c r="B31" s="26">
        <v>1.9670000000000001</v>
      </c>
      <c r="C31" s="26">
        <v>55</v>
      </c>
    </row>
    <row r="32" spans="2:9" x14ac:dyDescent="0.25">
      <c r="B32" s="26">
        <v>4.0830000000000002</v>
      </c>
      <c r="C32" s="26">
        <v>76</v>
      </c>
    </row>
    <row r="33" spans="2:3" x14ac:dyDescent="0.25">
      <c r="B33" s="26">
        <v>3.85</v>
      </c>
      <c r="C33" s="26">
        <v>78</v>
      </c>
    </row>
    <row r="34" spans="2:3" x14ac:dyDescent="0.25">
      <c r="B34" s="26">
        <v>4.4329999999999998</v>
      </c>
      <c r="C34" s="26">
        <v>79</v>
      </c>
    </row>
    <row r="35" spans="2:3" x14ac:dyDescent="0.25">
      <c r="B35" s="26">
        <v>4.3</v>
      </c>
      <c r="C35" s="26">
        <v>73</v>
      </c>
    </row>
    <row r="36" spans="2:3" x14ac:dyDescent="0.25">
      <c r="B36" s="26">
        <v>4.4669999999999996</v>
      </c>
      <c r="C36" s="26">
        <v>77</v>
      </c>
    </row>
    <row r="37" spans="2:3" x14ac:dyDescent="0.25">
      <c r="B37" s="26">
        <v>3.367</v>
      </c>
      <c r="C37" s="26">
        <v>66</v>
      </c>
    </row>
    <row r="38" spans="2:3" x14ac:dyDescent="0.25">
      <c r="B38" s="26">
        <v>4.0330000000000004</v>
      </c>
      <c r="C38" s="26">
        <v>80</v>
      </c>
    </row>
    <row r="39" spans="2:3" x14ac:dyDescent="0.25">
      <c r="B39" s="26">
        <v>3.8330000000000002</v>
      </c>
      <c r="C39" s="26">
        <v>74</v>
      </c>
    </row>
    <row r="40" spans="2:3" x14ac:dyDescent="0.25">
      <c r="B40" s="26">
        <v>2.0169999999999999</v>
      </c>
      <c r="C40" s="26">
        <v>52</v>
      </c>
    </row>
    <row r="41" spans="2:3" x14ac:dyDescent="0.25">
      <c r="B41" s="26">
        <v>1.867</v>
      </c>
      <c r="C41" s="26">
        <v>48</v>
      </c>
    </row>
    <row r="42" spans="2:3" x14ac:dyDescent="0.25">
      <c r="B42" s="26">
        <v>4.8330000000000002</v>
      </c>
      <c r="C42" s="26">
        <v>80</v>
      </c>
    </row>
    <row r="43" spans="2:3" x14ac:dyDescent="0.25">
      <c r="B43" s="26">
        <v>1.833</v>
      </c>
      <c r="C43" s="26">
        <v>59</v>
      </c>
    </row>
    <row r="44" spans="2:3" x14ac:dyDescent="0.25">
      <c r="B44" s="26">
        <v>4.7830000000000004</v>
      </c>
      <c r="C44" s="26">
        <v>90</v>
      </c>
    </row>
    <row r="45" spans="2:3" x14ac:dyDescent="0.25">
      <c r="B45" s="26">
        <v>4.3499999999999996</v>
      </c>
      <c r="C45" s="26">
        <v>80</v>
      </c>
    </row>
    <row r="46" spans="2:3" x14ac:dyDescent="0.25">
      <c r="B46" s="26">
        <v>1.883</v>
      </c>
      <c r="C46" s="26">
        <v>58</v>
      </c>
    </row>
    <row r="47" spans="2:3" x14ac:dyDescent="0.25">
      <c r="B47" s="26">
        <v>4.5670000000000002</v>
      </c>
      <c r="C47" s="26">
        <v>84</v>
      </c>
    </row>
    <row r="48" spans="2:3" x14ac:dyDescent="0.25">
      <c r="B48" s="26">
        <v>1.75</v>
      </c>
      <c r="C48" s="26">
        <v>58</v>
      </c>
    </row>
    <row r="49" spans="2:3" x14ac:dyDescent="0.25">
      <c r="B49" s="26">
        <v>4.5330000000000004</v>
      </c>
      <c r="C49" s="26">
        <v>73</v>
      </c>
    </row>
    <row r="50" spans="2:3" x14ac:dyDescent="0.25">
      <c r="B50" s="26">
        <v>3.3170000000000002</v>
      </c>
      <c r="C50" s="26">
        <v>83</v>
      </c>
    </row>
    <row r="51" spans="2:3" x14ac:dyDescent="0.25">
      <c r="B51" s="26">
        <v>3.8330000000000002</v>
      </c>
      <c r="C51" s="26">
        <v>64</v>
      </c>
    </row>
    <row r="52" spans="2:3" x14ac:dyDescent="0.25">
      <c r="B52" s="26">
        <v>2.1</v>
      </c>
      <c r="C52" s="26">
        <v>53</v>
      </c>
    </row>
    <row r="53" spans="2:3" x14ac:dyDescent="0.25">
      <c r="B53" s="26">
        <v>4.633</v>
      </c>
      <c r="C53" s="26">
        <v>82</v>
      </c>
    </row>
    <row r="54" spans="2:3" x14ac:dyDescent="0.25">
      <c r="B54" s="26">
        <v>2</v>
      </c>
      <c r="C54" s="26">
        <v>59</v>
      </c>
    </row>
    <row r="55" spans="2:3" x14ac:dyDescent="0.25">
      <c r="B55" s="26">
        <v>4.8</v>
      </c>
      <c r="C55" s="26">
        <v>75</v>
      </c>
    </row>
    <row r="56" spans="2:3" x14ac:dyDescent="0.25">
      <c r="B56" s="26">
        <v>4.7160000000000002</v>
      </c>
      <c r="C56" s="26">
        <v>90</v>
      </c>
    </row>
    <row r="57" spans="2:3" x14ac:dyDescent="0.25">
      <c r="B57" s="26">
        <v>1.833</v>
      </c>
      <c r="C57" s="26">
        <v>54</v>
      </c>
    </row>
    <row r="58" spans="2:3" x14ac:dyDescent="0.25">
      <c r="B58" s="26">
        <v>4.8330000000000002</v>
      </c>
      <c r="C58" s="26">
        <v>80</v>
      </c>
    </row>
    <row r="59" spans="2:3" x14ac:dyDescent="0.25">
      <c r="B59" s="26">
        <v>1.7330000000000001</v>
      </c>
      <c r="C59" s="26">
        <v>54</v>
      </c>
    </row>
    <row r="60" spans="2:3" x14ac:dyDescent="0.25">
      <c r="B60" s="26">
        <v>4.883</v>
      </c>
      <c r="C60" s="26">
        <v>83</v>
      </c>
    </row>
    <row r="61" spans="2:3" x14ac:dyDescent="0.25">
      <c r="B61" s="26">
        <v>3.7170000000000001</v>
      </c>
      <c r="C61" s="26">
        <v>71</v>
      </c>
    </row>
    <row r="62" spans="2:3" x14ac:dyDescent="0.25">
      <c r="B62" s="26">
        <v>1.667</v>
      </c>
      <c r="C62" s="26">
        <v>64</v>
      </c>
    </row>
    <row r="63" spans="2:3" x14ac:dyDescent="0.25">
      <c r="B63" s="26">
        <v>4.5670000000000002</v>
      </c>
      <c r="C63" s="26">
        <v>77</v>
      </c>
    </row>
    <row r="64" spans="2:3" x14ac:dyDescent="0.25">
      <c r="B64" s="26">
        <v>4.3170000000000002</v>
      </c>
      <c r="C64" s="26">
        <v>81</v>
      </c>
    </row>
    <row r="65" spans="2:3" x14ac:dyDescent="0.25">
      <c r="B65" s="26">
        <v>2.2330000000000001</v>
      </c>
      <c r="C65" s="26">
        <v>59</v>
      </c>
    </row>
    <row r="66" spans="2:3" x14ac:dyDescent="0.25">
      <c r="B66" s="26">
        <v>4.5</v>
      </c>
      <c r="C66" s="26">
        <v>84</v>
      </c>
    </row>
    <row r="67" spans="2:3" x14ac:dyDescent="0.25">
      <c r="B67" s="26">
        <v>1.75</v>
      </c>
      <c r="C67" s="26">
        <v>48</v>
      </c>
    </row>
    <row r="68" spans="2:3" x14ac:dyDescent="0.25">
      <c r="B68" s="26">
        <v>4.8</v>
      </c>
      <c r="C68" s="26">
        <v>82</v>
      </c>
    </row>
    <row r="69" spans="2:3" x14ac:dyDescent="0.25">
      <c r="B69" s="26">
        <v>1.8169999999999999</v>
      </c>
      <c r="C69" s="26">
        <v>60</v>
      </c>
    </row>
    <row r="70" spans="2:3" x14ac:dyDescent="0.25">
      <c r="B70" s="26">
        <v>4.4000000000000004</v>
      </c>
      <c r="C70" s="26">
        <v>92</v>
      </c>
    </row>
    <row r="71" spans="2:3" x14ac:dyDescent="0.25">
      <c r="B71" s="26">
        <v>4.1669999999999998</v>
      </c>
      <c r="C71" s="26">
        <v>78</v>
      </c>
    </row>
    <row r="72" spans="2:3" x14ac:dyDescent="0.25">
      <c r="B72" s="26">
        <v>4.7</v>
      </c>
      <c r="C72" s="26">
        <v>78</v>
      </c>
    </row>
    <row r="73" spans="2:3" x14ac:dyDescent="0.25">
      <c r="B73" s="26">
        <v>2.0670000000000002</v>
      </c>
      <c r="C73" s="26">
        <v>65</v>
      </c>
    </row>
    <row r="74" spans="2:3" x14ac:dyDescent="0.25">
      <c r="B74" s="26">
        <v>4.7</v>
      </c>
      <c r="C74" s="26">
        <v>73</v>
      </c>
    </row>
    <row r="75" spans="2:3" x14ac:dyDescent="0.25">
      <c r="B75" s="26">
        <v>4.0330000000000004</v>
      </c>
      <c r="C75" s="26">
        <v>82</v>
      </c>
    </row>
    <row r="76" spans="2:3" x14ac:dyDescent="0.25">
      <c r="B76" s="26">
        <v>1.9670000000000001</v>
      </c>
      <c r="C76" s="26">
        <v>56</v>
      </c>
    </row>
    <row r="77" spans="2:3" x14ac:dyDescent="0.25">
      <c r="B77" s="26">
        <v>4.5</v>
      </c>
      <c r="C77" s="26">
        <v>79</v>
      </c>
    </row>
    <row r="78" spans="2:3" x14ac:dyDescent="0.25">
      <c r="B78" s="26">
        <v>4</v>
      </c>
      <c r="C78" s="26">
        <v>71</v>
      </c>
    </row>
    <row r="79" spans="2:3" x14ac:dyDescent="0.25">
      <c r="B79" s="26">
        <v>1.9830000000000001</v>
      </c>
      <c r="C79" s="26">
        <v>62</v>
      </c>
    </row>
    <row r="80" spans="2:3" x14ac:dyDescent="0.25">
      <c r="B80" s="26">
        <v>5.0670000000000002</v>
      </c>
      <c r="C80" s="26">
        <v>76</v>
      </c>
    </row>
    <row r="81" spans="2:3" x14ac:dyDescent="0.25">
      <c r="B81" s="26">
        <v>2.0169999999999999</v>
      </c>
      <c r="C81" s="26">
        <v>60</v>
      </c>
    </row>
    <row r="82" spans="2:3" x14ac:dyDescent="0.25">
      <c r="B82" s="26">
        <v>4.5670000000000002</v>
      </c>
      <c r="C82" s="26">
        <v>78</v>
      </c>
    </row>
    <row r="83" spans="2:3" x14ac:dyDescent="0.25">
      <c r="B83" s="26">
        <v>3.883</v>
      </c>
      <c r="C83" s="26">
        <v>76</v>
      </c>
    </row>
    <row r="84" spans="2:3" x14ac:dyDescent="0.25">
      <c r="B84" s="26">
        <v>3.6</v>
      </c>
      <c r="C84" s="26">
        <v>83</v>
      </c>
    </row>
    <row r="85" spans="2:3" x14ac:dyDescent="0.25">
      <c r="B85" s="26">
        <v>4.133</v>
      </c>
      <c r="C85" s="26">
        <v>75</v>
      </c>
    </row>
    <row r="86" spans="2:3" x14ac:dyDescent="0.25">
      <c r="B86" s="26">
        <v>4.3330000000000002</v>
      </c>
      <c r="C86" s="26">
        <v>82</v>
      </c>
    </row>
    <row r="87" spans="2:3" x14ac:dyDescent="0.25">
      <c r="B87" s="26">
        <v>4.0999999999999996</v>
      </c>
      <c r="C87" s="26">
        <v>70</v>
      </c>
    </row>
    <row r="88" spans="2:3" x14ac:dyDescent="0.25">
      <c r="B88" s="26">
        <v>2.633</v>
      </c>
      <c r="C88" s="26">
        <v>65</v>
      </c>
    </row>
    <row r="89" spans="2:3" x14ac:dyDescent="0.25">
      <c r="B89" s="26">
        <v>4.0670000000000002</v>
      </c>
      <c r="C89" s="26">
        <v>73</v>
      </c>
    </row>
    <row r="90" spans="2:3" x14ac:dyDescent="0.25">
      <c r="B90" s="26">
        <v>4.9329999999999998</v>
      </c>
      <c r="C90" s="26">
        <v>88</v>
      </c>
    </row>
    <row r="91" spans="2:3" x14ac:dyDescent="0.25">
      <c r="B91" s="26">
        <v>3.95</v>
      </c>
      <c r="C91" s="26">
        <v>76</v>
      </c>
    </row>
    <row r="92" spans="2:3" x14ac:dyDescent="0.25">
      <c r="B92" s="26">
        <v>4.5170000000000003</v>
      </c>
      <c r="C92" s="26">
        <v>80</v>
      </c>
    </row>
    <row r="93" spans="2:3" x14ac:dyDescent="0.25">
      <c r="B93" s="26">
        <v>2.1669999999999998</v>
      </c>
      <c r="C93" s="26">
        <v>48</v>
      </c>
    </row>
    <row r="94" spans="2:3" x14ac:dyDescent="0.25">
      <c r="B94" s="26">
        <v>4</v>
      </c>
      <c r="C94" s="26">
        <v>86</v>
      </c>
    </row>
    <row r="95" spans="2:3" x14ac:dyDescent="0.25">
      <c r="B95" s="26">
        <v>2.2000000000000002</v>
      </c>
      <c r="C95" s="26">
        <v>60</v>
      </c>
    </row>
    <row r="96" spans="2:3" x14ac:dyDescent="0.25">
      <c r="B96" s="26">
        <v>4.3330000000000002</v>
      </c>
      <c r="C96" s="26">
        <v>90</v>
      </c>
    </row>
    <row r="97" spans="2:3" x14ac:dyDescent="0.25">
      <c r="B97" s="26">
        <v>1.867</v>
      </c>
      <c r="C97" s="26">
        <v>50</v>
      </c>
    </row>
    <row r="98" spans="2:3" x14ac:dyDescent="0.25">
      <c r="B98" s="26">
        <v>4.8170000000000002</v>
      </c>
      <c r="C98" s="26">
        <v>78</v>
      </c>
    </row>
    <row r="99" spans="2:3" x14ac:dyDescent="0.25">
      <c r="B99" s="26">
        <v>1.833</v>
      </c>
      <c r="C99" s="26">
        <v>63</v>
      </c>
    </row>
    <row r="100" spans="2:3" x14ac:dyDescent="0.25">
      <c r="B100" s="26">
        <v>4.3</v>
      </c>
      <c r="C100" s="26">
        <v>72</v>
      </c>
    </row>
    <row r="101" spans="2:3" x14ac:dyDescent="0.25">
      <c r="B101" s="26">
        <v>4.6669999999999998</v>
      </c>
      <c r="C101" s="26">
        <v>84</v>
      </c>
    </row>
    <row r="102" spans="2:3" x14ac:dyDescent="0.25">
      <c r="B102" s="26">
        <v>3.75</v>
      </c>
      <c r="C102" s="26">
        <v>75</v>
      </c>
    </row>
    <row r="103" spans="2:3" x14ac:dyDescent="0.25">
      <c r="B103" s="26">
        <v>1.867</v>
      </c>
      <c r="C103" s="26">
        <v>51</v>
      </c>
    </row>
    <row r="104" spans="2:3" x14ac:dyDescent="0.25">
      <c r="B104" s="26">
        <v>4.9000000000000004</v>
      </c>
      <c r="C104" s="26">
        <v>82</v>
      </c>
    </row>
    <row r="105" spans="2:3" x14ac:dyDescent="0.25">
      <c r="B105" s="26">
        <v>2.4830000000000001</v>
      </c>
      <c r="C105" s="26">
        <v>62</v>
      </c>
    </row>
    <row r="106" spans="2:3" x14ac:dyDescent="0.25">
      <c r="B106" s="26">
        <v>4.367</v>
      </c>
      <c r="C106" s="26">
        <v>88</v>
      </c>
    </row>
    <row r="107" spans="2:3" x14ac:dyDescent="0.25">
      <c r="B107" s="26">
        <v>2.1</v>
      </c>
      <c r="C107" s="26">
        <v>49</v>
      </c>
    </row>
    <row r="108" spans="2:3" x14ac:dyDescent="0.25">
      <c r="B108" s="26">
        <v>4.5</v>
      </c>
      <c r="C108" s="26">
        <v>83</v>
      </c>
    </row>
    <row r="109" spans="2:3" x14ac:dyDescent="0.25">
      <c r="B109" s="26">
        <v>4.05</v>
      </c>
      <c r="C109" s="26">
        <v>81</v>
      </c>
    </row>
    <row r="110" spans="2:3" x14ac:dyDescent="0.25">
      <c r="B110" s="26">
        <v>1.867</v>
      </c>
      <c r="C110" s="26">
        <v>47</v>
      </c>
    </row>
    <row r="111" spans="2:3" x14ac:dyDescent="0.25">
      <c r="B111" s="26">
        <v>4.7</v>
      </c>
      <c r="C111" s="26">
        <v>84</v>
      </c>
    </row>
    <row r="112" spans="2:3" x14ac:dyDescent="0.25">
      <c r="B112" s="26">
        <v>1.7829999999999999</v>
      </c>
      <c r="C112" s="26">
        <v>52</v>
      </c>
    </row>
    <row r="113" spans="2:3" x14ac:dyDescent="0.25">
      <c r="B113" s="26">
        <v>4.8499999999999996</v>
      </c>
      <c r="C113" s="26">
        <v>86</v>
      </c>
    </row>
    <row r="114" spans="2:3" x14ac:dyDescent="0.25">
      <c r="B114" s="26">
        <v>3.6829999999999998</v>
      </c>
      <c r="C114" s="26">
        <v>81</v>
      </c>
    </row>
    <row r="115" spans="2:3" x14ac:dyDescent="0.25">
      <c r="B115" s="26">
        <v>4.7329999999999997</v>
      </c>
      <c r="C115" s="26">
        <v>75</v>
      </c>
    </row>
    <row r="116" spans="2:3" x14ac:dyDescent="0.25">
      <c r="B116" s="26">
        <v>2.2999999999999998</v>
      </c>
      <c r="C116" s="26">
        <v>59</v>
      </c>
    </row>
    <row r="117" spans="2:3" x14ac:dyDescent="0.25">
      <c r="B117" s="26">
        <v>4.9000000000000004</v>
      </c>
      <c r="C117" s="26">
        <v>89</v>
      </c>
    </row>
    <row r="118" spans="2:3" x14ac:dyDescent="0.25">
      <c r="B118" s="26">
        <v>4.4169999999999998</v>
      </c>
      <c r="C118" s="26">
        <v>79</v>
      </c>
    </row>
    <row r="119" spans="2:3" x14ac:dyDescent="0.25">
      <c r="B119" s="26">
        <v>1.7</v>
      </c>
      <c r="C119" s="26">
        <v>59</v>
      </c>
    </row>
    <row r="120" spans="2:3" x14ac:dyDescent="0.25">
      <c r="B120" s="26">
        <v>4.633</v>
      </c>
      <c r="C120" s="26">
        <v>81</v>
      </c>
    </row>
    <row r="121" spans="2:3" x14ac:dyDescent="0.25">
      <c r="B121" s="26">
        <v>2.3170000000000002</v>
      </c>
      <c r="C121" s="26">
        <v>50</v>
      </c>
    </row>
    <row r="122" spans="2:3" x14ac:dyDescent="0.25">
      <c r="B122" s="26">
        <v>4.5999999999999996</v>
      </c>
      <c r="C122" s="26">
        <v>85</v>
      </c>
    </row>
    <row r="123" spans="2:3" x14ac:dyDescent="0.25">
      <c r="B123" s="26">
        <v>1.8169999999999999</v>
      </c>
      <c r="C123" s="26">
        <v>59</v>
      </c>
    </row>
    <row r="124" spans="2:3" x14ac:dyDescent="0.25">
      <c r="B124" s="26">
        <v>4.4169999999999998</v>
      </c>
      <c r="C124" s="26">
        <v>87</v>
      </c>
    </row>
    <row r="125" spans="2:3" x14ac:dyDescent="0.25">
      <c r="B125" s="26">
        <v>2.617</v>
      </c>
      <c r="C125" s="26">
        <v>53</v>
      </c>
    </row>
    <row r="126" spans="2:3" x14ac:dyDescent="0.25">
      <c r="B126" s="26">
        <v>4.0670000000000002</v>
      </c>
      <c r="C126" s="26">
        <v>69</v>
      </c>
    </row>
    <row r="127" spans="2:3" x14ac:dyDescent="0.25">
      <c r="B127" s="26">
        <v>4.25</v>
      </c>
      <c r="C127" s="26">
        <v>77</v>
      </c>
    </row>
    <row r="128" spans="2:3" x14ac:dyDescent="0.25">
      <c r="B128" s="26">
        <v>1.9670000000000001</v>
      </c>
      <c r="C128" s="26">
        <v>56</v>
      </c>
    </row>
    <row r="129" spans="2:3" x14ac:dyDescent="0.25">
      <c r="B129" s="26">
        <v>4.5999999999999996</v>
      </c>
      <c r="C129" s="26">
        <v>88</v>
      </c>
    </row>
    <row r="130" spans="2:3" x14ac:dyDescent="0.25">
      <c r="B130" s="26">
        <v>3.7669999999999999</v>
      </c>
      <c r="C130" s="26">
        <v>81</v>
      </c>
    </row>
    <row r="131" spans="2:3" x14ac:dyDescent="0.25">
      <c r="B131" s="26">
        <v>1.917</v>
      </c>
      <c r="C131" s="26">
        <v>45</v>
      </c>
    </row>
    <row r="132" spans="2:3" x14ac:dyDescent="0.25">
      <c r="B132" s="26">
        <v>4.5</v>
      </c>
      <c r="C132" s="26">
        <v>82</v>
      </c>
    </row>
    <row r="133" spans="2:3" x14ac:dyDescent="0.25">
      <c r="B133" s="26">
        <v>2.2669999999999999</v>
      </c>
      <c r="C133" s="26">
        <v>55</v>
      </c>
    </row>
    <row r="134" spans="2:3" x14ac:dyDescent="0.25">
      <c r="B134" s="26">
        <v>4.6500000000000004</v>
      </c>
      <c r="C134" s="26">
        <v>90</v>
      </c>
    </row>
    <row r="135" spans="2:3" x14ac:dyDescent="0.25">
      <c r="B135" s="26">
        <v>1.867</v>
      </c>
      <c r="C135" s="26">
        <v>45</v>
      </c>
    </row>
    <row r="136" spans="2:3" x14ac:dyDescent="0.25">
      <c r="B136" s="26">
        <v>4.1669999999999998</v>
      </c>
      <c r="C136" s="26">
        <v>83</v>
      </c>
    </row>
    <row r="137" spans="2:3" x14ac:dyDescent="0.25">
      <c r="B137" s="26">
        <v>2.8</v>
      </c>
      <c r="C137" s="26">
        <v>56</v>
      </c>
    </row>
    <row r="138" spans="2:3" x14ac:dyDescent="0.25">
      <c r="B138" s="26">
        <v>4.3330000000000002</v>
      </c>
      <c r="C138" s="26">
        <v>89</v>
      </c>
    </row>
    <row r="139" spans="2:3" x14ac:dyDescent="0.25">
      <c r="B139" s="26">
        <v>1.833</v>
      </c>
      <c r="C139" s="26">
        <v>46</v>
      </c>
    </row>
    <row r="140" spans="2:3" x14ac:dyDescent="0.25">
      <c r="B140" s="26">
        <v>4.383</v>
      </c>
      <c r="C140" s="26">
        <v>82</v>
      </c>
    </row>
    <row r="141" spans="2:3" x14ac:dyDescent="0.25">
      <c r="B141" s="26">
        <v>1.883</v>
      </c>
      <c r="C141" s="26">
        <v>51</v>
      </c>
    </row>
    <row r="142" spans="2:3" x14ac:dyDescent="0.25">
      <c r="B142" s="26">
        <v>4.9329999999999998</v>
      </c>
      <c r="C142" s="26">
        <v>86</v>
      </c>
    </row>
    <row r="143" spans="2:3" x14ac:dyDescent="0.25">
      <c r="B143" s="26">
        <v>2.0329999999999999</v>
      </c>
      <c r="C143" s="26">
        <v>53</v>
      </c>
    </row>
    <row r="144" spans="2:3" x14ac:dyDescent="0.25">
      <c r="B144" s="26">
        <v>3.7330000000000001</v>
      </c>
      <c r="C144" s="26">
        <v>79</v>
      </c>
    </row>
    <row r="145" spans="2:3" x14ac:dyDescent="0.25">
      <c r="B145" s="26">
        <v>4.2329999999999997</v>
      </c>
      <c r="C145" s="26">
        <v>81</v>
      </c>
    </row>
    <row r="146" spans="2:3" x14ac:dyDescent="0.25">
      <c r="B146" s="26">
        <v>2.2330000000000001</v>
      </c>
      <c r="C146" s="26">
        <v>60</v>
      </c>
    </row>
    <row r="147" spans="2:3" x14ac:dyDescent="0.25">
      <c r="B147" s="26">
        <v>4.5330000000000004</v>
      </c>
      <c r="C147" s="26">
        <v>82</v>
      </c>
    </row>
    <row r="148" spans="2:3" x14ac:dyDescent="0.25">
      <c r="B148" s="26">
        <v>4.8170000000000002</v>
      </c>
      <c r="C148" s="26">
        <v>77</v>
      </c>
    </row>
    <row r="149" spans="2:3" x14ac:dyDescent="0.25">
      <c r="B149" s="26">
        <v>4.3330000000000002</v>
      </c>
      <c r="C149" s="26">
        <v>76</v>
      </c>
    </row>
    <row r="150" spans="2:3" x14ac:dyDescent="0.25">
      <c r="B150" s="26">
        <v>1.9830000000000001</v>
      </c>
      <c r="C150" s="26">
        <v>59</v>
      </c>
    </row>
    <row r="151" spans="2:3" x14ac:dyDescent="0.25">
      <c r="B151" s="26">
        <v>4.633</v>
      </c>
      <c r="C151" s="26">
        <v>80</v>
      </c>
    </row>
    <row r="152" spans="2:3" x14ac:dyDescent="0.25">
      <c r="B152" s="26">
        <v>2.0169999999999999</v>
      </c>
      <c r="C152" s="26">
        <v>49</v>
      </c>
    </row>
    <row r="153" spans="2:3" x14ac:dyDescent="0.25">
      <c r="B153" s="26">
        <v>5.0999999999999996</v>
      </c>
      <c r="C153" s="26">
        <v>96</v>
      </c>
    </row>
    <row r="154" spans="2:3" x14ac:dyDescent="0.25">
      <c r="B154" s="26">
        <v>1.8</v>
      </c>
      <c r="C154" s="26">
        <v>53</v>
      </c>
    </row>
    <row r="155" spans="2:3" x14ac:dyDescent="0.25">
      <c r="B155" s="26">
        <v>5.0330000000000004</v>
      </c>
      <c r="C155" s="26">
        <v>77</v>
      </c>
    </row>
    <row r="156" spans="2:3" x14ac:dyDescent="0.25">
      <c r="B156" s="26">
        <v>4</v>
      </c>
      <c r="C156" s="26">
        <v>77</v>
      </c>
    </row>
    <row r="157" spans="2:3" x14ac:dyDescent="0.25">
      <c r="B157" s="26">
        <v>2.4</v>
      </c>
      <c r="C157" s="26">
        <v>65</v>
      </c>
    </row>
    <row r="158" spans="2:3" x14ac:dyDescent="0.25">
      <c r="B158" s="26">
        <v>4.5999999999999996</v>
      </c>
      <c r="C158" s="26">
        <v>81</v>
      </c>
    </row>
    <row r="159" spans="2:3" x14ac:dyDescent="0.25">
      <c r="B159" s="26">
        <v>3.5670000000000002</v>
      </c>
      <c r="C159" s="26">
        <v>71</v>
      </c>
    </row>
    <row r="160" spans="2:3" x14ac:dyDescent="0.25">
      <c r="B160" s="26">
        <v>4</v>
      </c>
      <c r="C160" s="26">
        <v>70</v>
      </c>
    </row>
    <row r="161" spans="2:3" x14ac:dyDescent="0.25">
      <c r="B161" s="26">
        <v>4.5</v>
      </c>
      <c r="C161" s="26">
        <v>81</v>
      </c>
    </row>
    <row r="162" spans="2:3" x14ac:dyDescent="0.25">
      <c r="B162" s="26">
        <v>4.0830000000000002</v>
      </c>
      <c r="C162" s="26">
        <v>93</v>
      </c>
    </row>
    <row r="163" spans="2:3" x14ac:dyDescent="0.25">
      <c r="B163" s="26">
        <v>1.8</v>
      </c>
      <c r="C163" s="26">
        <v>53</v>
      </c>
    </row>
    <row r="164" spans="2:3" x14ac:dyDescent="0.25">
      <c r="B164" s="26">
        <v>3.9670000000000001</v>
      </c>
      <c r="C164" s="26">
        <v>89</v>
      </c>
    </row>
    <row r="165" spans="2:3" x14ac:dyDescent="0.25">
      <c r="B165" s="26">
        <v>2.2000000000000002</v>
      </c>
      <c r="C165" s="26">
        <v>45</v>
      </c>
    </row>
    <row r="166" spans="2:3" x14ac:dyDescent="0.25">
      <c r="B166" s="26">
        <v>4.1500000000000004</v>
      </c>
      <c r="C166" s="26">
        <v>86</v>
      </c>
    </row>
    <row r="167" spans="2:3" x14ac:dyDescent="0.25">
      <c r="B167" s="26">
        <v>2</v>
      </c>
      <c r="C167" s="26">
        <v>58</v>
      </c>
    </row>
    <row r="168" spans="2:3" x14ac:dyDescent="0.25">
      <c r="B168" s="26">
        <v>3.8330000000000002</v>
      </c>
      <c r="C168" s="26">
        <v>78</v>
      </c>
    </row>
    <row r="169" spans="2:3" x14ac:dyDescent="0.25">
      <c r="B169" s="26">
        <v>3.5</v>
      </c>
      <c r="C169" s="26">
        <v>66</v>
      </c>
    </row>
    <row r="170" spans="2:3" x14ac:dyDescent="0.25">
      <c r="B170" s="26">
        <v>4.5830000000000002</v>
      </c>
      <c r="C170" s="26">
        <v>76</v>
      </c>
    </row>
    <row r="171" spans="2:3" x14ac:dyDescent="0.25">
      <c r="B171" s="26">
        <v>2.367</v>
      </c>
      <c r="C171" s="26">
        <v>63</v>
      </c>
    </row>
    <row r="172" spans="2:3" x14ac:dyDescent="0.25">
      <c r="B172" s="26">
        <v>5</v>
      </c>
      <c r="C172" s="26">
        <v>88</v>
      </c>
    </row>
    <row r="173" spans="2:3" x14ac:dyDescent="0.25">
      <c r="B173" s="26">
        <v>1.9330000000000001</v>
      </c>
      <c r="C173" s="26">
        <v>52</v>
      </c>
    </row>
    <row r="174" spans="2:3" x14ac:dyDescent="0.25">
      <c r="B174" s="26">
        <v>4.617</v>
      </c>
      <c r="C174" s="26">
        <v>93</v>
      </c>
    </row>
    <row r="175" spans="2:3" x14ac:dyDescent="0.25">
      <c r="B175" s="26">
        <v>1.917</v>
      </c>
      <c r="C175" s="26">
        <v>49</v>
      </c>
    </row>
    <row r="176" spans="2:3" x14ac:dyDescent="0.25">
      <c r="B176" s="26">
        <v>2.0830000000000002</v>
      </c>
      <c r="C176" s="26">
        <v>57</v>
      </c>
    </row>
    <row r="177" spans="2:3" x14ac:dyDescent="0.25">
      <c r="B177" s="26">
        <v>4.5830000000000002</v>
      </c>
      <c r="C177" s="26">
        <v>77</v>
      </c>
    </row>
    <row r="178" spans="2:3" x14ac:dyDescent="0.25">
      <c r="B178" s="26">
        <v>3.3330000000000002</v>
      </c>
      <c r="C178" s="26">
        <v>68</v>
      </c>
    </row>
    <row r="179" spans="2:3" x14ac:dyDescent="0.25">
      <c r="B179" s="26">
        <v>4.1669999999999998</v>
      </c>
      <c r="C179" s="26">
        <v>81</v>
      </c>
    </row>
    <row r="180" spans="2:3" x14ac:dyDescent="0.25">
      <c r="B180" s="26">
        <v>4.3330000000000002</v>
      </c>
      <c r="C180" s="26">
        <v>81</v>
      </c>
    </row>
    <row r="181" spans="2:3" x14ac:dyDescent="0.25">
      <c r="B181" s="26">
        <v>4.5</v>
      </c>
      <c r="C181" s="26">
        <v>73</v>
      </c>
    </row>
    <row r="182" spans="2:3" x14ac:dyDescent="0.25">
      <c r="B182" s="26">
        <v>2.4169999999999998</v>
      </c>
      <c r="C182" s="26">
        <v>50</v>
      </c>
    </row>
    <row r="183" spans="2:3" x14ac:dyDescent="0.25">
      <c r="B183" s="26">
        <v>4</v>
      </c>
      <c r="C183" s="26">
        <v>85</v>
      </c>
    </row>
    <row r="184" spans="2:3" x14ac:dyDescent="0.25">
      <c r="B184" s="26">
        <v>4.1669999999999998</v>
      </c>
      <c r="C184" s="26">
        <v>74</v>
      </c>
    </row>
    <row r="185" spans="2:3" x14ac:dyDescent="0.25">
      <c r="B185" s="26">
        <v>1.883</v>
      </c>
      <c r="C185" s="26">
        <v>55</v>
      </c>
    </row>
    <row r="186" spans="2:3" x14ac:dyDescent="0.25">
      <c r="B186" s="26">
        <v>4.5830000000000002</v>
      </c>
      <c r="C186" s="26">
        <v>77</v>
      </c>
    </row>
    <row r="187" spans="2:3" x14ac:dyDescent="0.25">
      <c r="B187" s="26">
        <v>4.25</v>
      </c>
      <c r="C187" s="26">
        <v>83</v>
      </c>
    </row>
    <row r="188" spans="2:3" x14ac:dyDescent="0.25">
      <c r="B188" s="26">
        <v>3.7669999999999999</v>
      </c>
      <c r="C188" s="26">
        <v>83</v>
      </c>
    </row>
    <row r="189" spans="2:3" x14ac:dyDescent="0.25">
      <c r="B189" s="26">
        <v>2.0329999999999999</v>
      </c>
      <c r="C189" s="26">
        <v>51</v>
      </c>
    </row>
    <row r="190" spans="2:3" x14ac:dyDescent="0.25">
      <c r="B190" s="26">
        <v>4.4329999999999998</v>
      </c>
      <c r="C190" s="26">
        <v>78</v>
      </c>
    </row>
    <row r="191" spans="2:3" x14ac:dyDescent="0.25">
      <c r="B191" s="26">
        <v>4.0830000000000002</v>
      </c>
      <c r="C191" s="26">
        <v>84</v>
      </c>
    </row>
    <row r="192" spans="2:3" x14ac:dyDescent="0.25">
      <c r="B192" s="26">
        <v>1.833</v>
      </c>
      <c r="C192" s="26">
        <v>46</v>
      </c>
    </row>
    <row r="193" spans="2:3" x14ac:dyDescent="0.25">
      <c r="B193" s="26">
        <v>4.4169999999999998</v>
      </c>
      <c r="C193" s="26">
        <v>83</v>
      </c>
    </row>
    <row r="194" spans="2:3" x14ac:dyDescent="0.25">
      <c r="B194" s="26">
        <v>2.1829999999999998</v>
      </c>
      <c r="C194" s="26">
        <v>55</v>
      </c>
    </row>
    <row r="195" spans="2:3" x14ac:dyDescent="0.25">
      <c r="B195" s="26">
        <v>4.8</v>
      </c>
      <c r="C195" s="26">
        <v>81</v>
      </c>
    </row>
    <row r="196" spans="2:3" x14ac:dyDescent="0.25">
      <c r="B196" s="26">
        <v>1.833</v>
      </c>
      <c r="C196" s="26">
        <v>57</v>
      </c>
    </row>
    <row r="197" spans="2:3" x14ac:dyDescent="0.25">
      <c r="B197" s="26">
        <v>4.8</v>
      </c>
      <c r="C197" s="26">
        <v>76</v>
      </c>
    </row>
    <row r="198" spans="2:3" x14ac:dyDescent="0.25">
      <c r="B198" s="26">
        <v>4.0999999999999996</v>
      </c>
      <c r="C198" s="26">
        <v>84</v>
      </c>
    </row>
    <row r="199" spans="2:3" x14ac:dyDescent="0.25">
      <c r="B199" s="26">
        <v>3.9660000000000002</v>
      </c>
      <c r="C199" s="26">
        <v>77</v>
      </c>
    </row>
    <row r="200" spans="2:3" x14ac:dyDescent="0.25">
      <c r="B200" s="26">
        <v>4.2329999999999997</v>
      </c>
      <c r="C200" s="26">
        <v>81</v>
      </c>
    </row>
    <row r="201" spans="2:3" x14ac:dyDescent="0.25">
      <c r="B201" s="26">
        <v>3.5</v>
      </c>
      <c r="C201" s="26">
        <v>87</v>
      </c>
    </row>
    <row r="202" spans="2:3" x14ac:dyDescent="0.25">
      <c r="B202" s="26">
        <v>4.3659999999999997</v>
      </c>
      <c r="C202" s="26">
        <v>77</v>
      </c>
    </row>
    <row r="203" spans="2:3" x14ac:dyDescent="0.25">
      <c r="B203" s="26">
        <v>2.25</v>
      </c>
      <c r="C203" s="26">
        <v>51</v>
      </c>
    </row>
    <row r="204" spans="2:3" x14ac:dyDescent="0.25">
      <c r="B204" s="26">
        <v>4.6669999999999998</v>
      </c>
      <c r="C204" s="26">
        <v>78</v>
      </c>
    </row>
    <row r="205" spans="2:3" x14ac:dyDescent="0.25">
      <c r="B205" s="26">
        <v>2.1</v>
      </c>
      <c r="C205" s="26">
        <v>60</v>
      </c>
    </row>
    <row r="206" spans="2:3" x14ac:dyDescent="0.25">
      <c r="B206" s="26">
        <v>4.3499999999999996</v>
      </c>
      <c r="C206" s="26">
        <v>82</v>
      </c>
    </row>
    <row r="207" spans="2:3" x14ac:dyDescent="0.25">
      <c r="B207" s="26">
        <v>4.133</v>
      </c>
      <c r="C207" s="26">
        <v>91</v>
      </c>
    </row>
    <row r="208" spans="2:3" x14ac:dyDescent="0.25">
      <c r="B208" s="26">
        <v>1.867</v>
      </c>
      <c r="C208" s="26">
        <v>53</v>
      </c>
    </row>
    <row r="209" spans="2:3" x14ac:dyDescent="0.25">
      <c r="B209" s="26">
        <v>4.5999999999999996</v>
      </c>
      <c r="C209" s="26">
        <v>78</v>
      </c>
    </row>
    <row r="210" spans="2:3" x14ac:dyDescent="0.25">
      <c r="B210" s="26">
        <v>1.7829999999999999</v>
      </c>
      <c r="C210" s="26">
        <v>46</v>
      </c>
    </row>
    <row r="211" spans="2:3" x14ac:dyDescent="0.25">
      <c r="B211" s="26">
        <v>4.367</v>
      </c>
      <c r="C211" s="26">
        <v>77</v>
      </c>
    </row>
    <row r="212" spans="2:3" x14ac:dyDescent="0.25">
      <c r="B212" s="26">
        <v>3.85</v>
      </c>
      <c r="C212" s="26">
        <v>84</v>
      </c>
    </row>
    <row r="213" spans="2:3" x14ac:dyDescent="0.25">
      <c r="B213" s="26">
        <v>1.9330000000000001</v>
      </c>
      <c r="C213" s="26">
        <v>49</v>
      </c>
    </row>
    <row r="214" spans="2:3" x14ac:dyDescent="0.25">
      <c r="B214" s="26">
        <v>4.5</v>
      </c>
      <c r="C214" s="26">
        <v>83</v>
      </c>
    </row>
    <row r="215" spans="2:3" x14ac:dyDescent="0.25">
      <c r="B215" s="26">
        <v>2.383</v>
      </c>
      <c r="C215" s="26">
        <v>71</v>
      </c>
    </row>
    <row r="216" spans="2:3" x14ac:dyDescent="0.25">
      <c r="B216" s="26">
        <v>4.7</v>
      </c>
      <c r="C216" s="26">
        <v>80</v>
      </c>
    </row>
    <row r="217" spans="2:3" x14ac:dyDescent="0.25">
      <c r="B217" s="26">
        <v>1.867</v>
      </c>
      <c r="C217" s="26">
        <v>49</v>
      </c>
    </row>
    <row r="218" spans="2:3" x14ac:dyDescent="0.25">
      <c r="B218" s="26">
        <v>3.8330000000000002</v>
      </c>
      <c r="C218" s="26">
        <v>75</v>
      </c>
    </row>
    <row r="219" spans="2:3" x14ac:dyDescent="0.25">
      <c r="B219" s="26">
        <v>3.4169999999999998</v>
      </c>
      <c r="C219" s="26">
        <v>64</v>
      </c>
    </row>
    <row r="220" spans="2:3" x14ac:dyDescent="0.25">
      <c r="B220" s="26">
        <v>4.2329999999999997</v>
      </c>
      <c r="C220" s="26">
        <v>76</v>
      </c>
    </row>
    <row r="221" spans="2:3" x14ac:dyDescent="0.25">
      <c r="B221" s="26">
        <v>2.4</v>
      </c>
      <c r="C221" s="26">
        <v>53</v>
      </c>
    </row>
    <row r="222" spans="2:3" x14ac:dyDescent="0.25">
      <c r="B222" s="26">
        <v>4.8</v>
      </c>
      <c r="C222" s="26">
        <v>94</v>
      </c>
    </row>
    <row r="223" spans="2:3" x14ac:dyDescent="0.25">
      <c r="B223" s="26">
        <v>2</v>
      </c>
      <c r="C223" s="26">
        <v>55</v>
      </c>
    </row>
    <row r="224" spans="2:3" x14ac:dyDescent="0.25">
      <c r="B224" s="26">
        <v>4.1500000000000004</v>
      </c>
      <c r="C224" s="26">
        <v>76</v>
      </c>
    </row>
    <row r="225" spans="2:3" x14ac:dyDescent="0.25">
      <c r="B225" s="26">
        <v>1.867</v>
      </c>
      <c r="C225" s="26">
        <v>50</v>
      </c>
    </row>
    <row r="226" spans="2:3" x14ac:dyDescent="0.25">
      <c r="B226" s="26">
        <v>4.2670000000000003</v>
      </c>
      <c r="C226" s="26">
        <v>82</v>
      </c>
    </row>
    <row r="227" spans="2:3" x14ac:dyDescent="0.25">
      <c r="B227" s="26">
        <v>1.75</v>
      </c>
      <c r="C227" s="26">
        <v>54</v>
      </c>
    </row>
    <row r="228" spans="2:3" x14ac:dyDescent="0.25">
      <c r="B228" s="26">
        <v>4.4829999999999997</v>
      </c>
      <c r="C228" s="26">
        <v>75</v>
      </c>
    </row>
    <row r="229" spans="2:3" x14ac:dyDescent="0.25">
      <c r="B229" s="26">
        <v>4</v>
      </c>
      <c r="C229" s="26">
        <v>78</v>
      </c>
    </row>
    <row r="230" spans="2:3" x14ac:dyDescent="0.25">
      <c r="B230" s="26">
        <v>4.117</v>
      </c>
      <c r="C230" s="26">
        <v>79</v>
      </c>
    </row>
    <row r="231" spans="2:3" x14ac:dyDescent="0.25">
      <c r="B231" s="26">
        <v>4.0830000000000002</v>
      </c>
      <c r="C231" s="26">
        <v>78</v>
      </c>
    </row>
    <row r="232" spans="2:3" x14ac:dyDescent="0.25">
      <c r="B232" s="26">
        <v>4.2670000000000003</v>
      </c>
      <c r="C232" s="26">
        <v>78</v>
      </c>
    </row>
    <row r="233" spans="2:3" x14ac:dyDescent="0.25">
      <c r="B233" s="26">
        <v>3.9169999999999998</v>
      </c>
      <c r="C233" s="26">
        <v>70</v>
      </c>
    </row>
    <row r="234" spans="2:3" x14ac:dyDescent="0.25">
      <c r="B234" s="26">
        <v>4.55</v>
      </c>
      <c r="C234" s="26">
        <v>79</v>
      </c>
    </row>
    <row r="235" spans="2:3" x14ac:dyDescent="0.25">
      <c r="B235" s="26">
        <v>4.0830000000000002</v>
      </c>
      <c r="C235" s="26">
        <v>70</v>
      </c>
    </row>
    <row r="236" spans="2:3" x14ac:dyDescent="0.25">
      <c r="B236" s="26">
        <v>2.4169999999999998</v>
      </c>
      <c r="C236" s="26">
        <v>54</v>
      </c>
    </row>
    <row r="237" spans="2:3" x14ac:dyDescent="0.25">
      <c r="B237" s="26">
        <v>4.1829999999999998</v>
      </c>
      <c r="C237" s="26">
        <v>86</v>
      </c>
    </row>
    <row r="238" spans="2:3" x14ac:dyDescent="0.25">
      <c r="B238" s="26">
        <v>2.2170000000000001</v>
      </c>
      <c r="C238" s="26">
        <v>50</v>
      </c>
    </row>
    <row r="239" spans="2:3" x14ac:dyDescent="0.25">
      <c r="B239" s="26">
        <v>4.45</v>
      </c>
      <c r="C239" s="26">
        <v>90</v>
      </c>
    </row>
    <row r="240" spans="2:3" x14ac:dyDescent="0.25">
      <c r="B240" s="26">
        <v>1.883</v>
      </c>
      <c r="C240" s="26">
        <v>54</v>
      </c>
    </row>
    <row r="241" spans="2:3" x14ac:dyDescent="0.25">
      <c r="B241" s="26">
        <v>1.85</v>
      </c>
      <c r="C241" s="26">
        <v>54</v>
      </c>
    </row>
    <row r="242" spans="2:3" x14ac:dyDescent="0.25">
      <c r="B242" s="26">
        <v>4.2830000000000004</v>
      </c>
      <c r="C242" s="26">
        <v>77</v>
      </c>
    </row>
    <row r="243" spans="2:3" x14ac:dyDescent="0.25">
      <c r="B243" s="26">
        <v>3.95</v>
      </c>
      <c r="C243" s="26">
        <v>79</v>
      </c>
    </row>
    <row r="244" spans="2:3" x14ac:dyDescent="0.25">
      <c r="B244" s="26">
        <v>2.3330000000000002</v>
      </c>
      <c r="C244" s="26">
        <v>64</v>
      </c>
    </row>
    <row r="245" spans="2:3" x14ac:dyDescent="0.25">
      <c r="B245" s="26">
        <v>4.1500000000000004</v>
      </c>
      <c r="C245" s="26">
        <v>75</v>
      </c>
    </row>
    <row r="246" spans="2:3" x14ac:dyDescent="0.25">
      <c r="B246" s="26">
        <v>2.35</v>
      </c>
      <c r="C246" s="26">
        <v>47</v>
      </c>
    </row>
    <row r="247" spans="2:3" x14ac:dyDescent="0.25">
      <c r="B247" s="26">
        <v>4.9329999999999998</v>
      </c>
      <c r="C247" s="26">
        <v>86</v>
      </c>
    </row>
    <row r="248" spans="2:3" x14ac:dyDescent="0.25">
      <c r="B248" s="26">
        <v>2.9</v>
      </c>
      <c r="C248" s="26">
        <v>63</v>
      </c>
    </row>
    <row r="249" spans="2:3" x14ac:dyDescent="0.25">
      <c r="B249" s="26">
        <v>4.5830000000000002</v>
      </c>
      <c r="C249" s="26">
        <v>85</v>
      </c>
    </row>
    <row r="250" spans="2:3" x14ac:dyDescent="0.25">
      <c r="B250" s="26">
        <v>3.8330000000000002</v>
      </c>
      <c r="C250" s="26">
        <v>82</v>
      </c>
    </row>
    <row r="251" spans="2:3" x14ac:dyDescent="0.25">
      <c r="B251" s="26">
        <v>2.0830000000000002</v>
      </c>
      <c r="C251" s="26">
        <v>57</v>
      </c>
    </row>
    <row r="252" spans="2:3" x14ac:dyDescent="0.25">
      <c r="B252" s="26">
        <v>4.367</v>
      </c>
      <c r="C252" s="26">
        <v>82</v>
      </c>
    </row>
    <row r="253" spans="2:3" x14ac:dyDescent="0.25">
      <c r="B253" s="26">
        <v>2.133</v>
      </c>
      <c r="C253" s="26">
        <v>67</v>
      </c>
    </row>
    <row r="254" spans="2:3" x14ac:dyDescent="0.25">
      <c r="B254" s="26">
        <v>4.3499999999999996</v>
      </c>
      <c r="C254" s="26">
        <v>74</v>
      </c>
    </row>
    <row r="255" spans="2:3" x14ac:dyDescent="0.25">
      <c r="B255" s="26">
        <v>2.2000000000000002</v>
      </c>
      <c r="C255" s="26">
        <v>54</v>
      </c>
    </row>
    <row r="256" spans="2:3" x14ac:dyDescent="0.25">
      <c r="B256" s="26">
        <v>4.45</v>
      </c>
      <c r="C256" s="26">
        <v>83</v>
      </c>
    </row>
    <row r="257" spans="2:3" x14ac:dyDescent="0.25">
      <c r="B257" s="26">
        <v>3.5670000000000002</v>
      </c>
      <c r="C257" s="26">
        <v>73</v>
      </c>
    </row>
    <row r="258" spans="2:3" x14ac:dyDescent="0.25">
      <c r="B258" s="26">
        <v>4.5</v>
      </c>
      <c r="C258" s="26">
        <v>73</v>
      </c>
    </row>
    <row r="259" spans="2:3" x14ac:dyDescent="0.25">
      <c r="B259" s="26">
        <v>4.1500000000000004</v>
      </c>
      <c r="C259" s="26">
        <v>88</v>
      </c>
    </row>
    <row r="260" spans="2:3" x14ac:dyDescent="0.25">
      <c r="B260" s="26">
        <v>3.8170000000000002</v>
      </c>
      <c r="C260" s="26">
        <v>80</v>
      </c>
    </row>
    <row r="261" spans="2:3" x14ac:dyDescent="0.25">
      <c r="B261" s="26">
        <v>3.9169999999999998</v>
      </c>
      <c r="C261" s="26">
        <v>71</v>
      </c>
    </row>
    <row r="262" spans="2:3" x14ac:dyDescent="0.25">
      <c r="B262" s="26">
        <v>4.45</v>
      </c>
      <c r="C262" s="26">
        <v>83</v>
      </c>
    </row>
    <row r="263" spans="2:3" x14ac:dyDescent="0.25">
      <c r="B263" s="26">
        <v>2</v>
      </c>
      <c r="C263" s="26">
        <v>56</v>
      </c>
    </row>
    <row r="264" spans="2:3" x14ac:dyDescent="0.25">
      <c r="B264" s="26">
        <v>4.2830000000000004</v>
      </c>
      <c r="C264" s="26">
        <v>79</v>
      </c>
    </row>
    <row r="265" spans="2:3" x14ac:dyDescent="0.25">
      <c r="B265" s="26">
        <v>4.7670000000000003</v>
      </c>
      <c r="C265" s="26">
        <v>78</v>
      </c>
    </row>
    <row r="266" spans="2:3" x14ac:dyDescent="0.25">
      <c r="B266" s="26">
        <v>4.5330000000000004</v>
      </c>
      <c r="C266" s="26">
        <v>84</v>
      </c>
    </row>
    <row r="267" spans="2:3" x14ac:dyDescent="0.25">
      <c r="B267" s="26">
        <v>1.85</v>
      </c>
      <c r="C267" s="26">
        <v>58</v>
      </c>
    </row>
    <row r="268" spans="2:3" x14ac:dyDescent="0.25">
      <c r="B268" s="26">
        <v>4.25</v>
      </c>
      <c r="C268" s="26">
        <v>83</v>
      </c>
    </row>
    <row r="269" spans="2:3" x14ac:dyDescent="0.25">
      <c r="B269" s="26">
        <v>1.9830000000000001</v>
      </c>
      <c r="C269" s="26">
        <v>43</v>
      </c>
    </row>
    <row r="270" spans="2:3" x14ac:dyDescent="0.25">
      <c r="B270" s="26">
        <v>2.25</v>
      </c>
      <c r="C270" s="26">
        <v>60</v>
      </c>
    </row>
    <row r="271" spans="2:3" x14ac:dyDescent="0.25">
      <c r="B271" s="26">
        <v>4.75</v>
      </c>
      <c r="C271" s="26">
        <v>75</v>
      </c>
    </row>
    <row r="272" spans="2:3" x14ac:dyDescent="0.25">
      <c r="B272" s="26">
        <v>4.117</v>
      </c>
      <c r="C272" s="26">
        <v>81</v>
      </c>
    </row>
    <row r="273" spans="2:3" x14ac:dyDescent="0.25">
      <c r="B273" s="26">
        <v>2.15</v>
      </c>
      <c r="C273" s="26">
        <v>46</v>
      </c>
    </row>
    <row r="274" spans="2:3" x14ac:dyDescent="0.25">
      <c r="B274" s="26">
        <v>4.4169999999999998</v>
      </c>
      <c r="C274" s="26">
        <v>90</v>
      </c>
    </row>
    <row r="275" spans="2:3" x14ac:dyDescent="0.25">
      <c r="B275" s="26">
        <v>1.8169999999999999</v>
      </c>
      <c r="C275" s="26">
        <v>46</v>
      </c>
    </row>
    <row r="276" spans="2:3" x14ac:dyDescent="0.25">
      <c r="B276" s="26">
        <v>4.4669999999999996</v>
      </c>
      <c r="C276" s="26">
        <v>74</v>
      </c>
    </row>
  </sheetData>
  <phoneticPr fontId="0" type="noConversion"/>
  <pageMargins left="0.75" right="0.75" top="1" bottom="1" header="0.5" footer="0.5"/>
  <pageSetup orientation="portrait" horizontalDpi="4294967295" verticalDpi="4294967295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D91843F6-F212-4CA4-BBE6-9AA6FDAAB8A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E11957-65C8-4E63-8A1E-0F666066B6E9}">
  <ds:schemaRefs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d1607db4-bd3f-4f82-a312-bf7e283d0a6b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1E3C53D-1563-4388-99CD-7E0ADC2621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Problem_1</vt:lpstr>
      <vt:lpstr>Problem_2</vt:lpstr>
      <vt:lpstr>xrange</vt:lpstr>
      <vt:lpstr>xrange2</vt:lpstr>
      <vt:lpstr>yrange</vt:lpstr>
      <vt:lpstr>yrange2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Trejo, Pablo (Kendall CIS)</dc:creator>
  <cp:keywords/>
  <dc:description/>
  <cp:lastModifiedBy>Carlos Diaz</cp:lastModifiedBy>
  <cp:revision/>
  <dcterms:created xsi:type="dcterms:W3CDTF">2007-02-23T12:25:43Z</dcterms:created>
  <dcterms:modified xsi:type="dcterms:W3CDTF">2020-08-06T15:05:24Z</dcterms:modified>
  <cp:category/>
</cp:coreProperties>
</file>