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\Desktop\"/>
    </mc:Choice>
  </mc:AlternateContent>
  <xr:revisionPtr revIDLastSave="0" documentId="13_ncr:1_{127CBB2F-6323-4758-8115-CABEEF466685}" xr6:coauthVersionLast="46" xr6:coauthVersionMax="46" xr10:uidLastSave="{00000000-0000-0000-0000-000000000000}"/>
  <bookViews>
    <workbookView xWindow="-120" yWindow="-120" windowWidth="29040" windowHeight="15840" xr2:uid="{B223BAA8-91CC-4403-97F0-CE5425545A60}"/>
  </bookViews>
  <sheets>
    <sheet name="Random Sales" sheetId="8" r:id="rId1"/>
    <sheet name="One wide table" sheetId="7" r:id="rId2"/>
    <sheet name="A only" sheetId="6" r:id="rId3"/>
    <sheet name="B only" sheetId="5" r:id="rId4"/>
    <sheet name="Forecast" sheetId="4" r:id="rId5"/>
    <sheet name="Actuals" sheetId="3" r:id="rId6"/>
    <sheet name="Data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7" i="8" l="1"/>
  <c r="G69" i="8"/>
  <c r="G70" i="8"/>
  <c r="G71" i="8"/>
  <c r="G72" i="8"/>
  <c r="G73" i="8"/>
  <c r="G74" i="8"/>
  <c r="G75" i="8"/>
  <c r="G76" i="8"/>
  <c r="G78" i="8"/>
  <c r="G79" i="8"/>
  <c r="G80" i="8"/>
  <c r="G81" i="8"/>
  <c r="G82" i="8"/>
  <c r="G83" i="8"/>
  <c r="G84" i="8"/>
  <c r="G68" i="8"/>
  <c r="G61" i="8"/>
  <c r="G62" i="8"/>
  <c r="G63" i="8"/>
  <c r="G64" i="8"/>
  <c r="G65" i="8"/>
  <c r="G66" i="8"/>
  <c r="G67" i="8"/>
  <c r="G53" i="8"/>
  <c r="G54" i="8"/>
  <c r="G55" i="8"/>
  <c r="G56" i="8"/>
  <c r="G57" i="8"/>
  <c r="G58" i="8"/>
  <c r="G59" i="8"/>
  <c r="G60" i="8"/>
  <c r="G52" i="8"/>
  <c r="G50" i="8"/>
  <c r="G51" i="8"/>
  <c r="G40" i="8"/>
  <c r="G41" i="8"/>
  <c r="G42" i="8"/>
  <c r="G43" i="8"/>
  <c r="G44" i="8"/>
  <c r="G45" i="8"/>
  <c r="G46" i="8"/>
  <c r="G47" i="8"/>
  <c r="G48" i="8"/>
  <c r="G49" i="8"/>
  <c r="G39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25" i="8"/>
  <c r="G15" i="8"/>
  <c r="G16" i="8"/>
  <c r="G17" i="8"/>
  <c r="G18" i="8"/>
  <c r="G19" i="8"/>
  <c r="G20" i="8"/>
  <c r="G21" i="8"/>
  <c r="G22" i="8"/>
  <c r="G23" i="8"/>
  <c r="G24" i="8"/>
  <c r="G14" i="8"/>
  <c r="G10" i="8"/>
  <c r="G11" i="8"/>
  <c r="G12" i="8"/>
  <c r="G13" i="8"/>
  <c r="G9" i="8"/>
  <c r="H3" i="8"/>
  <c r="H4" i="8" s="1"/>
  <c r="H5" i="8" s="1"/>
  <c r="H6" i="8" s="1"/>
  <c r="H7" i="8" s="1"/>
  <c r="H8" i="8" s="1"/>
  <c r="B76" i="8"/>
  <c r="B77" i="8"/>
  <c r="B78" i="8"/>
  <c r="B79" i="8"/>
  <c r="B80" i="8"/>
  <c r="B81" i="8"/>
  <c r="B82" i="8"/>
  <c r="B83" i="8"/>
  <c r="B84" i="8"/>
  <c r="B75" i="8"/>
  <c r="B64" i="8"/>
  <c r="B65" i="8"/>
  <c r="B66" i="8"/>
  <c r="B67" i="8"/>
  <c r="B68" i="8"/>
  <c r="B69" i="8"/>
  <c r="B70" i="8"/>
  <c r="B71" i="8"/>
  <c r="B72" i="8"/>
  <c r="B73" i="8"/>
  <c r="B74" i="8"/>
  <c r="B63" i="8"/>
  <c r="B54" i="8"/>
  <c r="B55" i="8"/>
  <c r="B56" i="8"/>
  <c r="B57" i="8"/>
  <c r="B58" i="8"/>
  <c r="B59" i="8"/>
  <c r="B60" i="8"/>
  <c r="B52" i="8"/>
  <c r="B49" i="8"/>
  <c r="B50" i="8"/>
  <c r="B51" i="8"/>
  <c r="B43" i="8"/>
  <c r="B44" i="8"/>
  <c r="B45" i="8"/>
  <c r="B46" i="8"/>
  <c r="B47" i="8"/>
  <c r="B48" i="8"/>
  <c r="B42" i="8"/>
  <c r="E6" i="8"/>
  <c r="E7" i="8"/>
  <c r="E8" i="8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B61" i="8"/>
  <c r="B62" i="8"/>
  <c r="B53" i="8"/>
  <c r="B33" i="8"/>
  <c r="B34" i="8"/>
  <c r="B35" i="8"/>
  <c r="B36" i="8"/>
  <c r="B37" i="8"/>
  <c r="B38" i="8"/>
  <c r="B39" i="8"/>
  <c r="B40" i="8"/>
  <c r="B41" i="8"/>
  <c r="B32" i="8"/>
  <c r="B26" i="8"/>
  <c r="B27" i="8"/>
  <c r="B28" i="8"/>
  <c r="B29" i="8"/>
  <c r="B30" i="8"/>
  <c r="B31" i="8"/>
  <c r="B25" i="8"/>
  <c r="E4" i="8"/>
  <c r="E5" i="8"/>
  <c r="E3" i="8"/>
  <c r="AF13" i="7"/>
  <c r="AC13" i="7"/>
  <c r="AF12" i="7"/>
  <c r="AC12" i="7"/>
  <c r="AF11" i="7"/>
  <c r="AC11" i="7"/>
  <c r="AF10" i="7"/>
  <c r="AC10" i="7"/>
  <c r="AF9" i="7"/>
  <c r="AC9" i="7"/>
  <c r="AF8" i="7"/>
  <c r="AC8" i="7"/>
  <c r="AF7" i="7"/>
  <c r="AC7" i="7"/>
  <c r="AF6" i="7"/>
  <c r="AC6" i="7"/>
  <c r="AA5" i="7"/>
  <c r="AF5" i="7" s="1"/>
  <c r="AA4" i="7"/>
  <c r="AC4" i="7" s="1"/>
  <c r="AA3" i="7"/>
  <c r="AC3" i="7" s="1"/>
  <c r="AD2" i="7"/>
  <c r="AD3" i="7" s="1"/>
  <c r="AD4" i="7" s="1"/>
  <c r="AD5" i="7" s="1"/>
  <c r="AD6" i="7" s="1"/>
  <c r="AD7" i="7" s="1"/>
  <c r="AD8" i="7" s="1"/>
  <c r="AD9" i="7" s="1"/>
  <c r="AD10" i="7" s="1"/>
  <c r="AD11" i="7" s="1"/>
  <c r="AD12" i="7" s="1"/>
  <c r="AD13" i="7" s="1"/>
  <c r="AA2" i="7"/>
  <c r="AF2" i="7" s="1"/>
  <c r="AG2" i="7" s="1"/>
  <c r="V6" i="7"/>
  <c r="T5" i="7"/>
  <c r="V5" i="7" s="1"/>
  <c r="T4" i="7"/>
  <c r="V4" i="7" s="1"/>
  <c r="T3" i="7"/>
  <c r="V3" i="7" s="1"/>
  <c r="T2" i="7"/>
  <c r="V2" i="7" s="1"/>
  <c r="W2" i="7" s="1"/>
  <c r="O13" i="7"/>
  <c r="L13" i="7"/>
  <c r="O12" i="7"/>
  <c r="L12" i="7"/>
  <c r="O11" i="7"/>
  <c r="L11" i="7"/>
  <c r="O10" i="7"/>
  <c r="L10" i="7"/>
  <c r="O9" i="7"/>
  <c r="L9" i="7"/>
  <c r="O8" i="7"/>
  <c r="L8" i="7"/>
  <c r="F8" i="7"/>
  <c r="O7" i="7"/>
  <c r="L7" i="7"/>
  <c r="F7" i="7"/>
  <c r="O6" i="7"/>
  <c r="L6" i="7"/>
  <c r="F6" i="7"/>
  <c r="O5" i="7"/>
  <c r="L5" i="7"/>
  <c r="F5" i="7"/>
  <c r="O4" i="7"/>
  <c r="L4" i="7"/>
  <c r="F4" i="7"/>
  <c r="O3" i="7"/>
  <c r="L3" i="7"/>
  <c r="F3" i="7"/>
  <c r="O2" i="7"/>
  <c r="P2" i="7" s="1"/>
  <c r="P3" i="7" s="1"/>
  <c r="L2" i="7"/>
  <c r="M2" i="7" s="1"/>
  <c r="F2" i="7"/>
  <c r="G2" i="7" s="1"/>
  <c r="M2" i="6"/>
  <c r="N2" i="6" s="1"/>
  <c r="N3" i="6" s="1"/>
  <c r="N4" i="6" s="1"/>
  <c r="N5" i="6" s="1"/>
  <c r="N6" i="6" s="1"/>
  <c r="N7" i="6" s="1"/>
  <c r="N8" i="6" s="1"/>
  <c r="N9" i="6" s="1"/>
  <c r="N10" i="6" s="1"/>
  <c r="N11" i="6" s="1"/>
  <c r="N12" i="6" s="1"/>
  <c r="N13" i="6" s="1"/>
  <c r="P2" i="6"/>
  <c r="Q2" i="6"/>
  <c r="M3" i="6"/>
  <c r="P3" i="6"/>
  <c r="Q3" i="6"/>
  <c r="Q4" i="6" s="1"/>
  <c r="Q5" i="6" s="1"/>
  <c r="Q6" i="6" s="1"/>
  <c r="Q7" i="6" s="1"/>
  <c r="Q8" i="6" s="1"/>
  <c r="Q9" i="6" s="1"/>
  <c r="Q10" i="6" s="1"/>
  <c r="Q11" i="6" s="1"/>
  <c r="Q12" i="6" s="1"/>
  <c r="Q13" i="6" s="1"/>
  <c r="M4" i="6"/>
  <c r="P4" i="6"/>
  <c r="M5" i="6"/>
  <c r="P5" i="6"/>
  <c r="M6" i="6"/>
  <c r="P6" i="6"/>
  <c r="M7" i="6"/>
  <c r="P7" i="6"/>
  <c r="M8" i="6"/>
  <c r="P8" i="6"/>
  <c r="M9" i="6"/>
  <c r="P9" i="6"/>
  <c r="M10" i="6"/>
  <c r="P10" i="6"/>
  <c r="M11" i="6"/>
  <c r="P11" i="6"/>
  <c r="M12" i="6"/>
  <c r="P12" i="6"/>
  <c r="M13" i="6"/>
  <c r="P13" i="6"/>
  <c r="D2" i="5"/>
  <c r="F2" i="5" s="1"/>
  <c r="G2" i="5" s="1"/>
  <c r="D3" i="5"/>
  <c r="F3" i="5" s="1"/>
  <c r="D4" i="5"/>
  <c r="F4" i="5" s="1"/>
  <c r="D5" i="5"/>
  <c r="F5" i="5" s="1"/>
  <c r="F6" i="5"/>
  <c r="F8" i="6"/>
  <c r="F7" i="6"/>
  <c r="F6" i="6"/>
  <c r="F5" i="6"/>
  <c r="F4" i="6"/>
  <c r="F3" i="6"/>
  <c r="F2" i="6"/>
  <c r="G2" i="6" s="1"/>
  <c r="I25" i="5"/>
  <c r="F25" i="5"/>
  <c r="I24" i="5"/>
  <c r="F24" i="5"/>
  <c r="I23" i="5"/>
  <c r="F23" i="5"/>
  <c r="I22" i="5"/>
  <c r="F22" i="5"/>
  <c r="I21" i="5"/>
  <c r="F21" i="5"/>
  <c r="I20" i="5"/>
  <c r="F20" i="5"/>
  <c r="I19" i="5"/>
  <c r="F19" i="5"/>
  <c r="I18" i="5"/>
  <c r="F18" i="5"/>
  <c r="D17" i="5"/>
  <c r="F17" i="5" s="1"/>
  <c r="D16" i="5"/>
  <c r="I16" i="5" s="1"/>
  <c r="D15" i="5"/>
  <c r="I15" i="5" s="1"/>
  <c r="I14" i="5"/>
  <c r="J14" i="5" s="1"/>
  <c r="J15" i="5" s="1"/>
  <c r="D14" i="5"/>
  <c r="F14" i="5" s="1"/>
  <c r="G14" i="5" s="1"/>
  <c r="I25" i="4"/>
  <c r="F25" i="4"/>
  <c r="I24" i="4"/>
  <c r="F24" i="4"/>
  <c r="I23" i="4"/>
  <c r="F23" i="4"/>
  <c r="I22" i="4"/>
  <c r="F22" i="4"/>
  <c r="I21" i="4"/>
  <c r="F21" i="4"/>
  <c r="I20" i="4"/>
  <c r="F20" i="4"/>
  <c r="I19" i="4"/>
  <c r="F19" i="4"/>
  <c r="I18" i="4"/>
  <c r="F18" i="4"/>
  <c r="D17" i="4"/>
  <c r="F17" i="4" s="1"/>
  <c r="D16" i="4"/>
  <c r="I16" i="4" s="1"/>
  <c r="F15" i="4"/>
  <c r="D15" i="4"/>
  <c r="I15" i="4" s="1"/>
  <c r="D14" i="4"/>
  <c r="I14" i="4" s="1"/>
  <c r="J14" i="4" s="1"/>
  <c r="J15" i="4" s="1"/>
  <c r="I13" i="4"/>
  <c r="F13" i="4"/>
  <c r="I12" i="4"/>
  <c r="F12" i="4"/>
  <c r="I11" i="4"/>
  <c r="F11" i="4"/>
  <c r="I10" i="4"/>
  <c r="F10" i="4"/>
  <c r="I9" i="4"/>
  <c r="F9" i="4"/>
  <c r="I8" i="4"/>
  <c r="F8" i="4"/>
  <c r="I7" i="4"/>
  <c r="F7" i="4"/>
  <c r="I6" i="4"/>
  <c r="F6" i="4"/>
  <c r="I5" i="4"/>
  <c r="F5" i="4"/>
  <c r="I4" i="4"/>
  <c r="F4" i="4"/>
  <c r="I3" i="4"/>
  <c r="F3" i="4"/>
  <c r="I2" i="4"/>
  <c r="J2" i="4" s="1"/>
  <c r="G2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F2" i="4"/>
  <c r="F13" i="3"/>
  <c r="D12" i="3"/>
  <c r="D11" i="3"/>
  <c r="D10" i="3"/>
  <c r="D9" i="3"/>
  <c r="F8" i="3"/>
  <c r="F7" i="3"/>
  <c r="F6" i="3"/>
  <c r="F5" i="3"/>
  <c r="F4" i="3"/>
  <c r="F3" i="3"/>
  <c r="F2" i="3"/>
  <c r="G2" i="3" s="1"/>
  <c r="F8" i="1"/>
  <c r="F5" i="1"/>
  <c r="F7" i="1"/>
  <c r="I3" i="1"/>
  <c r="I4" i="1"/>
  <c r="I5" i="1"/>
  <c r="I6" i="1"/>
  <c r="I7" i="1"/>
  <c r="I8" i="1"/>
  <c r="I9" i="1"/>
  <c r="I10" i="1"/>
  <c r="I11" i="1"/>
  <c r="I12" i="1"/>
  <c r="I13" i="1"/>
  <c r="I17" i="1"/>
  <c r="I18" i="1"/>
  <c r="I19" i="1"/>
  <c r="I20" i="1"/>
  <c r="I21" i="1"/>
  <c r="I22" i="1"/>
  <c r="I23" i="1"/>
  <c r="I24" i="1"/>
  <c r="I25" i="1"/>
  <c r="I2" i="1"/>
  <c r="L3" i="1"/>
  <c r="L4" i="1"/>
  <c r="L5" i="1"/>
  <c r="L6" i="1"/>
  <c r="L7" i="1"/>
  <c r="L8" i="1"/>
  <c r="L9" i="1"/>
  <c r="L10" i="1"/>
  <c r="L11" i="1"/>
  <c r="L12" i="1"/>
  <c r="L13" i="1"/>
  <c r="L18" i="1"/>
  <c r="L19" i="1"/>
  <c r="L20" i="1"/>
  <c r="L21" i="1"/>
  <c r="L22" i="1"/>
  <c r="L23" i="1"/>
  <c r="L24" i="1"/>
  <c r="L25" i="1"/>
  <c r="L2" i="1"/>
  <c r="D14" i="1"/>
  <c r="I14" i="1" s="1"/>
  <c r="D15" i="1"/>
  <c r="F15" i="1" s="1"/>
  <c r="D16" i="1"/>
  <c r="F16" i="1" s="1"/>
  <c r="D17" i="1"/>
  <c r="F17" i="1" s="1"/>
  <c r="F3" i="1"/>
  <c r="F4" i="1"/>
  <c r="F18" i="1"/>
  <c r="F6" i="1"/>
  <c r="F2" i="1"/>
  <c r="G2" i="1" s="1"/>
  <c r="H9" i="8" l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C25" i="8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W3" i="7"/>
  <c r="W4" i="7" s="1"/>
  <c r="W5" i="7"/>
  <c r="W6" i="7" s="1"/>
  <c r="AF3" i="7"/>
  <c r="AG3" i="7" s="1"/>
  <c r="AG4" i="7" s="1"/>
  <c r="AG5" i="7" s="1"/>
  <c r="AG6" i="7" s="1"/>
  <c r="AG7" i="7" s="1"/>
  <c r="AG8" i="7" s="1"/>
  <c r="AG9" i="7" s="1"/>
  <c r="AG10" i="7" s="1"/>
  <c r="AG11" i="7" s="1"/>
  <c r="AG12" i="7" s="1"/>
  <c r="AG13" i="7" s="1"/>
  <c r="AF4" i="7"/>
  <c r="AC5" i="7"/>
  <c r="AC2" i="7"/>
  <c r="G3" i="7"/>
  <c r="G4" i="7" s="1"/>
  <c r="G5" i="7" s="1"/>
  <c r="G6" i="7" s="1"/>
  <c r="G7" i="7" s="1"/>
  <c r="G8" i="7" s="1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P4" i="7"/>
  <c r="P5" i="7" s="1"/>
  <c r="P6" i="7" s="1"/>
  <c r="P7" i="7" s="1"/>
  <c r="P8" i="7" s="1"/>
  <c r="P9" i="7" s="1"/>
  <c r="P10" i="7" s="1"/>
  <c r="P11" i="7" s="1"/>
  <c r="P12" i="7" s="1"/>
  <c r="P13" i="7" s="1"/>
  <c r="I17" i="5"/>
  <c r="F15" i="5"/>
  <c r="G15" i="5" s="1"/>
  <c r="G3" i="6"/>
  <c r="G4" i="6" s="1"/>
  <c r="G5" i="6" s="1"/>
  <c r="G6" i="6" s="1"/>
  <c r="G7" i="6" s="1"/>
  <c r="G8" i="6" s="1"/>
  <c r="G3" i="5"/>
  <c r="G4" i="5" s="1"/>
  <c r="G5" i="5" s="1"/>
  <c r="G6" i="5" s="1"/>
  <c r="J16" i="5"/>
  <c r="J17" i="5" s="1"/>
  <c r="J18" i="5" s="1"/>
  <c r="J19" i="5" s="1"/>
  <c r="J20" i="5" s="1"/>
  <c r="J21" i="5" s="1"/>
  <c r="J22" i="5" s="1"/>
  <c r="J23" i="5" s="1"/>
  <c r="J24" i="5" s="1"/>
  <c r="J25" i="5" s="1"/>
  <c r="F16" i="5"/>
  <c r="F14" i="4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F16" i="4"/>
  <c r="G3" i="3"/>
  <c r="F9" i="3"/>
  <c r="G9" i="3" s="1"/>
  <c r="G4" i="3"/>
  <c r="G5" i="3" s="1"/>
  <c r="G6" i="3" s="1"/>
  <c r="G7" i="3" s="1"/>
  <c r="G8" i="3" s="1"/>
  <c r="J16" i="4"/>
  <c r="I17" i="4"/>
  <c r="F12" i="3"/>
  <c r="F11" i="3"/>
  <c r="F10" i="3"/>
  <c r="G10" i="3" s="1"/>
  <c r="I15" i="1"/>
  <c r="F14" i="1"/>
  <c r="G14" i="1" s="1"/>
  <c r="L17" i="1"/>
  <c r="L15" i="1"/>
  <c r="L16" i="1"/>
  <c r="I16" i="1"/>
  <c r="L14" i="1"/>
  <c r="G3" i="1"/>
  <c r="G4" i="1" s="1"/>
  <c r="G5" i="1" s="1"/>
  <c r="G6" i="1" s="1"/>
  <c r="G7" i="1" s="1"/>
  <c r="G8" i="1" s="1"/>
  <c r="J14" i="1"/>
  <c r="J2" i="1"/>
  <c r="G15" i="1"/>
  <c r="G16" i="1" s="1"/>
  <c r="G17" i="1" s="1"/>
  <c r="G18" i="1" s="1"/>
  <c r="G16" i="5" l="1"/>
  <c r="G17" i="5" s="1"/>
  <c r="G18" i="5" s="1"/>
  <c r="G19" i="5" s="1"/>
  <c r="G20" i="5" s="1"/>
  <c r="G21" i="5" s="1"/>
  <c r="G22" i="5" s="1"/>
  <c r="G23" i="5" s="1"/>
  <c r="G24" i="5" s="1"/>
  <c r="G25" i="5" s="1"/>
  <c r="G11" i="3"/>
  <c r="G12" i="3" s="1"/>
  <c r="G13" i="3" s="1"/>
  <c r="J17" i="4"/>
  <c r="J18" i="4" s="1"/>
  <c r="J19" i="4" s="1"/>
  <c r="J20" i="4" s="1"/>
  <c r="J21" i="4" s="1"/>
  <c r="J22" i="4" s="1"/>
  <c r="J23" i="4" s="1"/>
  <c r="J24" i="4" s="1"/>
  <c r="J25" i="4" s="1"/>
  <c r="J15" i="1"/>
  <c r="M14" i="1"/>
  <c r="J3" i="1"/>
  <c r="M2" i="1"/>
  <c r="J4" i="1" l="1"/>
  <c r="M3" i="1"/>
  <c r="M15" i="1"/>
  <c r="J16" i="1"/>
  <c r="M4" i="1" l="1"/>
  <c r="J5" i="1"/>
  <c r="J17" i="1"/>
  <c r="M16" i="1"/>
  <c r="M17" i="1" l="1"/>
  <c r="J18" i="1"/>
  <c r="J6" i="1"/>
  <c r="M5" i="1"/>
  <c r="M6" i="1" l="1"/>
  <c r="J7" i="1"/>
  <c r="J19" i="1"/>
  <c r="M18" i="1"/>
  <c r="M19" i="1" l="1"/>
  <c r="J20" i="1"/>
  <c r="J8" i="1"/>
  <c r="M7" i="1"/>
  <c r="M8" i="1" l="1"/>
  <c r="J9" i="1"/>
  <c r="J21" i="1"/>
  <c r="M20" i="1"/>
  <c r="M21" i="1" l="1"/>
  <c r="J22" i="1"/>
  <c r="J10" i="1"/>
  <c r="M9" i="1"/>
  <c r="M10" i="1" l="1"/>
  <c r="J11" i="1"/>
  <c r="J23" i="1"/>
  <c r="M22" i="1"/>
  <c r="J24" i="1" l="1"/>
  <c r="M23" i="1"/>
  <c r="J12" i="1"/>
  <c r="M11" i="1"/>
  <c r="M24" i="1" l="1"/>
  <c r="M25" i="1" s="1"/>
  <c r="J25" i="1"/>
  <c r="J13" i="1"/>
  <c r="M12" i="1"/>
  <c r="M13" i="1" s="1"/>
</calcChain>
</file>

<file path=xl/sharedStrings.xml><?xml version="1.0" encoding="utf-8"?>
<sst xmlns="http://schemas.openxmlformats.org/spreadsheetml/2006/main" count="226" uniqueCount="24">
  <si>
    <t>Date</t>
  </si>
  <si>
    <t>Well</t>
  </si>
  <si>
    <t>A</t>
  </si>
  <si>
    <t>B</t>
  </si>
  <si>
    <t>Days in Month</t>
  </si>
  <si>
    <t>Normalized Month</t>
  </si>
  <si>
    <t>Forecast Rate (boe/d)</t>
  </si>
  <si>
    <t>Forecast Cumulative Volume (boe)</t>
  </si>
  <si>
    <t>Budget Rate (boe/d)</t>
  </si>
  <si>
    <t>Budget Cumulative Volume (boe)</t>
  </si>
  <si>
    <t>Forecast Volume (boe)</t>
  </si>
  <si>
    <t>Budget Volume (boe)</t>
  </si>
  <si>
    <t>Actual Rate (boe/d)</t>
  </si>
  <si>
    <t>Actual Cumulative Volume (boe)</t>
  </si>
  <si>
    <t>Actual Volume (boe)</t>
  </si>
  <si>
    <t>Actual Sales for Item A</t>
  </si>
  <si>
    <t>Cum Sales for Item A</t>
  </si>
  <si>
    <t>Forecasted Cum Sales for Item A</t>
  </si>
  <si>
    <t>Actual Sales for Item B</t>
  </si>
  <si>
    <t>Cum Sales for Item B</t>
  </si>
  <si>
    <t>Forecasted Cum Sales for Item B</t>
  </si>
  <si>
    <t>Days after Launch</t>
  </si>
  <si>
    <t>Predicted Months</t>
  </si>
  <si>
    <t>Predicted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</si>
</sst>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Rate</a:t>
            </a:r>
            <a:r>
              <a:rPr lang="en-CA" baseline="0"/>
              <a:t> by Month, Actuals vs Forecast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Data!$E$2:$E$13</c:f>
              <c:numCache>
                <c:formatCode>General</c:formatCode>
                <c:ptCount val="12"/>
                <c:pt idx="0">
                  <c:v>223</c:v>
                </c:pt>
                <c:pt idx="1">
                  <c:v>1310</c:v>
                </c:pt>
                <c:pt idx="2">
                  <c:v>968</c:v>
                </c:pt>
                <c:pt idx="3">
                  <c:v>313</c:v>
                </c:pt>
                <c:pt idx="4">
                  <c:v>774</c:v>
                </c:pt>
                <c:pt idx="5">
                  <c:v>540</c:v>
                </c:pt>
                <c:pt idx="6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7-4224-8789-C1047340C6CE}"/>
            </c:ext>
          </c:extLst>
        </c:ser>
        <c:ser>
          <c:idx val="1"/>
          <c:order val="1"/>
          <c:tx>
            <c:strRef>
              <c:f>Data!$A$14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Data!$B$14:$B$25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Data!$E$14:$E$25</c:f>
              <c:numCache>
                <c:formatCode>General</c:formatCode>
                <c:ptCount val="12"/>
                <c:pt idx="0">
                  <c:v>108</c:v>
                </c:pt>
                <c:pt idx="1">
                  <c:v>1061</c:v>
                </c:pt>
                <c:pt idx="2">
                  <c:v>806</c:v>
                </c:pt>
                <c:pt idx="3">
                  <c:v>785</c:v>
                </c:pt>
                <c:pt idx="4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7-4224-8789-C1047340C6CE}"/>
            </c:ext>
          </c:extLst>
        </c:ser>
        <c:ser>
          <c:idx val="2"/>
          <c:order val="2"/>
          <c:tx>
            <c:v>A - Forecast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Data!$H$2:$H$13</c:f>
              <c:numCache>
                <c:formatCode>General</c:formatCode>
                <c:ptCount val="12"/>
                <c:pt idx="0">
                  <c:v>550</c:v>
                </c:pt>
                <c:pt idx="1">
                  <c:v>1500</c:v>
                </c:pt>
                <c:pt idx="2">
                  <c:v>1200</c:v>
                </c:pt>
                <c:pt idx="3">
                  <c:v>1000</c:v>
                </c:pt>
                <c:pt idx="4">
                  <c:v>800</c:v>
                </c:pt>
                <c:pt idx="5">
                  <c:v>700</c:v>
                </c:pt>
                <c:pt idx="6">
                  <c:v>650</c:v>
                </c:pt>
                <c:pt idx="7">
                  <c:v>580</c:v>
                </c:pt>
                <c:pt idx="8">
                  <c:v>550</c:v>
                </c:pt>
                <c:pt idx="9">
                  <c:v>530</c:v>
                </c:pt>
                <c:pt idx="10">
                  <c:v>500</c:v>
                </c:pt>
                <c:pt idx="11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87-4224-8789-C1047340C6CE}"/>
            </c:ext>
          </c:extLst>
        </c:ser>
        <c:ser>
          <c:idx val="3"/>
          <c:order val="3"/>
          <c:tx>
            <c:v>B - Forecast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Data!$H$14:$H$25</c:f>
              <c:numCache>
                <c:formatCode>General</c:formatCode>
                <c:ptCount val="12"/>
                <c:pt idx="0">
                  <c:v>300</c:v>
                </c:pt>
                <c:pt idx="1">
                  <c:v>1000</c:v>
                </c:pt>
                <c:pt idx="2">
                  <c:v>800</c:v>
                </c:pt>
                <c:pt idx="3">
                  <c:v>700</c:v>
                </c:pt>
                <c:pt idx="4">
                  <c:v>650</c:v>
                </c:pt>
                <c:pt idx="5">
                  <c:v>600</c:v>
                </c:pt>
                <c:pt idx="6">
                  <c:v>560</c:v>
                </c:pt>
                <c:pt idx="7">
                  <c:v>520</c:v>
                </c:pt>
                <c:pt idx="8">
                  <c:v>500</c:v>
                </c:pt>
                <c:pt idx="9">
                  <c:v>490</c:v>
                </c:pt>
                <c:pt idx="10">
                  <c:v>480</c:v>
                </c:pt>
                <c:pt idx="11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87-4224-8789-C1047340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017136"/>
        <c:axId val="1686008400"/>
      </c:scatterChart>
      <c:valAx>
        <c:axId val="168601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08400"/>
        <c:crosses val="autoZero"/>
        <c:crossBetween val="midCat"/>
      </c:valAx>
      <c:valAx>
        <c:axId val="16860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Rate</a:t>
            </a:r>
            <a:r>
              <a:rPr lang="en-CA" baseline="0"/>
              <a:t> by Month, Actuals vs Budget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Data!$E$2:$E$13</c:f>
              <c:numCache>
                <c:formatCode>General</c:formatCode>
                <c:ptCount val="12"/>
                <c:pt idx="0">
                  <c:v>223</c:v>
                </c:pt>
                <c:pt idx="1">
                  <c:v>1310</c:v>
                </c:pt>
                <c:pt idx="2">
                  <c:v>968</c:v>
                </c:pt>
                <c:pt idx="3">
                  <c:v>313</c:v>
                </c:pt>
                <c:pt idx="4">
                  <c:v>774</c:v>
                </c:pt>
                <c:pt idx="5">
                  <c:v>540</c:v>
                </c:pt>
                <c:pt idx="6">
                  <c:v>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0-4641-A3FA-B1EB1E6A5014}"/>
            </c:ext>
          </c:extLst>
        </c:ser>
        <c:ser>
          <c:idx val="1"/>
          <c:order val="1"/>
          <c:tx>
            <c:strRef>
              <c:f>Data!$A$14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Data!$B$14:$B$25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Data!$E$14:$E$25</c:f>
              <c:numCache>
                <c:formatCode>General</c:formatCode>
                <c:ptCount val="12"/>
                <c:pt idx="0">
                  <c:v>108</c:v>
                </c:pt>
                <c:pt idx="1">
                  <c:v>1061</c:v>
                </c:pt>
                <c:pt idx="2">
                  <c:v>806</c:v>
                </c:pt>
                <c:pt idx="3">
                  <c:v>785</c:v>
                </c:pt>
                <c:pt idx="4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0-4641-A3FA-B1EB1E6A5014}"/>
            </c:ext>
          </c:extLst>
        </c:ser>
        <c:ser>
          <c:idx val="2"/>
          <c:order val="2"/>
          <c:tx>
            <c:v>A - Budget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Data!$B$2:$B$13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Data!$K$2:$K$13</c:f>
              <c:numCache>
                <c:formatCode>General</c:formatCode>
                <c:ptCount val="12"/>
                <c:pt idx="0">
                  <c:v>650</c:v>
                </c:pt>
                <c:pt idx="1">
                  <c:v>1300</c:v>
                </c:pt>
                <c:pt idx="2">
                  <c:v>1150</c:v>
                </c:pt>
                <c:pt idx="3">
                  <c:v>970</c:v>
                </c:pt>
                <c:pt idx="4">
                  <c:v>820</c:v>
                </c:pt>
                <c:pt idx="5">
                  <c:v>770</c:v>
                </c:pt>
                <c:pt idx="6">
                  <c:v>640</c:v>
                </c:pt>
                <c:pt idx="7">
                  <c:v>575</c:v>
                </c:pt>
                <c:pt idx="8">
                  <c:v>535</c:v>
                </c:pt>
                <c:pt idx="9">
                  <c:v>510</c:v>
                </c:pt>
                <c:pt idx="10">
                  <c:v>480</c:v>
                </c:pt>
                <c:pt idx="11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0-4641-A3FA-B1EB1E6A5014}"/>
            </c:ext>
          </c:extLst>
        </c:ser>
        <c:ser>
          <c:idx val="3"/>
          <c:order val="3"/>
          <c:tx>
            <c:v>B - Budget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Data!$B$14:$B$25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Data!$K$14:$K$25</c:f>
              <c:numCache>
                <c:formatCode>General</c:formatCode>
                <c:ptCount val="12"/>
                <c:pt idx="0">
                  <c:v>600</c:v>
                </c:pt>
                <c:pt idx="1">
                  <c:v>1500</c:v>
                </c:pt>
                <c:pt idx="2">
                  <c:v>1100</c:v>
                </c:pt>
                <c:pt idx="3">
                  <c:v>900</c:v>
                </c:pt>
                <c:pt idx="4">
                  <c:v>750</c:v>
                </c:pt>
                <c:pt idx="5">
                  <c:v>650</c:v>
                </c:pt>
                <c:pt idx="6">
                  <c:v>550</c:v>
                </c:pt>
                <c:pt idx="7">
                  <c:v>500</c:v>
                </c:pt>
                <c:pt idx="8">
                  <c:v>480</c:v>
                </c:pt>
                <c:pt idx="9">
                  <c:v>450</c:v>
                </c:pt>
                <c:pt idx="10">
                  <c:v>430</c:v>
                </c:pt>
                <c:pt idx="11">
                  <c:v>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80-4641-A3FA-B1EB1E6A5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017136"/>
        <c:axId val="1686008400"/>
      </c:scatterChart>
      <c:valAx>
        <c:axId val="168601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Normalized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08400"/>
        <c:crosses val="autoZero"/>
        <c:crossBetween val="midCat"/>
      </c:valAx>
      <c:valAx>
        <c:axId val="16860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0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26</xdr:row>
      <xdr:rowOff>171450</xdr:rowOff>
    </xdr:from>
    <xdr:to>
      <xdr:col>5</xdr:col>
      <xdr:colOff>1133475</xdr:colOff>
      <xdr:row>41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87199-A37C-48D5-AD6E-B52510A9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1266825</xdr:colOff>
      <xdr:row>26</xdr:row>
      <xdr:rowOff>161925</xdr:rowOff>
    </xdr:from>
    <xdr:to>
      <xdr:col>8</xdr:col>
      <xdr:colOff>1133475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B43110-69AE-411F-8ED2-7FB8A86D9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457-3B1A-4B69-98C2-B57E4AAF6E4B}">
  <dimension ref="A1:I84"/>
  <sheetViews>
    <sheetView tabSelected="1" workbookViewId="0">
      <selection activeCell="E17" sqref="E17"/>
    </sheetView>
  </sheetViews>
  <sheetFormatPr defaultRowHeight="15" x14ac:dyDescent="0.25"/>
  <cols>
    <col min="1" max="1" width="5.42578125" bestFit="1" customWidth="1"/>
    <col min="2" max="2" width="21.140625" bestFit="1" customWidth="1"/>
    <col min="3" max="3" width="19.5703125" bestFit="1" customWidth="1"/>
    <col min="4" max="4" width="8.42578125" bestFit="1" customWidth="1"/>
    <col min="5" max="5" width="4.28515625" bestFit="1" customWidth="1"/>
    <col min="6" max="6" width="30.140625" bestFit="1" customWidth="1"/>
    <col min="7" max="7" width="21.140625" bestFit="1" customWidth="1"/>
    <col min="8" max="8" width="19.5703125" bestFit="1" customWidth="1"/>
    <col min="9" max="9" width="30.140625" bestFit="1" customWidth="1"/>
  </cols>
  <sheetData>
    <row r="1" spans="1:9" x14ac:dyDescent="0.25">
      <c r="A1" t="s">
        <v>21</v>
      </c>
      <c r="B1" t="s">
        <v>15</v>
      </c>
      <c r="C1" t="s">
        <v>16</v>
      </c>
      <c r="D1" t="s">
        <v>22</v>
      </c>
      <c r="E1" t="s">
        <v>23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1846</v>
      </c>
      <c r="C3">
        <f>B3</f>
        <v>1846</v>
      </c>
      <c r="D3">
        <v>1</v>
      </c>
      <c r="E3">
        <f>D3*30</f>
        <v>30</v>
      </c>
      <c r="F3">
        <v>10000</v>
      </c>
      <c r="G3">
        <v>588</v>
      </c>
      <c r="H3">
        <f>G3</f>
        <v>588</v>
      </c>
      <c r="I3">
        <v>15000</v>
      </c>
    </row>
    <row r="4" spans="1:9" x14ac:dyDescent="0.25">
      <c r="A4">
        <v>2</v>
      </c>
      <c r="B4">
        <v>2525</v>
      </c>
      <c r="C4">
        <f>C3+B4</f>
        <v>4371</v>
      </c>
      <c r="D4">
        <v>2</v>
      </c>
      <c r="E4">
        <f t="shared" ref="E4:E8" si="0">D4*30</f>
        <v>60</v>
      </c>
      <c r="F4">
        <v>16000</v>
      </c>
      <c r="G4">
        <v>946</v>
      </c>
      <c r="H4">
        <f>H3+G4</f>
        <v>1534</v>
      </c>
      <c r="I4">
        <v>26000</v>
      </c>
    </row>
    <row r="5" spans="1:9" x14ac:dyDescent="0.25">
      <c r="A5">
        <v>3</v>
      </c>
      <c r="B5">
        <v>1876</v>
      </c>
      <c r="C5">
        <f t="shared" ref="C5:C68" si="1">C4+B5</f>
        <v>6247</v>
      </c>
      <c r="D5">
        <v>3</v>
      </c>
      <c r="E5">
        <f t="shared" si="0"/>
        <v>90</v>
      </c>
      <c r="F5">
        <v>22000</v>
      </c>
      <c r="G5">
        <v>765</v>
      </c>
      <c r="H5">
        <f t="shared" ref="H5:H68" si="2">H4+G5</f>
        <v>2299</v>
      </c>
      <c r="I5">
        <v>30000</v>
      </c>
    </row>
    <row r="6" spans="1:9" x14ac:dyDescent="0.25">
      <c r="A6">
        <v>4</v>
      </c>
      <c r="B6">
        <v>2098</v>
      </c>
      <c r="C6">
        <f t="shared" si="1"/>
        <v>8345</v>
      </c>
      <c r="D6">
        <v>4</v>
      </c>
      <c r="E6">
        <f t="shared" si="0"/>
        <v>120</v>
      </c>
      <c r="F6">
        <v>25000</v>
      </c>
      <c r="G6">
        <v>844</v>
      </c>
      <c r="H6">
        <f t="shared" si="2"/>
        <v>3143</v>
      </c>
      <c r="I6">
        <v>35000</v>
      </c>
    </row>
    <row r="7" spans="1:9" x14ac:dyDescent="0.25">
      <c r="A7">
        <v>5</v>
      </c>
      <c r="B7">
        <v>1454</v>
      </c>
      <c r="C7">
        <f t="shared" si="1"/>
        <v>9799</v>
      </c>
      <c r="D7">
        <v>5</v>
      </c>
      <c r="E7">
        <f t="shared" si="0"/>
        <v>150</v>
      </c>
      <c r="F7">
        <v>28000</v>
      </c>
      <c r="G7">
        <v>751</v>
      </c>
      <c r="H7">
        <f t="shared" si="2"/>
        <v>3894</v>
      </c>
      <c r="I7">
        <v>40000</v>
      </c>
    </row>
    <row r="8" spans="1:9" x14ac:dyDescent="0.25">
      <c r="A8">
        <v>6</v>
      </c>
      <c r="B8">
        <v>942</v>
      </c>
      <c r="C8">
        <f t="shared" si="1"/>
        <v>10741</v>
      </c>
      <c r="D8">
        <v>6</v>
      </c>
      <c r="E8">
        <f t="shared" si="0"/>
        <v>180</v>
      </c>
      <c r="F8">
        <v>30000</v>
      </c>
      <c r="G8">
        <v>790</v>
      </c>
      <c r="H8">
        <f t="shared" si="2"/>
        <v>4684</v>
      </c>
      <c r="I8">
        <v>43000</v>
      </c>
    </row>
    <row r="9" spans="1:9" x14ac:dyDescent="0.25">
      <c r="A9">
        <v>7</v>
      </c>
      <c r="B9">
        <v>686</v>
      </c>
      <c r="C9">
        <f t="shared" si="1"/>
        <v>11427</v>
      </c>
      <c r="G9">
        <f ca="1">RANDBETWEEN(700,900)</f>
        <v>703</v>
      </c>
      <c r="H9">
        <f t="shared" ca="1" si="2"/>
        <v>5387</v>
      </c>
    </row>
    <row r="10" spans="1:9" x14ac:dyDescent="0.25">
      <c r="A10">
        <v>8</v>
      </c>
      <c r="B10">
        <v>842</v>
      </c>
      <c r="C10">
        <f t="shared" si="1"/>
        <v>12269</v>
      </c>
      <c r="G10">
        <f t="shared" ref="G10:G73" ca="1" si="3">RANDBETWEEN(700,900)</f>
        <v>835</v>
      </c>
      <c r="H10">
        <f t="shared" ca="1" si="2"/>
        <v>6222</v>
      </c>
    </row>
    <row r="11" spans="1:9" x14ac:dyDescent="0.25">
      <c r="A11">
        <v>9</v>
      </c>
      <c r="B11">
        <v>745</v>
      </c>
      <c r="C11">
        <f t="shared" si="1"/>
        <v>13014</v>
      </c>
      <c r="G11">
        <f t="shared" ca="1" si="3"/>
        <v>738</v>
      </c>
      <c r="H11">
        <f t="shared" ca="1" si="2"/>
        <v>6960</v>
      </c>
    </row>
    <row r="12" spans="1:9" x14ac:dyDescent="0.25">
      <c r="A12">
        <v>10</v>
      </c>
      <c r="B12">
        <v>658</v>
      </c>
      <c r="C12">
        <f t="shared" si="1"/>
        <v>13672</v>
      </c>
      <c r="G12">
        <f t="shared" ca="1" si="3"/>
        <v>775</v>
      </c>
      <c r="H12">
        <f t="shared" ca="1" si="2"/>
        <v>7735</v>
      </c>
    </row>
    <row r="13" spans="1:9" x14ac:dyDescent="0.25">
      <c r="A13">
        <v>11</v>
      </c>
      <c r="B13">
        <v>544</v>
      </c>
      <c r="C13">
        <f t="shared" si="1"/>
        <v>14216</v>
      </c>
      <c r="G13">
        <f t="shared" ca="1" si="3"/>
        <v>883</v>
      </c>
      <c r="H13">
        <f t="shared" ca="1" si="2"/>
        <v>8618</v>
      </c>
    </row>
    <row r="14" spans="1:9" x14ac:dyDescent="0.25">
      <c r="A14">
        <v>12</v>
      </c>
      <c r="B14">
        <v>437</v>
      </c>
      <c r="C14">
        <f t="shared" si="1"/>
        <v>14653</v>
      </c>
      <c r="G14">
        <f ca="1">RANDBETWEEN(600,850)</f>
        <v>752</v>
      </c>
      <c r="H14">
        <f t="shared" ca="1" si="2"/>
        <v>9370</v>
      </c>
    </row>
    <row r="15" spans="1:9" x14ac:dyDescent="0.25">
      <c r="A15">
        <v>13</v>
      </c>
      <c r="B15">
        <v>414</v>
      </c>
      <c r="C15">
        <f t="shared" si="1"/>
        <v>15067</v>
      </c>
      <c r="G15">
        <f t="shared" ref="G15:G24" ca="1" si="4">RANDBETWEEN(600,850)</f>
        <v>610</v>
      </c>
      <c r="H15">
        <f t="shared" ca="1" si="2"/>
        <v>9980</v>
      </c>
    </row>
    <row r="16" spans="1:9" x14ac:dyDescent="0.25">
      <c r="A16">
        <v>14</v>
      </c>
      <c r="B16">
        <v>412</v>
      </c>
      <c r="C16">
        <f t="shared" si="1"/>
        <v>15479</v>
      </c>
      <c r="G16">
        <f t="shared" ca="1" si="4"/>
        <v>675</v>
      </c>
      <c r="H16">
        <f t="shared" ca="1" si="2"/>
        <v>10655</v>
      </c>
    </row>
    <row r="17" spans="1:8" x14ac:dyDescent="0.25">
      <c r="A17">
        <v>15</v>
      </c>
      <c r="B17">
        <v>400</v>
      </c>
      <c r="C17">
        <f t="shared" si="1"/>
        <v>15879</v>
      </c>
      <c r="G17">
        <f t="shared" ca="1" si="4"/>
        <v>745</v>
      </c>
      <c r="H17">
        <f t="shared" ca="1" si="2"/>
        <v>11400</v>
      </c>
    </row>
    <row r="18" spans="1:8" x14ac:dyDescent="0.25">
      <c r="A18">
        <v>16</v>
      </c>
      <c r="B18">
        <v>399</v>
      </c>
      <c r="C18">
        <f t="shared" si="1"/>
        <v>16278</v>
      </c>
      <c r="G18">
        <f t="shared" ca="1" si="4"/>
        <v>612</v>
      </c>
      <c r="H18">
        <f t="shared" ca="1" si="2"/>
        <v>12012</v>
      </c>
    </row>
    <row r="19" spans="1:8" x14ac:dyDescent="0.25">
      <c r="A19">
        <v>17</v>
      </c>
      <c r="B19">
        <v>384</v>
      </c>
      <c r="C19">
        <f t="shared" si="1"/>
        <v>16662</v>
      </c>
      <c r="G19">
        <f t="shared" ca="1" si="4"/>
        <v>772</v>
      </c>
      <c r="H19">
        <f t="shared" ca="1" si="2"/>
        <v>12784</v>
      </c>
    </row>
    <row r="20" spans="1:8" x14ac:dyDescent="0.25">
      <c r="A20">
        <v>18</v>
      </c>
      <c r="B20">
        <v>394</v>
      </c>
      <c r="C20">
        <f t="shared" si="1"/>
        <v>17056</v>
      </c>
      <c r="G20">
        <f t="shared" ca="1" si="4"/>
        <v>754</v>
      </c>
      <c r="H20">
        <f t="shared" ca="1" si="2"/>
        <v>13538</v>
      </c>
    </row>
    <row r="21" spans="1:8" x14ac:dyDescent="0.25">
      <c r="A21">
        <v>19</v>
      </c>
      <c r="B21">
        <v>380</v>
      </c>
      <c r="C21">
        <f t="shared" si="1"/>
        <v>17436</v>
      </c>
      <c r="G21">
        <f t="shared" ca="1" si="4"/>
        <v>650</v>
      </c>
      <c r="H21">
        <f t="shared" ca="1" si="2"/>
        <v>14188</v>
      </c>
    </row>
    <row r="22" spans="1:8" x14ac:dyDescent="0.25">
      <c r="A22">
        <v>20</v>
      </c>
      <c r="B22">
        <v>374</v>
      </c>
      <c r="C22">
        <f t="shared" si="1"/>
        <v>17810</v>
      </c>
      <c r="G22">
        <f t="shared" ca="1" si="4"/>
        <v>824</v>
      </c>
      <c r="H22">
        <f t="shared" ca="1" si="2"/>
        <v>15012</v>
      </c>
    </row>
    <row r="23" spans="1:8" x14ac:dyDescent="0.25">
      <c r="A23">
        <v>21</v>
      </c>
      <c r="B23">
        <v>369</v>
      </c>
      <c r="C23">
        <f t="shared" si="1"/>
        <v>18179</v>
      </c>
      <c r="G23">
        <f t="shared" ca="1" si="4"/>
        <v>841</v>
      </c>
      <c r="H23">
        <f t="shared" ca="1" si="2"/>
        <v>15853</v>
      </c>
    </row>
    <row r="24" spans="1:8" x14ac:dyDescent="0.25">
      <c r="A24">
        <v>22</v>
      </c>
      <c r="B24">
        <v>373</v>
      </c>
      <c r="C24">
        <f t="shared" si="1"/>
        <v>18552</v>
      </c>
      <c r="G24">
        <f t="shared" ca="1" si="4"/>
        <v>839</v>
      </c>
      <c r="H24">
        <f t="shared" ca="1" si="2"/>
        <v>16692</v>
      </c>
    </row>
    <row r="25" spans="1:8" x14ac:dyDescent="0.25">
      <c r="A25">
        <v>23</v>
      </c>
      <c r="B25">
        <f ca="1">RANDBETWEEN(350,370)</f>
        <v>352</v>
      </c>
      <c r="C25">
        <f t="shared" ca="1" si="1"/>
        <v>18904</v>
      </c>
      <c r="G25">
        <f ca="1">RANDBETWEEN(600,850)</f>
        <v>683</v>
      </c>
      <c r="H25">
        <f t="shared" ca="1" si="2"/>
        <v>17375</v>
      </c>
    </row>
    <row r="26" spans="1:8" x14ac:dyDescent="0.25">
      <c r="A26">
        <v>24</v>
      </c>
      <c r="B26">
        <f t="shared" ref="B26:B31" ca="1" si="5">RANDBETWEEN(350,370)</f>
        <v>352</v>
      </c>
      <c r="C26">
        <f t="shared" ca="1" si="1"/>
        <v>19256</v>
      </c>
      <c r="G26">
        <f t="shared" ref="G26:G38" ca="1" si="6">RANDBETWEEN(600,850)</f>
        <v>776</v>
      </c>
      <c r="H26">
        <f t="shared" ca="1" si="2"/>
        <v>18151</v>
      </c>
    </row>
    <row r="27" spans="1:8" x14ac:dyDescent="0.25">
      <c r="A27">
        <v>25</v>
      </c>
      <c r="B27">
        <f t="shared" ca="1" si="5"/>
        <v>358</v>
      </c>
      <c r="C27">
        <f t="shared" ca="1" si="1"/>
        <v>19614</v>
      </c>
      <c r="G27">
        <f t="shared" ca="1" si="6"/>
        <v>621</v>
      </c>
      <c r="H27">
        <f t="shared" ca="1" si="2"/>
        <v>18772</v>
      </c>
    </row>
    <row r="28" spans="1:8" x14ac:dyDescent="0.25">
      <c r="A28">
        <v>26</v>
      </c>
      <c r="B28">
        <f t="shared" ca="1" si="5"/>
        <v>363</v>
      </c>
      <c r="C28">
        <f t="shared" ca="1" si="1"/>
        <v>19977</v>
      </c>
      <c r="G28">
        <f t="shared" ca="1" si="6"/>
        <v>728</v>
      </c>
      <c r="H28">
        <f t="shared" ca="1" si="2"/>
        <v>19500</v>
      </c>
    </row>
    <row r="29" spans="1:8" x14ac:dyDescent="0.25">
      <c r="A29">
        <v>27</v>
      </c>
      <c r="B29">
        <f t="shared" ca="1" si="5"/>
        <v>360</v>
      </c>
      <c r="C29">
        <f t="shared" ca="1" si="1"/>
        <v>20337</v>
      </c>
      <c r="G29">
        <f t="shared" ca="1" si="6"/>
        <v>731</v>
      </c>
      <c r="H29">
        <f t="shared" ca="1" si="2"/>
        <v>20231</v>
      </c>
    </row>
    <row r="30" spans="1:8" x14ac:dyDescent="0.25">
      <c r="A30">
        <v>28</v>
      </c>
      <c r="B30">
        <f t="shared" ca="1" si="5"/>
        <v>362</v>
      </c>
      <c r="C30">
        <f t="shared" ca="1" si="1"/>
        <v>20699</v>
      </c>
      <c r="G30">
        <f t="shared" ca="1" si="6"/>
        <v>844</v>
      </c>
      <c r="H30">
        <f t="shared" ca="1" si="2"/>
        <v>21075</v>
      </c>
    </row>
    <row r="31" spans="1:8" x14ac:dyDescent="0.25">
      <c r="A31">
        <v>29</v>
      </c>
      <c r="B31">
        <f t="shared" ca="1" si="5"/>
        <v>366</v>
      </c>
      <c r="C31">
        <f t="shared" ca="1" si="1"/>
        <v>21065</v>
      </c>
      <c r="G31">
        <f t="shared" ca="1" si="6"/>
        <v>847</v>
      </c>
      <c r="H31">
        <f t="shared" ca="1" si="2"/>
        <v>21922</v>
      </c>
    </row>
    <row r="32" spans="1:8" x14ac:dyDescent="0.25">
      <c r="A32">
        <v>30</v>
      </c>
      <c r="B32">
        <f ca="1">RANDBETWEEN(340,360)</f>
        <v>346</v>
      </c>
      <c r="C32">
        <f t="shared" ca="1" si="1"/>
        <v>21411</v>
      </c>
      <c r="G32">
        <f t="shared" ca="1" si="6"/>
        <v>850</v>
      </c>
      <c r="H32">
        <f t="shared" ca="1" si="2"/>
        <v>22772</v>
      </c>
    </row>
    <row r="33" spans="1:8" x14ac:dyDescent="0.25">
      <c r="A33">
        <v>31</v>
      </c>
      <c r="B33">
        <f t="shared" ref="B33:B41" ca="1" si="7">RANDBETWEEN(340,360)</f>
        <v>341</v>
      </c>
      <c r="C33">
        <f t="shared" ca="1" si="1"/>
        <v>21752</v>
      </c>
      <c r="G33">
        <f t="shared" ca="1" si="6"/>
        <v>843</v>
      </c>
      <c r="H33">
        <f t="shared" ca="1" si="2"/>
        <v>23615</v>
      </c>
    </row>
    <row r="34" spans="1:8" x14ac:dyDescent="0.25">
      <c r="A34">
        <v>32</v>
      </c>
      <c r="B34">
        <f t="shared" ca="1" si="7"/>
        <v>340</v>
      </c>
      <c r="C34">
        <f t="shared" ca="1" si="1"/>
        <v>22092</v>
      </c>
      <c r="G34">
        <f t="shared" ca="1" si="6"/>
        <v>614</v>
      </c>
      <c r="H34">
        <f t="shared" ca="1" si="2"/>
        <v>24229</v>
      </c>
    </row>
    <row r="35" spans="1:8" x14ac:dyDescent="0.25">
      <c r="A35">
        <v>33</v>
      </c>
      <c r="B35">
        <f t="shared" ca="1" si="7"/>
        <v>349</v>
      </c>
      <c r="C35">
        <f t="shared" ca="1" si="1"/>
        <v>22441</v>
      </c>
      <c r="G35">
        <f t="shared" ca="1" si="6"/>
        <v>602</v>
      </c>
      <c r="H35">
        <f t="shared" ca="1" si="2"/>
        <v>24831</v>
      </c>
    </row>
    <row r="36" spans="1:8" x14ac:dyDescent="0.25">
      <c r="A36">
        <v>34</v>
      </c>
      <c r="B36">
        <f t="shared" ca="1" si="7"/>
        <v>340</v>
      </c>
      <c r="C36">
        <f t="shared" ca="1" si="1"/>
        <v>22781</v>
      </c>
      <c r="G36">
        <f t="shared" ca="1" si="6"/>
        <v>665</v>
      </c>
      <c r="H36">
        <f t="shared" ca="1" si="2"/>
        <v>25496</v>
      </c>
    </row>
    <row r="37" spans="1:8" x14ac:dyDescent="0.25">
      <c r="A37">
        <v>35</v>
      </c>
      <c r="B37">
        <f t="shared" ca="1" si="7"/>
        <v>354</v>
      </c>
      <c r="C37">
        <f t="shared" ca="1" si="1"/>
        <v>23135</v>
      </c>
      <c r="G37">
        <f t="shared" ca="1" si="6"/>
        <v>806</v>
      </c>
      <c r="H37">
        <f t="shared" ca="1" si="2"/>
        <v>26302</v>
      </c>
    </row>
    <row r="38" spans="1:8" x14ac:dyDescent="0.25">
      <c r="A38">
        <v>36</v>
      </c>
      <c r="B38">
        <f t="shared" ca="1" si="7"/>
        <v>355</v>
      </c>
      <c r="C38">
        <f t="shared" ca="1" si="1"/>
        <v>23490</v>
      </c>
      <c r="G38">
        <f t="shared" ca="1" si="6"/>
        <v>741</v>
      </c>
      <c r="H38">
        <f t="shared" ca="1" si="2"/>
        <v>27043</v>
      </c>
    </row>
    <row r="39" spans="1:8" x14ac:dyDescent="0.25">
      <c r="A39">
        <v>37</v>
      </c>
      <c r="B39">
        <f t="shared" ca="1" si="7"/>
        <v>348</v>
      </c>
      <c r="C39">
        <f t="shared" ca="1" si="1"/>
        <v>23838</v>
      </c>
      <c r="G39">
        <f ca="1">RANDBETWEEN(540,820)</f>
        <v>699</v>
      </c>
      <c r="H39">
        <f t="shared" ca="1" si="2"/>
        <v>27742</v>
      </c>
    </row>
    <row r="40" spans="1:8" x14ac:dyDescent="0.25">
      <c r="A40">
        <v>38</v>
      </c>
      <c r="B40">
        <f t="shared" ca="1" si="7"/>
        <v>354</v>
      </c>
      <c r="C40">
        <f t="shared" ca="1" si="1"/>
        <v>24192</v>
      </c>
      <c r="G40">
        <f t="shared" ref="G40:G53" ca="1" si="8">RANDBETWEEN(540,820)</f>
        <v>753</v>
      </c>
      <c r="H40">
        <f t="shared" ca="1" si="2"/>
        <v>28495</v>
      </c>
    </row>
    <row r="41" spans="1:8" x14ac:dyDescent="0.25">
      <c r="A41">
        <v>39</v>
      </c>
      <c r="B41">
        <f t="shared" ca="1" si="7"/>
        <v>352</v>
      </c>
      <c r="C41">
        <f t="shared" ca="1" si="1"/>
        <v>24544</v>
      </c>
      <c r="G41">
        <f t="shared" ca="1" si="8"/>
        <v>712</v>
      </c>
      <c r="H41">
        <f t="shared" ca="1" si="2"/>
        <v>29207</v>
      </c>
    </row>
    <row r="42" spans="1:8" x14ac:dyDescent="0.25">
      <c r="A42">
        <v>40</v>
      </c>
      <c r="B42">
        <f ca="1">RANDBETWEEN(320,340)</f>
        <v>325</v>
      </c>
      <c r="C42">
        <f t="shared" ca="1" si="1"/>
        <v>24869</v>
      </c>
      <c r="G42">
        <f t="shared" ca="1" si="8"/>
        <v>668</v>
      </c>
      <c r="H42">
        <f t="shared" ca="1" si="2"/>
        <v>29875</v>
      </c>
    </row>
    <row r="43" spans="1:8" x14ac:dyDescent="0.25">
      <c r="A43">
        <v>41</v>
      </c>
      <c r="B43">
        <f t="shared" ref="B43:B51" ca="1" si="9">RANDBETWEEN(320,340)</f>
        <v>326</v>
      </c>
      <c r="C43">
        <f t="shared" ca="1" si="1"/>
        <v>25195</v>
      </c>
      <c r="G43">
        <f t="shared" ca="1" si="8"/>
        <v>668</v>
      </c>
      <c r="H43">
        <f t="shared" ca="1" si="2"/>
        <v>30543</v>
      </c>
    </row>
    <row r="44" spans="1:8" x14ac:dyDescent="0.25">
      <c r="A44">
        <v>42</v>
      </c>
      <c r="B44">
        <f t="shared" ca="1" si="9"/>
        <v>340</v>
      </c>
      <c r="C44">
        <f t="shared" ca="1" si="1"/>
        <v>25535</v>
      </c>
      <c r="G44">
        <f t="shared" ca="1" si="8"/>
        <v>540</v>
      </c>
      <c r="H44">
        <f t="shared" ca="1" si="2"/>
        <v>31083</v>
      </c>
    </row>
    <row r="45" spans="1:8" x14ac:dyDescent="0.25">
      <c r="A45">
        <v>43</v>
      </c>
      <c r="B45">
        <f t="shared" ca="1" si="9"/>
        <v>334</v>
      </c>
      <c r="C45">
        <f t="shared" ca="1" si="1"/>
        <v>25869</v>
      </c>
      <c r="G45">
        <f t="shared" ca="1" si="8"/>
        <v>778</v>
      </c>
      <c r="H45">
        <f t="shared" ca="1" si="2"/>
        <v>31861</v>
      </c>
    </row>
    <row r="46" spans="1:8" x14ac:dyDescent="0.25">
      <c r="A46">
        <v>44</v>
      </c>
      <c r="B46">
        <f t="shared" ca="1" si="9"/>
        <v>320</v>
      </c>
      <c r="C46">
        <f t="shared" ca="1" si="1"/>
        <v>26189</v>
      </c>
      <c r="G46">
        <f t="shared" ca="1" si="8"/>
        <v>639</v>
      </c>
      <c r="H46">
        <f t="shared" ca="1" si="2"/>
        <v>32500</v>
      </c>
    </row>
    <row r="47" spans="1:8" x14ac:dyDescent="0.25">
      <c r="A47">
        <v>45</v>
      </c>
      <c r="B47">
        <f t="shared" ca="1" si="9"/>
        <v>333</v>
      </c>
      <c r="C47">
        <f t="shared" ca="1" si="1"/>
        <v>26522</v>
      </c>
      <c r="G47">
        <f t="shared" ca="1" si="8"/>
        <v>679</v>
      </c>
      <c r="H47">
        <f t="shared" ca="1" si="2"/>
        <v>33179</v>
      </c>
    </row>
    <row r="48" spans="1:8" x14ac:dyDescent="0.25">
      <c r="A48">
        <v>46</v>
      </c>
      <c r="B48">
        <f t="shared" ca="1" si="9"/>
        <v>322</v>
      </c>
      <c r="C48">
        <f t="shared" ca="1" si="1"/>
        <v>26844</v>
      </c>
      <c r="G48">
        <f t="shared" ca="1" si="8"/>
        <v>714</v>
      </c>
      <c r="H48">
        <f t="shared" ca="1" si="2"/>
        <v>33893</v>
      </c>
    </row>
    <row r="49" spans="1:8" x14ac:dyDescent="0.25">
      <c r="A49">
        <v>47</v>
      </c>
      <c r="B49">
        <f t="shared" ca="1" si="9"/>
        <v>328</v>
      </c>
      <c r="C49">
        <f t="shared" ca="1" si="1"/>
        <v>27172</v>
      </c>
      <c r="G49">
        <f t="shared" ca="1" si="8"/>
        <v>816</v>
      </c>
      <c r="H49">
        <f t="shared" ca="1" si="2"/>
        <v>34709</v>
      </c>
    </row>
    <row r="50" spans="1:8" x14ac:dyDescent="0.25">
      <c r="A50">
        <v>48</v>
      </c>
      <c r="B50">
        <f t="shared" ca="1" si="9"/>
        <v>331</v>
      </c>
      <c r="C50">
        <f t="shared" ca="1" si="1"/>
        <v>27503</v>
      </c>
      <c r="G50">
        <f ca="1">RANDBETWEEN(540,820)</f>
        <v>692</v>
      </c>
      <c r="H50">
        <f t="shared" ca="1" si="2"/>
        <v>35401</v>
      </c>
    </row>
    <row r="51" spans="1:8" x14ac:dyDescent="0.25">
      <c r="A51">
        <v>49</v>
      </c>
      <c r="B51">
        <f t="shared" ca="1" si="9"/>
        <v>331</v>
      </c>
      <c r="C51">
        <f t="shared" ca="1" si="1"/>
        <v>27834</v>
      </c>
      <c r="G51">
        <f t="shared" ca="1" si="8"/>
        <v>709</v>
      </c>
      <c r="H51">
        <f t="shared" ca="1" si="2"/>
        <v>36110</v>
      </c>
    </row>
    <row r="52" spans="1:8" x14ac:dyDescent="0.25">
      <c r="A52">
        <v>50</v>
      </c>
      <c r="B52">
        <f ca="1">RANDBETWEEN(300,340)</f>
        <v>309</v>
      </c>
      <c r="C52">
        <f t="shared" ca="1" si="1"/>
        <v>28143</v>
      </c>
      <c r="G52">
        <f ca="1">RANDBETWEEN(350,520)</f>
        <v>370</v>
      </c>
      <c r="H52">
        <f t="shared" ca="1" si="2"/>
        <v>36480</v>
      </c>
    </row>
    <row r="53" spans="1:8" x14ac:dyDescent="0.25">
      <c r="A53">
        <v>51</v>
      </c>
      <c r="B53">
        <f ca="1">RANDBETWEEN(300,350)</f>
        <v>314</v>
      </c>
      <c r="C53">
        <f t="shared" ca="1" si="1"/>
        <v>28457</v>
      </c>
      <c r="G53">
        <f t="shared" ref="G53:G67" ca="1" si="10">RANDBETWEEN(350,520)</f>
        <v>382</v>
      </c>
      <c r="H53">
        <f t="shared" ca="1" si="2"/>
        <v>36862</v>
      </c>
    </row>
    <row r="54" spans="1:8" x14ac:dyDescent="0.25">
      <c r="A54">
        <v>52</v>
      </c>
      <c r="B54">
        <f t="shared" ref="B54:B60" ca="1" si="11">RANDBETWEEN(300,350)</f>
        <v>325</v>
      </c>
      <c r="C54">
        <f t="shared" ca="1" si="1"/>
        <v>28782</v>
      </c>
      <c r="G54">
        <f t="shared" ca="1" si="10"/>
        <v>366</v>
      </c>
      <c r="H54">
        <f t="shared" ca="1" si="2"/>
        <v>37228</v>
      </c>
    </row>
    <row r="55" spans="1:8" x14ac:dyDescent="0.25">
      <c r="A55">
        <v>53</v>
      </c>
      <c r="B55">
        <f t="shared" ca="1" si="11"/>
        <v>349</v>
      </c>
      <c r="C55">
        <f t="shared" ca="1" si="1"/>
        <v>29131</v>
      </c>
      <c r="G55">
        <f t="shared" ca="1" si="10"/>
        <v>518</v>
      </c>
      <c r="H55">
        <f t="shared" ca="1" si="2"/>
        <v>37746</v>
      </c>
    </row>
    <row r="56" spans="1:8" x14ac:dyDescent="0.25">
      <c r="A56">
        <v>54</v>
      </c>
      <c r="B56">
        <f t="shared" ca="1" si="11"/>
        <v>315</v>
      </c>
      <c r="C56">
        <f t="shared" ca="1" si="1"/>
        <v>29446</v>
      </c>
      <c r="G56">
        <f t="shared" ca="1" si="10"/>
        <v>444</v>
      </c>
      <c r="H56">
        <f t="shared" ca="1" si="2"/>
        <v>38190</v>
      </c>
    </row>
    <row r="57" spans="1:8" x14ac:dyDescent="0.25">
      <c r="A57">
        <v>55</v>
      </c>
      <c r="B57">
        <f t="shared" ca="1" si="11"/>
        <v>332</v>
      </c>
      <c r="C57">
        <f t="shared" ca="1" si="1"/>
        <v>29778</v>
      </c>
      <c r="G57">
        <f t="shared" ca="1" si="10"/>
        <v>396</v>
      </c>
      <c r="H57">
        <f t="shared" ca="1" si="2"/>
        <v>38586</v>
      </c>
    </row>
    <row r="58" spans="1:8" x14ac:dyDescent="0.25">
      <c r="A58">
        <v>56</v>
      </c>
      <c r="B58">
        <f t="shared" ca="1" si="11"/>
        <v>338</v>
      </c>
      <c r="C58">
        <f t="shared" ca="1" si="1"/>
        <v>30116</v>
      </c>
      <c r="G58">
        <f t="shared" ca="1" si="10"/>
        <v>514</v>
      </c>
      <c r="H58">
        <f t="shared" ca="1" si="2"/>
        <v>39100</v>
      </c>
    </row>
    <row r="59" spans="1:8" x14ac:dyDescent="0.25">
      <c r="A59">
        <v>57</v>
      </c>
      <c r="B59">
        <f t="shared" ca="1" si="11"/>
        <v>327</v>
      </c>
      <c r="C59">
        <f t="shared" ca="1" si="1"/>
        <v>30443</v>
      </c>
      <c r="G59">
        <f t="shared" ca="1" si="10"/>
        <v>381</v>
      </c>
      <c r="H59">
        <f t="shared" ca="1" si="2"/>
        <v>39481</v>
      </c>
    </row>
    <row r="60" spans="1:8" x14ac:dyDescent="0.25">
      <c r="A60">
        <v>58</v>
      </c>
      <c r="B60">
        <f t="shared" ca="1" si="11"/>
        <v>336</v>
      </c>
      <c r="C60">
        <f t="shared" ca="1" si="1"/>
        <v>30779</v>
      </c>
      <c r="G60">
        <f t="shared" ca="1" si="10"/>
        <v>402</v>
      </c>
      <c r="H60">
        <f t="shared" ca="1" si="2"/>
        <v>39883</v>
      </c>
    </row>
    <row r="61" spans="1:8" x14ac:dyDescent="0.25">
      <c r="A61">
        <v>59</v>
      </c>
      <c r="B61">
        <f t="shared" ref="B61:B62" ca="1" si="12">RANDBETWEEN(300,350)</f>
        <v>346</v>
      </c>
      <c r="C61">
        <f t="shared" ca="1" si="1"/>
        <v>31125</v>
      </c>
      <c r="G61">
        <f ca="1">RANDBETWEEN(350,520)</f>
        <v>448</v>
      </c>
      <c r="H61">
        <f t="shared" ca="1" si="2"/>
        <v>40331</v>
      </c>
    </row>
    <row r="62" spans="1:8" x14ac:dyDescent="0.25">
      <c r="A62">
        <v>60</v>
      </c>
      <c r="B62">
        <f t="shared" ca="1" si="12"/>
        <v>341</v>
      </c>
      <c r="C62">
        <f t="shared" ca="1" si="1"/>
        <v>31466</v>
      </c>
      <c r="G62">
        <f t="shared" ca="1" si="10"/>
        <v>480</v>
      </c>
      <c r="H62">
        <f t="shared" ca="1" si="2"/>
        <v>40811</v>
      </c>
    </row>
    <row r="63" spans="1:8" x14ac:dyDescent="0.25">
      <c r="A63">
        <v>61</v>
      </c>
      <c r="B63">
        <f ca="1">RANDBETWEEN(250,340)</f>
        <v>312</v>
      </c>
      <c r="C63">
        <f t="shared" ca="1" si="1"/>
        <v>31778</v>
      </c>
      <c r="G63">
        <f t="shared" ca="1" si="10"/>
        <v>489</v>
      </c>
      <c r="H63">
        <f t="shared" ca="1" si="2"/>
        <v>41300</v>
      </c>
    </row>
    <row r="64" spans="1:8" x14ac:dyDescent="0.25">
      <c r="A64">
        <v>62</v>
      </c>
      <c r="B64">
        <f t="shared" ref="B64:B74" ca="1" si="13">RANDBETWEEN(250,340)</f>
        <v>290</v>
      </c>
      <c r="C64">
        <f t="shared" ca="1" si="1"/>
        <v>32068</v>
      </c>
      <c r="G64">
        <f t="shared" ca="1" si="10"/>
        <v>405</v>
      </c>
      <c r="H64">
        <f t="shared" ca="1" si="2"/>
        <v>41705</v>
      </c>
    </row>
    <row r="65" spans="1:8" x14ac:dyDescent="0.25">
      <c r="A65">
        <v>63</v>
      </c>
      <c r="B65">
        <f t="shared" ca="1" si="13"/>
        <v>329</v>
      </c>
      <c r="C65">
        <f t="shared" ca="1" si="1"/>
        <v>32397</v>
      </c>
      <c r="G65">
        <f t="shared" ca="1" si="10"/>
        <v>414</v>
      </c>
      <c r="H65">
        <f t="shared" ca="1" si="2"/>
        <v>42119</v>
      </c>
    </row>
    <row r="66" spans="1:8" x14ac:dyDescent="0.25">
      <c r="A66">
        <v>64</v>
      </c>
      <c r="B66">
        <f t="shared" ca="1" si="13"/>
        <v>298</v>
      </c>
      <c r="C66">
        <f t="shared" ca="1" si="1"/>
        <v>32695</v>
      </c>
      <c r="G66">
        <f t="shared" ca="1" si="10"/>
        <v>442</v>
      </c>
      <c r="H66">
        <f t="shared" ca="1" si="2"/>
        <v>42561</v>
      </c>
    </row>
    <row r="67" spans="1:8" x14ac:dyDescent="0.25">
      <c r="A67">
        <v>65</v>
      </c>
      <c r="B67">
        <f t="shared" ca="1" si="13"/>
        <v>270</v>
      </c>
      <c r="C67">
        <f t="shared" ca="1" si="1"/>
        <v>32965</v>
      </c>
      <c r="G67">
        <f t="shared" ca="1" si="10"/>
        <v>395</v>
      </c>
      <c r="H67">
        <f t="shared" ca="1" si="2"/>
        <v>42956</v>
      </c>
    </row>
    <row r="68" spans="1:8" x14ac:dyDescent="0.25">
      <c r="A68">
        <v>66</v>
      </c>
      <c r="B68">
        <f t="shared" ca="1" si="13"/>
        <v>333</v>
      </c>
      <c r="C68">
        <f t="shared" ca="1" si="1"/>
        <v>33298</v>
      </c>
      <c r="G68">
        <f ca="1">RANDBETWEEN(220,390)</f>
        <v>310</v>
      </c>
      <c r="H68">
        <f t="shared" ca="1" si="2"/>
        <v>43266</v>
      </c>
    </row>
    <row r="69" spans="1:8" x14ac:dyDescent="0.25">
      <c r="A69">
        <v>67</v>
      </c>
      <c r="B69">
        <f t="shared" ca="1" si="13"/>
        <v>254</v>
      </c>
      <c r="C69">
        <f t="shared" ref="C69:C84" ca="1" si="14">C68+B69</f>
        <v>33552</v>
      </c>
      <c r="G69">
        <f t="shared" ref="G69:G84" ca="1" si="15">RANDBETWEEN(220,390)</f>
        <v>314</v>
      </c>
      <c r="H69">
        <f t="shared" ref="H69:H84" ca="1" si="16">H68+G69</f>
        <v>43580</v>
      </c>
    </row>
    <row r="70" spans="1:8" x14ac:dyDescent="0.25">
      <c r="A70">
        <v>68</v>
      </c>
      <c r="B70">
        <f t="shared" ca="1" si="13"/>
        <v>318</v>
      </c>
      <c r="C70">
        <f t="shared" ca="1" si="14"/>
        <v>33870</v>
      </c>
      <c r="G70">
        <f t="shared" ca="1" si="15"/>
        <v>362</v>
      </c>
      <c r="H70">
        <f t="shared" ca="1" si="16"/>
        <v>43942</v>
      </c>
    </row>
    <row r="71" spans="1:8" x14ac:dyDescent="0.25">
      <c r="A71">
        <v>69</v>
      </c>
      <c r="B71">
        <f t="shared" ca="1" si="13"/>
        <v>320</v>
      </c>
      <c r="C71">
        <f t="shared" ca="1" si="14"/>
        <v>34190</v>
      </c>
      <c r="G71">
        <f t="shared" ca="1" si="15"/>
        <v>243</v>
      </c>
      <c r="H71">
        <f t="shared" ca="1" si="16"/>
        <v>44185</v>
      </c>
    </row>
    <row r="72" spans="1:8" x14ac:dyDescent="0.25">
      <c r="A72">
        <v>70</v>
      </c>
      <c r="B72">
        <f t="shared" ca="1" si="13"/>
        <v>262</v>
      </c>
      <c r="C72">
        <f t="shared" ca="1" si="14"/>
        <v>34452</v>
      </c>
      <c r="G72">
        <f t="shared" ca="1" si="15"/>
        <v>251</v>
      </c>
      <c r="H72">
        <f t="shared" ca="1" si="16"/>
        <v>44436</v>
      </c>
    </row>
    <row r="73" spans="1:8" x14ac:dyDescent="0.25">
      <c r="A73">
        <v>71</v>
      </c>
      <c r="B73">
        <f t="shared" ca="1" si="13"/>
        <v>284</v>
      </c>
      <c r="C73">
        <f t="shared" ca="1" si="14"/>
        <v>34736</v>
      </c>
      <c r="G73">
        <f t="shared" ca="1" si="15"/>
        <v>242</v>
      </c>
      <c r="H73">
        <f t="shared" ca="1" si="16"/>
        <v>44678</v>
      </c>
    </row>
    <row r="74" spans="1:8" x14ac:dyDescent="0.25">
      <c r="A74">
        <v>72</v>
      </c>
      <c r="B74">
        <f t="shared" ca="1" si="13"/>
        <v>327</v>
      </c>
      <c r="C74">
        <f t="shared" ca="1" si="14"/>
        <v>35063</v>
      </c>
      <c r="G74">
        <f t="shared" ca="1" si="15"/>
        <v>270</v>
      </c>
      <c r="H74">
        <f t="shared" ca="1" si="16"/>
        <v>44948</v>
      </c>
    </row>
    <row r="75" spans="1:8" x14ac:dyDescent="0.25">
      <c r="A75">
        <v>73</v>
      </c>
      <c r="B75">
        <f ca="1">RANDBETWEEN(220,300)</f>
        <v>221</v>
      </c>
      <c r="C75">
        <f t="shared" ca="1" si="14"/>
        <v>35284</v>
      </c>
      <c r="G75">
        <f t="shared" ca="1" si="15"/>
        <v>340</v>
      </c>
      <c r="H75">
        <f t="shared" ca="1" si="16"/>
        <v>45288</v>
      </c>
    </row>
    <row r="76" spans="1:8" x14ac:dyDescent="0.25">
      <c r="A76">
        <v>74</v>
      </c>
      <c r="B76">
        <f t="shared" ref="B76:B84" ca="1" si="17">RANDBETWEEN(220,300)</f>
        <v>291</v>
      </c>
      <c r="C76">
        <f t="shared" ca="1" si="14"/>
        <v>35575</v>
      </c>
      <c r="G76">
        <f t="shared" ca="1" si="15"/>
        <v>323</v>
      </c>
      <c r="H76">
        <f t="shared" ca="1" si="16"/>
        <v>45611</v>
      </c>
    </row>
    <row r="77" spans="1:8" x14ac:dyDescent="0.25">
      <c r="A77">
        <v>75</v>
      </c>
      <c r="B77">
        <f t="shared" ca="1" si="17"/>
        <v>284</v>
      </c>
      <c r="C77">
        <f t="shared" ca="1" si="14"/>
        <v>35859</v>
      </c>
      <c r="G77">
        <f ca="1">RANDBETWEEN(220,390)</f>
        <v>372</v>
      </c>
      <c r="H77">
        <f t="shared" ca="1" si="16"/>
        <v>45983</v>
      </c>
    </row>
    <row r="78" spans="1:8" x14ac:dyDescent="0.25">
      <c r="A78">
        <v>76</v>
      </c>
      <c r="B78">
        <f t="shared" ca="1" si="17"/>
        <v>266</v>
      </c>
      <c r="C78">
        <f t="shared" ca="1" si="14"/>
        <v>36125</v>
      </c>
      <c r="G78">
        <f t="shared" ca="1" si="15"/>
        <v>335</v>
      </c>
      <c r="H78">
        <f t="shared" ca="1" si="16"/>
        <v>46318</v>
      </c>
    </row>
    <row r="79" spans="1:8" x14ac:dyDescent="0.25">
      <c r="A79">
        <v>77</v>
      </c>
      <c r="B79">
        <f t="shared" ca="1" si="17"/>
        <v>259</v>
      </c>
      <c r="C79">
        <f t="shared" ca="1" si="14"/>
        <v>36384</v>
      </c>
      <c r="G79">
        <f t="shared" ca="1" si="15"/>
        <v>350</v>
      </c>
      <c r="H79">
        <f t="shared" ca="1" si="16"/>
        <v>46668</v>
      </c>
    </row>
    <row r="80" spans="1:8" x14ac:dyDescent="0.25">
      <c r="A80">
        <v>78</v>
      </c>
      <c r="B80">
        <f t="shared" ca="1" si="17"/>
        <v>233</v>
      </c>
      <c r="C80">
        <f t="shared" ca="1" si="14"/>
        <v>36617</v>
      </c>
      <c r="G80">
        <f t="shared" ca="1" si="15"/>
        <v>253</v>
      </c>
      <c r="H80">
        <f t="shared" ca="1" si="16"/>
        <v>46921</v>
      </c>
    </row>
    <row r="81" spans="1:8" x14ac:dyDescent="0.25">
      <c r="A81">
        <v>79</v>
      </c>
      <c r="B81">
        <f t="shared" ca="1" si="17"/>
        <v>269</v>
      </c>
      <c r="C81">
        <f t="shared" ca="1" si="14"/>
        <v>36886</v>
      </c>
      <c r="G81">
        <f t="shared" ca="1" si="15"/>
        <v>308</v>
      </c>
      <c r="H81">
        <f t="shared" ca="1" si="16"/>
        <v>47229</v>
      </c>
    </row>
    <row r="82" spans="1:8" x14ac:dyDescent="0.25">
      <c r="A82">
        <v>80</v>
      </c>
      <c r="B82">
        <f t="shared" ca="1" si="17"/>
        <v>233</v>
      </c>
      <c r="C82">
        <f t="shared" ca="1" si="14"/>
        <v>37119</v>
      </c>
      <c r="G82">
        <f t="shared" ca="1" si="15"/>
        <v>300</v>
      </c>
      <c r="H82">
        <f t="shared" ca="1" si="16"/>
        <v>47529</v>
      </c>
    </row>
    <row r="83" spans="1:8" x14ac:dyDescent="0.25">
      <c r="A83">
        <v>81</v>
      </c>
      <c r="B83">
        <f t="shared" ca="1" si="17"/>
        <v>295</v>
      </c>
      <c r="C83">
        <f t="shared" ca="1" si="14"/>
        <v>37414</v>
      </c>
      <c r="G83">
        <f t="shared" ca="1" si="15"/>
        <v>248</v>
      </c>
      <c r="H83">
        <f t="shared" ca="1" si="16"/>
        <v>47777</v>
      </c>
    </row>
    <row r="84" spans="1:8" x14ac:dyDescent="0.25">
      <c r="A84">
        <v>82</v>
      </c>
      <c r="B84">
        <f t="shared" ca="1" si="17"/>
        <v>242</v>
      </c>
      <c r="C84">
        <f t="shared" ca="1" si="14"/>
        <v>37656</v>
      </c>
      <c r="G84">
        <f t="shared" ca="1" si="15"/>
        <v>384</v>
      </c>
      <c r="H84">
        <f t="shared" ca="1" si="16"/>
        <v>48161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F86E-5BE1-4FDF-B31B-CC5C6E1CC8A0}">
  <dimension ref="A1:AG13"/>
  <sheetViews>
    <sheetView workbookViewId="0">
      <selection activeCell="E24" sqref="E24"/>
    </sheetView>
  </sheetViews>
  <sheetFormatPr defaultRowHeight="15" x14ac:dyDescent="0.25"/>
  <cols>
    <col min="2" max="2" width="17.85546875" bestFit="1" customWidth="1"/>
    <col min="3" max="3" width="10.42578125" bestFit="1" customWidth="1"/>
    <col min="4" max="4" width="13.7109375" bestFit="1" customWidth="1"/>
    <col min="5" max="5" width="18.5703125" bestFit="1" customWidth="1"/>
    <col min="6" max="6" width="19.5703125" bestFit="1" customWidth="1"/>
    <col min="7" max="7" width="30.5703125" bestFit="1" customWidth="1"/>
    <col min="9" max="9" width="10.42578125" bestFit="1" customWidth="1"/>
  </cols>
  <sheetData>
    <row r="1" spans="1:33" x14ac:dyDescent="0.25">
      <c r="A1" t="s">
        <v>1</v>
      </c>
      <c r="B1" t="s">
        <v>5</v>
      </c>
      <c r="C1" t="s">
        <v>0</v>
      </c>
      <c r="D1" t="s">
        <v>4</v>
      </c>
      <c r="E1" t="s">
        <v>12</v>
      </c>
      <c r="F1" t="s">
        <v>14</v>
      </c>
      <c r="G1" t="s">
        <v>13</v>
      </c>
      <c r="H1" t="s">
        <v>5</v>
      </c>
      <c r="I1" t="s">
        <v>0</v>
      </c>
      <c r="J1" t="s">
        <v>4</v>
      </c>
      <c r="K1" t="s">
        <v>6</v>
      </c>
      <c r="L1" t="s">
        <v>10</v>
      </c>
      <c r="M1" t="s">
        <v>7</v>
      </c>
      <c r="N1" t="s">
        <v>8</v>
      </c>
      <c r="O1" t="s">
        <v>11</v>
      </c>
      <c r="P1" t="s">
        <v>9</v>
      </c>
      <c r="Q1" t="s">
        <v>1</v>
      </c>
      <c r="R1" t="s">
        <v>5</v>
      </c>
      <c r="S1" t="s">
        <v>0</v>
      </c>
      <c r="T1" t="s">
        <v>4</v>
      </c>
      <c r="U1" t="s">
        <v>12</v>
      </c>
      <c r="V1" t="s">
        <v>14</v>
      </c>
      <c r="W1" t="s">
        <v>13</v>
      </c>
      <c r="X1" t="s">
        <v>1</v>
      </c>
      <c r="Y1" t="s">
        <v>5</v>
      </c>
      <c r="Z1" t="s">
        <v>0</v>
      </c>
      <c r="AA1" t="s">
        <v>4</v>
      </c>
      <c r="AB1" t="s">
        <v>6</v>
      </c>
      <c r="AC1" t="s">
        <v>10</v>
      </c>
      <c r="AD1" t="s">
        <v>7</v>
      </c>
      <c r="AE1" t="s">
        <v>8</v>
      </c>
      <c r="AF1" t="s">
        <v>11</v>
      </c>
      <c r="AG1" t="s">
        <v>9</v>
      </c>
    </row>
    <row r="2" spans="1:33" x14ac:dyDescent="0.25">
      <c r="A2" t="s">
        <v>2</v>
      </c>
      <c r="B2">
        <v>1</v>
      </c>
      <c r="C2" s="2">
        <v>44197</v>
      </c>
      <c r="D2">
        <v>31</v>
      </c>
      <c r="E2">
        <v>223</v>
      </c>
      <c r="F2">
        <f t="shared" ref="F2:F8" si="0">E2*D2</f>
        <v>6913</v>
      </c>
      <c r="G2">
        <f>F2</f>
        <v>6913</v>
      </c>
      <c r="H2">
        <v>1</v>
      </c>
      <c r="I2" s="2">
        <v>44197</v>
      </c>
      <c r="J2">
        <v>31</v>
      </c>
      <c r="K2">
        <v>550</v>
      </c>
      <c r="L2">
        <f>'One wide table'!K2*J2</f>
        <v>17050</v>
      </c>
      <c r="M2">
        <f>'One wide table'!L2</f>
        <v>17050</v>
      </c>
      <c r="N2">
        <v>650</v>
      </c>
      <c r="O2">
        <f>N2*J2</f>
        <v>20150</v>
      </c>
      <c r="P2">
        <f>O2</f>
        <v>20150</v>
      </c>
      <c r="Q2" s="1" t="s">
        <v>3</v>
      </c>
      <c r="R2">
        <v>1</v>
      </c>
      <c r="S2" s="2">
        <v>44256</v>
      </c>
      <c r="T2">
        <f>_xlfn.DAYS(S3,S2)</f>
        <v>31</v>
      </c>
      <c r="U2">
        <v>108</v>
      </c>
      <c r="V2">
        <f>U2*T2</f>
        <v>3348</v>
      </c>
      <c r="W2">
        <f>V2</f>
        <v>3348</v>
      </c>
      <c r="X2" s="1" t="s">
        <v>3</v>
      </c>
      <c r="Y2">
        <v>1</v>
      </c>
      <c r="Z2" s="2">
        <v>44256</v>
      </c>
      <c r="AA2">
        <f>_xlfn.DAYS(Z3,Z2)</f>
        <v>31</v>
      </c>
      <c r="AB2">
        <v>300</v>
      </c>
      <c r="AC2">
        <f>'B only'!AB2*AA2</f>
        <v>0</v>
      </c>
      <c r="AD2">
        <f>'B only'!AC2</f>
        <v>0</v>
      </c>
      <c r="AE2">
        <v>600</v>
      </c>
      <c r="AF2">
        <f>AE2*AA2</f>
        <v>18600</v>
      </c>
      <c r="AG2">
        <f>AF2</f>
        <v>18600</v>
      </c>
    </row>
    <row r="3" spans="1:33" x14ac:dyDescent="0.25">
      <c r="A3" t="s">
        <v>2</v>
      </c>
      <c r="B3">
        <v>2</v>
      </c>
      <c r="C3" s="2">
        <v>44228</v>
      </c>
      <c r="D3">
        <v>28</v>
      </c>
      <c r="E3">
        <v>1310</v>
      </c>
      <c r="F3">
        <f t="shared" si="0"/>
        <v>36680</v>
      </c>
      <c r="G3">
        <f>G2+F3</f>
        <v>43593</v>
      </c>
      <c r="H3">
        <v>2</v>
      </c>
      <c r="I3" s="2">
        <v>44228</v>
      </c>
      <c r="J3">
        <v>28</v>
      </c>
      <c r="K3">
        <v>1500</v>
      </c>
      <c r="L3">
        <f>'One wide table'!K3*J3</f>
        <v>42000</v>
      </c>
      <c r="M3">
        <f>M2+'One wide table'!L3</f>
        <v>59050</v>
      </c>
      <c r="N3">
        <v>1300</v>
      </c>
      <c r="O3">
        <f>N3*J3</f>
        <v>36400</v>
      </c>
      <c r="P3">
        <f>P2+O3</f>
        <v>56550</v>
      </c>
      <c r="Q3" s="1" t="s">
        <v>3</v>
      </c>
      <c r="R3">
        <v>2</v>
      </c>
      <c r="S3" s="2">
        <v>44287</v>
      </c>
      <c r="T3">
        <f>_xlfn.DAYS(S4,S3)</f>
        <v>30</v>
      </c>
      <c r="U3">
        <v>1061</v>
      </c>
      <c r="V3">
        <f>U3*T3</f>
        <v>31830</v>
      </c>
      <c r="W3">
        <f>W2+V3</f>
        <v>35178</v>
      </c>
      <c r="X3" s="1" t="s">
        <v>3</v>
      </c>
      <c r="Y3">
        <v>2</v>
      </c>
      <c r="Z3" s="2">
        <v>44287</v>
      </c>
      <c r="AA3">
        <f>_xlfn.DAYS(Z4,Z3)</f>
        <v>30</v>
      </c>
      <c r="AB3">
        <v>1000</v>
      </c>
      <c r="AC3">
        <f>'B only'!AB3*AA3</f>
        <v>0</v>
      </c>
      <c r="AD3">
        <f>AD2+'B only'!AC3</f>
        <v>0</v>
      </c>
      <c r="AE3">
        <v>1500</v>
      </c>
      <c r="AF3">
        <f>AE3*AA3</f>
        <v>45000</v>
      </c>
      <c r="AG3">
        <f t="shared" ref="AG3:AG13" si="1">AG2+AF3</f>
        <v>63600</v>
      </c>
    </row>
    <row r="4" spans="1:33" x14ac:dyDescent="0.25">
      <c r="A4" t="s">
        <v>2</v>
      </c>
      <c r="B4">
        <v>3</v>
      </c>
      <c r="C4" s="2">
        <v>44256</v>
      </c>
      <c r="D4">
        <v>31</v>
      </c>
      <c r="E4">
        <v>968</v>
      </c>
      <c r="F4">
        <f t="shared" si="0"/>
        <v>30008</v>
      </c>
      <c r="G4">
        <f>G3+F4</f>
        <v>73601</v>
      </c>
      <c r="H4">
        <v>3</v>
      </c>
      <c r="I4" s="2">
        <v>44256</v>
      </c>
      <c r="J4">
        <v>31</v>
      </c>
      <c r="K4">
        <v>1200</v>
      </c>
      <c r="L4">
        <f>'One wide table'!K4*J4</f>
        <v>37200</v>
      </c>
      <c r="M4">
        <f>M3+'One wide table'!L4</f>
        <v>96250</v>
      </c>
      <c r="N4">
        <v>1150</v>
      </c>
      <c r="O4">
        <f>N4*J4</f>
        <v>35650</v>
      </c>
      <c r="P4">
        <f>P3+O4</f>
        <v>92200</v>
      </c>
      <c r="Q4" s="1" t="s">
        <v>3</v>
      </c>
      <c r="R4">
        <v>3</v>
      </c>
      <c r="S4" s="2">
        <v>44317</v>
      </c>
      <c r="T4">
        <f>_xlfn.DAYS(S5,S4)</f>
        <v>31</v>
      </c>
      <c r="U4">
        <v>806</v>
      </c>
      <c r="V4">
        <f>U4*T4</f>
        <v>24986</v>
      </c>
      <c r="W4">
        <f>W3+V4</f>
        <v>60164</v>
      </c>
      <c r="X4" s="1" t="s">
        <v>3</v>
      </c>
      <c r="Y4">
        <v>3</v>
      </c>
      <c r="Z4" s="2">
        <v>44317</v>
      </c>
      <c r="AA4">
        <f>_xlfn.DAYS(Z5,Z4)</f>
        <v>31</v>
      </c>
      <c r="AB4">
        <v>800</v>
      </c>
      <c r="AC4">
        <f>'B only'!AB4*AA4</f>
        <v>0</v>
      </c>
      <c r="AD4">
        <f>AD3+'B only'!AC4</f>
        <v>0</v>
      </c>
      <c r="AE4">
        <v>1100</v>
      </c>
      <c r="AF4">
        <f>AE4*AA4</f>
        <v>34100</v>
      </c>
      <c r="AG4">
        <f t="shared" si="1"/>
        <v>97700</v>
      </c>
    </row>
    <row r="5" spans="1:33" x14ac:dyDescent="0.25">
      <c r="A5" t="s">
        <v>2</v>
      </c>
      <c r="B5">
        <v>4</v>
      </c>
      <c r="C5" s="2">
        <v>44287</v>
      </c>
      <c r="D5">
        <v>30</v>
      </c>
      <c r="E5">
        <v>313</v>
      </c>
      <c r="F5">
        <f t="shared" si="0"/>
        <v>9390</v>
      </c>
      <c r="G5">
        <f t="shared" ref="G5:G8" si="2">G4+F5</f>
        <v>82991</v>
      </c>
      <c r="H5">
        <v>4</v>
      </c>
      <c r="I5" s="2">
        <v>44287</v>
      </c>
      <c r="J5">
        <v>30</v>
      </c>
      <c r="K5">
        <v>1000</v>
      </c>
      <c r="L5">
        <f>'One wide table'!K5*J5</f>
        <v>30000</v>
      </c>
      <c r="M5">
        <f>M4+'One wide table'!L5</f>
        <v>126250</v>
      </c>
      <c r="N5">
        <v>970</v>
      </c>
      <c r="O5">
        <f>N5*J5</f>
        <v>29100</v>
      </c>
      <c r="P5">
        <f>P4+O5</f>
        <v>121300</v>
      </c>
      <c r="Q5" s="1" t="s">
        <v>3</v>
      </c>
      <c r="R5">
        <v>4</v>
      </c>
      <c r="S5" s="2">
        <v>44348</v>
      </c>
      <c r="T5">
        <f>_xlfn.DAYS(S6,S5)</f>
        <v>30</v>
      </c>
      <c r="U5">
        <v>785</v>
      </c>
      <c r="V5">
        <f>U5*T5</f>
        <v>23550</v>
      </c>
      <c r="W5">
        <f>W4+V5</f>
        <v>83714</v>
      </c>
      <c r="X5" s="1" t="s">
        <v>3</v>
      </c>
      <c r="Y5">
        <v>4</v>
      </c>
      <c r="Z5" s="2">
        <v>44348</v>
      </c>
      <c r="AA5">
        <f>_xlfn.DAYS(Z6,Z5)</f>
        <v>30</v>
      </c>
      <c r="AB5">
        <v>700</v>
      </c>
      <c r="AC5">
        <f>'B only'!AB5*AA5</f>
        <v>0</v>
      </c>
      <c r="AD5">
        <f>AD4+'B only'!AC5</f>
        <v>0</v>
      </c>
      <c r="AE5">
        <v>900</v>
      </c>
      <c r="AF5">
        <f>AE5*AA5</f>
        <v>27000</v>
      </c>
      <c r="AG5">
        <f t="shared" si="1"/>
        <v>124700</v>
      </c>
    </row>
    <row r="6" spans="1:33" x14ac:dyDescent="0.25">
      <c r="A6" t="s">
        <v>2</v>
      </c>
      <c r="B6">
        <v>5</v>
      </c>
      <c r="C6" s="2">
        <v>44317</v>
      </c>
      <c r="D6">
        <v>31</v>
      </c>
      <c r="E6">
        <v>774</v>
      </c>
      <c r="F6">
        <f t="shared" si="0"/>
        <v>23994</v>
      </c>
      <c r="G6">
        <f t="shared" si="2"/>
        <v>106985</v>
      </c>
      <c r="H6">
        <v>5</v>
      </c>
      <c r="I6" s="2">
        <v>44317</v>
      </c>
      <c r="J6">
        <v>31</v>
      </c>
      <c r="K6">
        <v>800</v>
      </c>
      <c r="L6">
        <f>'One wide table'!K6*J6</f>
        <v>24800</v>
      </c>
      <c r="M6">
        <f>M5+'One wide table'!L6</f>
        <v>151050</v>
      </c>
      <c r="N6">
        <v>820</v>
      </c>
      <c r="O6">
        <f>N6*J6</f>
        <v>25420</v>
      </c>
      <c r="P6">
        <f>P5+O6</f>
        <v>146720</v>
      </c>
      <c r="Q6" s="1" t="s">
        <v>3</v>
      </c>
      <c r="R6">
        <v>5</v>
      </c>
      <c r="S6" s="2">
        <v>44378</v>
      </c>
      <c r="T6">
        <v>31</v>
      </c>
      <c r="U6">
        <v>625</v>
      </c>
      <c r="V6">
        <f>U6*T6</f>
        <v>19375</v>
      </c>
      <c r="W6">
        <f>W5+V6</f>
        <v>103089</v>
      </c>
      <c r="X6" s="1" t="s">
        <v>3</v>
      </c>
      <c r="Y6">
        <v>5</v>
      </c>
      <c r="Z6" s="2">
        <v>44378</v>
      </c>
      <c r="AA6">
        <v>31</v>
      </c>
      <c r="AB6">
        <v>650</v>
      </c>
      <c r="AC6">
        <f>'B only'!AB6*AA6</f>
        <v>0</v>
      </c>
      <c r="AD6">
        <f>AD5+'B only'!AC6</f>
        <v>0</v>
      </c>
      <c r="AE6">
        <v>750</v>
      </c>
      <c r="AF6">
        <f>AE6*AA6</f>
        <v>23250</v>
      </c>
      <c r="AG6">
        <f t="shared" si="1"/>
        <v>147950</v>
      </c>
    </row>
    <row r="7" spans="1:33" x14ac:dyDescent="0.25">
      <c r="A7" t="s">
        <v>2</v>
      </c>
      <c r="B7">
        <v>6</v>
      </c>
      <c r="C7" s="2">
        <v>44348</v>
      </c>
      <c r="D7">
        <v>30</v>
      </c>
      <c r="E7">
        <v>540</v>
      </c>
      <c r="F7">
        <f t="shared" si="0"/>
        <v>16200</v>
      </c>
      <c r="G7">
        <f t="shared" si="2"/>
        <v>123185</v>
      </c>
      <c r="H7">
        <v>6</v>
      </c>
      <c r="I7" s="2">
        <v>44348</v>
      </c>
      <c r="J7">
        <v>30</v>
      </c>
      <c r="K7">
        <v>700</v>
      </c>
      <c r="L7">
        <f>'One wide table'!K7*J7</f>
        <v>21000</v>
      </c>
      <c r="M7">
        <f>M6+'One wide table'!L7</f>
        <v>172050</v>
      </c>
      <c r="N7">
        <v>770</v>
      </c>
      <c r="O7">
        <f>N7*J7</f>
        <v>23100</v>
      </c>
      <c r="P7">
        <f>P6+O7</f>
        <v>169820</v>
      </c>
      <c r="X7" s="1" t="s">
        <v>3</v>
      </c>
      <c r="Y7">
        <v>6</v>
      </c>
      <c r="Z7" s="2">
        <v>44409</v>
      </c>
      <c r="AA7">
        <v>31</v>
      </c>
      <c r="AB7">
        <v>600</v>
      </c>
      <c r="AC7">
        <f>'B only'!AB7*AA7</f>
        <v>0</v>
      </c>
      <c r="AD7">
        <f>AD6+'B only'!AC7</f>
        <v>0</v>
      </c>
      <c r="AE7">
        <v>650</v>
      </c>
      <c r="AF7">
        <f>AE7*AA7</f>
        <v>20150</v>
      </c>
      <c r="AG7">
        <f t="shared" si="1"/>
        <v>168100</v>
      </c>
    </row>
    <row r="8" spans="1:33" x14ac:dyDescent="0.25">
      <c r="A8" t="s">
        <v>2</v>
      </c>
      <c r="B8">
        <v>7</v>
      </c>
      <c r="C8" s="2">
        <v>44378</v>
      </c>
      <c r="D8">
        <v>31</v>
      </c>
      <c r="E8">
        <v>469</v>
      </c>
      <c r="F8">
        <f t="shared" si="0"/>
        <v>14539</v>
      </c>
      <c r="G8">
        <f t="shared" si="2"/>
        <v>137724</v>
      </c>
      <c r="H8">
        <v>7</v>
      </c>
      <c r="I8" s="2">
        <v>44378</v>
      </c>
      <c r="J8">
        <v>31</v>
      </c>
      <c r="K8">
        <v>650</v>
      </c>
      <c r="L8">
        <f>'One wide table'!K8*J8</f>
        <v>20150</v>
      </c>
      <c r="M8">
        <f>M7+'One wide table'!L8</f>
        <v>192200</v>
      </c>
      <c r="N8">
        <v>640</v>
      </c>
      <c r="O8">
        <f>N8*J8</f>
        <v>19840</v>
      </c>
      <c r="P8">
        <f>P7+O8</f>
        <v>189660</v>
      </c>
      <c r="X8" s="1" t="s">
        <v>3</v>
      </c>
      <c r="Y8">
        <v>7</v>
      </c>
      <c r="Z8" s="2">
        <v>44440</v>
      </c>
      <c r="AA8">
        <v>30</v>
      </c>
      <c r="AB8">
        <v>560</v>
      </c>
      <c r="AC8">
        <f>'B only'!AB8*AA8</f>
        <v>0</v>
      </c>
      <c r="AD8">
        <f>AD7+'B only'!AC8</f>
        <v>0</v>
      </c>
      <c r="AE8">
        <v>550</v>
      </c>
      <c r="AF8">
        <f>AE8*AA8</f>
        <v>16500</v>
      </c>
      <c r="AG8">
        <f t="shared" si="1"/>
        <v>184600</v>
      </c>
    </row>
    <row r="9" spans="1:33" x14ac:dyDescent="0.25">
      <c r="H9">
        <v>8</v>
      </c>
      <c r="I9" s="2">
        <v>44409</v>
      </c>
      <c r="J9">
        <v>31</v>
      </c>
      <c r="K9">
        <v>580</v>
      </c>
      <c r="L9">
        <f>'One wide table'!K9*J9</f>
        <v>17980</v>
      </c>
      <c r="M9">
        <f>M8+'One wide table'!L9</f>
        <v>210180</v>
      </c>
      <c r="N9">
        <v>575</v>
      </c>
      <c r="O9">
        <f>N9*J9</f>
        <v>17825</v>
      </c>
      <c r="P9">
        <f>P8+O9</f>
        <v>207485</v>
      </c>
      <c r="X9" s="1" t="s">
        <v>3</v>
      </c>
      <c r="Y9">
        <v>8</v>
      </c>
      <c r="Z9" s="2">
        <v>44470</v>
      </c>
      <c r="AA9">
        <v>31</v>
      </c>
      <c r="AB9">
        <v>520</v>
      </c>
      <c r="AC9">
        <f>'B only'!AB9*AA9</f>
        <v>0</v>
      </c>
      <c r="AD9">
        <f>AD8+'B only'!AC9</f>
        <v>0</v>
      </c>
      <c r="AE9">
        <v>500</v>
      </c>
      <c r="AF9">
        <f>AE9*AA9</f>
        <v>15500</v>
      </c>
      <c r="AG9">
        <f t="shared" si="1"/>
        <v>200100</v>
      </c>
    </row>
    <row r="10" spans="1:33" x14ac:dyDescent="0.25">
      <c r="H10">
        <v>9</v>
      </c>
      <c r="I10" s="2">
        <v>44440</v>
      </c>
      <c r="J10">
        <v>30</v>
      </c>
      <c r="K10">
        <v>550</v>
      </c>
      <c r="L10">
        <f>'One wide table'!K10*J10</f>
        <v>16500</v>
      </c>
      <c r="M10">
        <f>M9+'One wide table'!L10</f>
        <v>226680</v>
      </c>
      <c r="N10">
        <v>535</v>
      </c>
      <c r="O10">
        <f>N10*J10</f>
        <v>16050</v>
      </c>
      <c r="P10">
        <f>P9+O10</f>
        <v>223535</v>
      </c>
      <c r="X10" s="1" t="s">
        <v>3</v>
      </c>
      <c r="Y10">
        <v>9</v>
      </c>
      <c r="Z10" s="2">
        <v>44501</v>
      </c>
      <c r="AA10">
        <v>30</v>
      </c>
      <c r="AB10">
        <v>500</v>
      </c>
      <c r="AC10">
        <f>'B only'!AB10*AA10</f>
        <v>0</v>
      </c>
      <c r="AD10">
        <f>AD9+'B only'!AC10</f>
        <v>0</v>
      </c>
      <c r="AE10">
        <v>480</v>
      </c>
      <c r="AF10">
        <f>AE10*AA10</f>
        <v>14400</v>
      </c>
      <c r="AG10">
        <f t="shared" si="1"/>
        <v>214500</v>
      </c>
    </row>
    <row r="11" spans="1:33" x14ac:dyDescent="0.25">
      <c r="H11">
        <v>10</v>
      </c>
      <c r="I11" s="2">
        <v>44470</v>
      </c>
      <c r="J11">
        <v>31</v>
      </c>
      <c r="K11">
        <v>530</v>
      </c>
      <c r="L11">
        <f>'One wide table'!K11*J11</f>
        <v>16430</v>
      </c>
      <c r="M11">
        <f>M10+'One wide table'!L11</f>
        <v>243110</v>
      </c>
      <c r="N11">
        <v>510</v>
      </c>
      <c r="O11">
        <f>N11*J11</f>
        <v>15810</v>
      </c>
      <c r="P11">
        <f>P10+O11</f>
        <v>239345</v>
      </c>
      <c r="X11" s="1" t="s">
        <v>3</v>
      </c>
      <c r="Y11">
        <v>10</v>
      </c>
      <c r="Z11" s="2">
        <v>44531</v>
      </c>
      <c r="AA11">
        <v>31</v>
      </c>
      <c r="AB11">
        <v>490</v>
      </c>
      <c r="AC11">
        <f>'B only'!AB11*AA11</f>
        <v>0</v>
      </c>
      <c r="AD11">
        <f>AD10+'B only'!AC11</f>
        <v>0</v>
      </c>
      <c r="AE11">
        <v>450</v>
      </c>
      <c r="AF11">
        <f>AE11*AA11</f>
        <v>13950</v>
      </c>
      <c r="AG11">
        <f t="shared" si="1"/>
        <v>228450</v>
      </c>
    </row>
    <row r="12" spans="1:33" x14ac:dyDescent="0.25">
      <c r="H12">
        <v>11</v>
      </c>
      <c r="I12" s="2">
        <v>44501</v>
      </c>
      <c r="J12">
        <v>30</v>
      </c>
      <c r="K12">
        <v>500</v>
      </c>
      <c r="L12">
        <f>'One wide table'!K12*J12</f>
        <v>15000</v>
      </c>
      <c r="M12">
        <f>M11+'One wide table'!L12</f>
        <v>258110</v>
      </c>
      <c r="N12">
        <v>480</v>
      </c>
      <c r="O12">
        <f>N12*J12</f>
        <v>14400</v>
      </c>
      <c r="P12">
        <f>P11+O12</f>
        <v>253745</v>
      </c>
      <c r="X12" s="1" t="s">
        <v>3</v>
      </c>
      <c r="Y12">
        <v>11</v>
      </c>
      <c r="Z12" s="2">
        <v>44562</v>
      </c>
      <c r="AA12">
        <v>30</v>
      </c>
      <c r="AB12">
        <v>480</v>
      </c>
      <c r="AC12">
        <f>'B only'!AB12*AA12</f>
        <v>0</v>
      </c>
      <c r="AD12">
        <f>AD11+'B only'!AC12</f>
        <v>0</v>
      </c>
      <c r="AE12">
        <v>430</v>
      </c>
      <c r="AF12">
        <f>AE12*AA12</f>
        <v>12900</v>
      </c>
      <c r="AG12">
        <f t="shared" si="1"/>
        <v>241350</v>
      </c>
    </row>
    <row r="13" spans="1:33" x14ac:dyDescent="0.25">
      <c r="H13">
        <v>12</v>
      </c>
      <c r="I13" s="2">
        <v>44531</v>
      </c>
      <c r="J13">
        <v>31</v>
      </c>
      <c r="K13">
        <v>490</v>
      </c>
      <c r="L13">
        <f>'One wide table'!K13*J13</f>
        <v>15190</v>
      </c>
      <c r="M13">
        <f>M12+'One wide table'!L13</f>
        <v>273300</v>
      </c>
      <c r="N13">
        <v>470</v>
      </c>
      <c r="O13">
        <f>N13*J13</f>
        <v>14570</v>
      </c>
      <c r="P13">
        <f>P12+O13</f>
        <v>268315</v>
      </c>
      <c r="X13" s="1" t="s">
        <v>3</v>
      </c>
      <c r="Y13">
        <v>12</v>
      </c>
      <c r="Z13" s="2">
        <v>44593</v>
      </c>
      <c r="AA13">
        <v>28</v>
      </c>
      <c r="AB13">
        <v>475</v>
      </c>
      <c r="AC13">
        <f>'B only'!AB13*AA13</f>
        <v>0</v>
      </c>
      <c r="AD13">
        <f>AD12+'B only'!AC13</f>
        <v>0</v>
      </c>
      <c r="AE13">
        <v>415</v>
      </c>
      <c r="AF13">
        <f>AE13*AA13</f>
        <v>11620</v>
      </c>
      <c r="AG13">
        <f t="shared" si="1"/>
        <v>252970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CB4E-3D10-4D6F-ADE4-F13464588023}">
  <dimension ref="A1:Q13"/>
  <sheetViews>
    <sheetView workbookViewId="0">
      <selection activeCell="E2" sqref="E2:E8"/>
    </sheetView>
  </sheetViews>
  <sheetFormatPr defaultRowHeight="15" x14ac:dyDescent="0.25"/>
  <cols>
    <col min="2" max="2" width="17.85546875" bestFit="1" customWidth="1"/>
    <col min="3" max="3" width="10.42578125" bestFit="1" customWidth="1"/>
    <col min="4" max="4" width="13.7109375" bestFit="1" customWidth="1"/>
    <col min="5" max="5" width="18.5703125" bestFit="1" customWidth="1"/>
    <col min="6" max="6" width="19.5703125" bestFit="1" customWidth="1"/>
    <col min="7" max="7" width="30.5703125" bestFit="1" customWidth="1"/>
    <col min="10" max="10" width="24.28515625" bestFit="1" customWidth="1"/>
  </cols>
  <sheetData>
    <row r="1" spans="1:17" x14ac:dyDescent="0.25">
      <c r="A1" t="s">
        <v>1</v>
      </c>
      <c r="B1" t="s">
        <v>5</v>
      </c>
      <c r="C1" t="s">
        <v>0</v>
      </c>
      <c r="D1" t="s">
        <v>4</v>
      </c>
      <c r="E1" t="s">
        <v>12</v>
      </c>
      <c r="F1" t="s">
        <v>14</v>
      </c>
      <c r="G1" t="s">
        <v>13</v>
      </c>
      <c r="H1" t="s">
        <v>1</v>
      </c>
      <c r="I1" t="s">
        <v>5</v>
      </c>
      <c r="J1" t="s">
        <v>0</v>
      </c>
      <c r="K1" t="s">
        <v>4</v>
      </c>
      <c r="L1" t="s">
        <v>6</v>
      </c>
      <c r="M1" t="s">
        <v>10</v>
      </c>
      <c r="N1" t="s">
        <v>7</v>
      </c>
      <c r="O1" t="s">
        <v>8</v>
      </c>
      <c r="P1" t="s">
        <v>11</v>
      </c>
      <c r="Q1" t="s">
        <v>9</v>
      </c>
    </row>
    <row r="2" spans="1:17" x14ac:dyDescent="0.25">
      <c r="A2" t="s">
        <v>2</v>
      </c>
      <c r="B2">
        <v>1</v>
      </c>
      <c r="C2" s="2">
        <v>44197</v>
      </c>
      <c r="D2">
        <v>31</v>
      </c>
      <c r="E2">
        <v>223</v>
      </c>
      <c r="F2">
        <f t="shared" ref="F2:F8" si="0">E2*D2</f>
        <v>6913</v>
      </c>
      <c r="G2">
        <f>F2</f>
        <v>6913</v>
      </c>
      <c r="H2" t="s">
        <v>2</v>
      </c>
      <c r="I2">
        <v>1</v>
      </c>
      <c r="J2" s="2">
        <v>44197</v>
      </c>
      <c r="K2">
        <v>31</v>
      </c>
      <c r="L2">
        <v>550</v>
      </c>
      <c r="M2">
        <f>'A only'!L2*K2</f>
        <v>17050</v>
      </c>
      <c r="N2">
        <f>'A only'!M2</f>
        <v>17050</v>
      </c>
      <c r="O2">
        <v>650</v>
      </c>
      <c r="P2">
        <f>O2*K2</f>
        <v>20150</v>
      </c>
      <c r="Q2">
        <f>P2</f>
        <v>20150</v>
      </c>
    </row>
    <row r="3" spans="1:17" x14ac:dyDescent="0.25">
      <c r="A3" t="s">
        <v>2</v>
      </c>
      <c r="B3">
        <v>2</v>
      </c>
      <c r="C3" s="2">
        <v>44228</v>
      </c>
      <c r="D3">
        <v>28</v>
      </c>
      <c r="E3">
        <v>1310</v>
      </c>
      <c r="F3">
        <f t="shared" si="0"/>
        <v>36680</v>
      </c>
      <c r="G3">
        <f>G2+F3</f>
        <v>43593</v>
      </c>
      <c r="H3" t="s">
        <v>2</v>
      </c>
      <c r="I3">
        <v>2</v>
      </c>
      <c r="J3" s="2">
        <v>44228</v>
      </c>
      <c r="K3">
        <v>28</v>
      </c>
      <c r="L3">
        <v>1500</v>
      </c>
      <c r="M3">
        <f>'A only'!L3*K3</f>
        <v>42000</v>
      </c>
      <c r="N3">
        <f>N2+'A only'!M3</f>
        <v>59050</v>
      </c>
      <c r="O3">
        <v>1300</v>
      </c>
      <c r="P3">
        <f>O3*K3</f>
        <v>36400</v>
      </c>
      <c r="Q3">
        <f>Q2+P3</f>
        <v>56550</v>
      </c>
    </row>
    <row r="4" spans="1:17" x14ac:dyDescent="0.25">
      <c r="A4" t="s">
        <v>2</v>
      </c>
      <c r="B4">
        <v>3</v>
      </c>
      <c r="C4" s="2">
        <v>44256</v>
      </c>
      <c r="D4">
        <v>31</v>
      </c>
      <c r="E4">
        <v>968</v>
      </c>
      <c r="F4">
        <f t="shared" si="0"/>
        <v>30008</v>
      </c>
      <c r="G4">
        <f>G3+F4</f>
        <v>73601</v>
      </c>
      <c r="H4" t="s">
        <v>2</v>
      </c>
      <c r="I4">
        <v>3</v>
      </c>
      <c r="J4" s="2">
        <v>44256</v>
      </c>
      <c r="K4">
        <v>31</v>
      </c>
      <c r="L4">
        <v>1200</v>
      </c>
      <c r="M4">
        <f>'A only'!L4*K4</f>
        <v>37200</v>
      </c>
      <c r="N4">
        <f>N3+'A only'!M4</f>
        <v>96250</v>
      </c>
      <c r="O4">
        <v>1150</v>
      </c>
      <c r="P4">
        <f>O4*K4</f>
        <v>35650</v>
      </c>
      <c r="Q4">
        <f>Q3+P4</f>
        <v>92200</v>
      </c>
    </row>
    <row r="5" spans="1:17" x14ac:dyDescent="0.25">
      <c r="A5" t="s">
        <v>2</v>
      </c>
      <c r="B5">
        <v>4</v>
      </c>
      <c r="C5" s="2">
        <v>44287</v>
      </c>
      <c r="D5">
        <v>30</v>
      </c>
      <c r="E5">
        <v>313</v>
      </c>
      <c r="F5">
        <f t="shared" si="0"/>
        <v>9390</v>
      </c>
      <c r="G5">
        <f t="shared" ref="G5:G8" si="1">G4+F5</f>
        <v>82991</v>
      </c>
      <c r="H5" t="s">
        <v>2</v>
      </c>
      <c r="I5">
        <v>4</v>
      </c>
      <c r="J5" s="2">
        <v>44287</v>
      </c>
      <c r="K5">
        <v>30</v>
      </c>
      <c r="L5">
        <v>1000</v>
      </c>
      <c r="M5">
        <f>'A only'!L5*K5</f>
        <v>30000</v>
      </c>
      <c r="N5">
        <f>N4+'A only'!M5</f>
        <v>126250</v>
      </c>
      <c r="O5">
        <v>970</v>
      </c>
      <c r="P5">
        <f>O5*K5</f>
        <v>29100</v>
      </c>
      <c r="Q5">
        <f>Q4+P5</f>
        <v>121300</v>
      </c>
    </row>
    <row r="6" spans="1:17" x14ac:dyDescent="0.25">
      <c r="A6" t="s">
        <v>2</v>
      </c>
      <c r="B6">
        <v>5</v>
      </c>
      <c r="C6" s="2">
        <v>44317</v>
      </c>
      <c r="D6">
        <v>31</v>
      </c>
      <c r="E6">
        <v>774</v>
      </c>
      <c r="F6">
        <f t="shared" si="0"/>
        <v>23994</v>
      </c>
      <c r="G6">
        <f t="shared" si="1"/>
        <v>106985</v>
      </c>
      <c r="H6" t="s">
        <v>2</v>
      </c>
      <c r="I6">
        <v>5</v>
      </c>
      <c r="J6" s="2">
        <v>44317</v>
      </c>
      <c r="K6">
        <v>31</v>
      </c>
      <c r="L6">
        <v>800</v>
      </c>
      <c r="M6">
        <f>'A only'!L6*K6</f>
        <v>24800</v>
      </c>
      <c r="N6">
        <f>N5+'A only'!M6</f>
        <v>151050</v>
      </c>
      <c r="O6">
        <v>820</v>
      </c>
      <c r="P6">
        <f>O6*K6</f>
        <v>25420</v>
      </c>
      <c r="Q6">
        <f>Q5+P6</f>
        <v>146720</v>
      </c>
    </row>
    <row r="7" spans="1:17" x14ac:dyDescent="0.25">
      <c r="A7" t="s">
        <v>2</v>
      </c>
      <c r="B7">
        <v>6</v>
      </c>
      <c r="C7" s="2">
        <v>44348</v>
      </c>
      <c r="D7">
        <v>30</v>
      </c>
      <c r="E7">
        <v>540</v>
      </c>
      <c r="F7">
        <f t="shared" si="0"/>
        <v>16200</v>
      </c>
      <c r="G7">
        <f t="shared" si="1"/>
        <v>123185</v>
      </c>
      <c r="H7" t="s">
        <v>2</v>
      </c>
      <c r="I7">
        <v>6</v>
      </c>
      <c r="J7" s="2">
        <v>44348</v>
      </c>
      <c r="K7">
        <v>30</v>
      </c>
      <c r="L7">
        <v>700</v>
      </c>
      <c r="M7">
        <f>'A only'!L7*K7</f>
        <v>21000</v>
      </c>
      <c r="N7">
        <f>N6+'A only'!M7</f>
        <v>172050</v>
      </c>
      <c r="O7">
        <v>770</v>
      </c>
      <c r="P7">
        <f>O7*K7</f>
        <v>23100</v>
      </c>
      <c r="Q7">
        <f>Q6+P7</f>
        <v>169820</v>
      </c>
    </row>
    <row r="8" spans="1:17" x14ac:dyDescent="0.25">
      <c r="A8" t="s">
        <v>2</v>
      </c>
      <c r="B8">
        <v>7</v>
      </c>
      <c r="C8" s="2">
        <v>44378</v>
      </c>
      <c r="D8">
        <v>31</v>
      </c>
      <c r="E8">
        <v>469</v>
      </c>
      <c r="F8">
        <f t="shared" si="0"/>
        <v>14539</v>
      </c>
      <c r="G8">
        <f t="shared" si="1"/>
        <v>137724</v>
      </c>
      <c r="H8" t="s">
        <v>2</v>
      </c>
      <c r="I8">
        <v>7</v>
      </c>
      <c r="J8" s="2">
        <v>44378</v>
      </c>
      <c r="K8">
        <v>31</v>
      </c>
      <c r="L8">
        <v>650</v>
      </c>
      <c r="M8">
        <f>'A only'!L8*K8</f>
        <v>20150</v>
      </c>
      <c r="N8">
        <f>N7+'A only'!M8</f>
        <v>192200</v>
      </c>
      <c r="O8">
        <v>640</v>
      </c>
      <c r="P8">
        <f>O8*K8</f>
        <v>19840</v>
      </c>
      <c r="Q8">
        <f>Q7+P8</f>
        <v>189660</v>
      </c>
    </row>
    <row r="9" spans="1:17" x14ac:dyDescent="0.25">
      <c r="H9" t="s">
        <v>2</v>
      </c>
      <c r="I9">
        <v>8</v>
      </c>
      <c r="J9" s="2">
        <v>44409</v>
      </c>
      <c r="K9">
        <v>31</v>
      </c>
      <c r="L9">
        <v>580</v>
      </c>
      <c r="M9">
        <f>'A only'!L9*K9</f>
        <v>17980</v>
      </c>
      <c r="N9">
        <f>N8+'A only'!M9</f>
        <v>210180</v>
      </c>
      <c r="O9">
        <v>575</v>
      </c>
      <c r="P9">
        <f>O9*K9</f>
        <v>17825</v>
      </c>
      <c r="Q9">
        <f>Q8+P9</f>
        <v>207485</v>
      </c>
    </row>
    <row r="10" spans="1:17" x14ac:dyDescent="0.25">
      <c r="H10" t="s">
        <v>2</v>
      </c>
      <c r="I10">
        <v>9</v>
      </c>
      <c r="J10" s="2">
        <v>44440</v>
      </c>
      <c r="K10">
        <v>30</v>
      </c>
      <c r="L10">
        <v>550</v>
      </c>
      <c r="M10">
        <f>'A only'!L10*K10</f>
        <v>16500</v>
      </c>
      <c r="N10">
        <f>N9+'A only'!M10</f>
        <v>226680</v>
      </c>
      <c r="O10">
        <v>535</v>
      </c>
      <c r="P10">
        <f>O10*K10</f>
        <v>16050</v>
      </c>
      <c r="Q10">
        <f>Q9+P10</f>
        <v>223535</v>
      </c>
    </row>
    <row r="11" spans="1:17" x14ac:dyDescent="0.25">
      <c r="H11" t="s">
        <v>2</v>
      </c>
      <c r="I11">
        <v>10</v>
      </c>
      <c r="J11" s="2">
        <v>44470</v>
      </c>
      <c r="K11">
        <v>31</v>
      </c>
      <c r="L11">
        <v>530</v>
      </c>
      <c r="M11">
        <f>'A only'!L11*K11</f>
        <v>16430</v>
      </c>
      <c r="N11">
        <f>N10+'A only'!M11</f>
        <v>243110</v>
      </c>
      <c r="O11">
        <v>510</v>
      </c>
      <c r="P11">
        <f>O11*K11</f>
        <v>15810</v>
      </c>
      <c r="Q11">
        <f>Q10+P11</f>
        <v>239345</v>
      </c>
    </row>
    <row r="12" spans="1:17" x14ac:dyDescent="0.25">
      <c r="H12" t="s">
        <v>2</v>
      </c>
      <c r="I12">
        <v>11</v>
      </c>
      <c r="J12" s="2">
        <v>44501</v>
      </c>
      <c r="K12">
        <v>30</v>
      </c>
      <c r="L12">
        <v>500</v>
      </c>
      <c r="M12">
        <f>'A only'!L12*K12</f>
        <v>15000</v>
      </c>
      <c r="N12">
        <f>N11+'A only'!M12</f>
        <v>258110</v>
      </c>
      <c r="O12">
        <v>480</v>
      </c>
      <c r="P12">
        <f>O12*K12</f>
        <v>14400</v>
      </c>
      <c r="Q12">
        <f>Q11+P12</f>
        <v>253745</v>
      </c>
    </row>
    <row r="13" spans="1:17" x14ac:dyDescent="0.25">
      <c r="H13" t="s">
        <v>2</v>
      </c>
      <c r="I13">
        <v>12</v>
      </c>
      <c r="J13" s="2">
        <v>44531</v>
      </c>
      <c r="K13">
        <v>31</v>
      </c>
      <c r="L13">
        <v>490</v>
      </c>
      <c r="M13">
        <f>'A only'!L13*K13</f>
        <v>15190</v>
      </c>
      <c r="N13">
        <f>N12+'A only'!M13</f>
        <v>273300</v>
      </c>
      <c r="O13">
        <v>470</v>
      </c>
      <c r="P13">
        <f>O13*K13</f>
        <v>14570</v>
      </c>
      <c r="Q13">
        <f>Q12+P13</f>
        <v>268315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FC000-C3FF-4FCF-B93A-4C77103B1B90}">
  <dimension ref="A1:J25"/>
  <sheetViews>
    <sheetView workbookViewId="0">
      <selection activeCell="A13" sqref="A13:J25"/>
    </sheetView>
  </sheetViews>
  <sheetFormatPr defaultRowHeight="15" x14ac:dyDescent="0.25"/>
  <cols>
    <col min="2" max="2" width="17.85546875" bestFit="1" customWidth="1"/>
    <col min="3" max="3" width="10.42578125" bestFit="1" customWidth="1"/>
    <col min="4" max="4" width="13.7109375" bestFit="1" customWidth="1"/>
    <col min="5" max="5" width="20.42578125" bestFit="1" customWidth="1"/>
    <col min="6" max="6" width="21.5703125" bestFit="1" customWidth="1"/>
    <col min="7" max="7" width="32.42578125" bestFit="1" customWidth="1"/>
    <col min="8" max="8" width="19.28515625" bestFit="1" customWidth="1"/>
    <col min="9" max="9" width="19.28515625" customWidth="1"/>
    <col min="10" max="10" width="31.28515625" bestFit="1" customWidth="1"/>
    <col min="13" max="13" width="24.28515625" bestFit="1" customWidth="1"/>
  </cols>
  <sheetData>
    <row r="1" spans="1:10" x14ac:dyDescent="0.25">
      <c r="A1" t="s">
        <v>1</v>
      </c>
      <c r="B1" t="s">
        <v>5</v>
      </c>
      <c r="C1" t="s">
        <v>0</v>
      </c>
      <c r="D1" t="s">
        <v>4</v>
      </c>
      <c r="E1" t="s">
        <v>12</v>
      </c>
      <c r="F1" t="s">
        <v>14</v>
      </c>
      <c r="G1" t="s">
        <v>13</v>
      </c>
    </row>
    <row r="2" spans="1:10" x14ac:dyDescent="0.25">
      <c r="A2" s="1" t="s">
        <v>3</v>
      </c>
      <c r="B2">
        <v>1</v>
      </c>
      <c r="C2" s="2">
        <v>44256</v>
      </c>
      <c r="D2">
        <f>_xlfn.DAYS(C3,C2)</f>
        <v>31</v>
      </c>
      <c r="E2">
        <v>108</v>
      </c>
      <c r="F2">
        <f>E2*D2</f>
        <v>3348</v>
      </c>
      <c r="G2">
        <f>F2</f>
        <v>3348</v>
      </c>
    </row>
    <row r="3" spans="1:10" x14ac:dyDescent="0.25">
      <c r="A3" s="1" t="s">
        <v>3</v>
      </c>
      <c r="B3">
        <v>2</v>
      </c>
      <c r="C3" s="2">
        <v>44287</v>
      </c>
      <c r="D3">
        <f>_xlfn.DAYS(C4,C3)</f>
        <v>30</v>
      </c>
      <c r="E3">
        <v>1061</v>
      </c>
      <c r="F3">
        <f>E3*D3</f>
        <v>31830</v>
      </c>
      <c r="G3">
        <f>G2+F3</f>
        <v>35178</v>
      </c>
    </row>
    <row r="4" spans="1:10" x14ac:dyDescent="0.25">
      <c r="A4" s="1" t="s">
        <v>3</v>
      </c>
      <c r="B4">
        <v>3</v>
      </c>
      <c r="C4" s="2">
        <v>44317</v>
      </c>
      <c r="D4">
        <f>_xlfn.DAYS(C5,C4)</f>
        <v>31</v>
      </c>
      <c r="E4">
        <v>806</v>
      </c>
      <c r="F4">
        <f>E4*D4</f>
        <v>24986</v>
      </c>
      <c r="G4">
        <f>G3+F4</f>
        <v>60164</v>
      </c>
    </row>
    <row r="5" spans="1:10" x14ac:dyDescent="0.25">
      <c r="A5" s="1" t="s">
        <v>3</v>
      </c>
      <c r="B5">
        <v>4</v>
      </c>
      <c r="C5" s="2">
        <v>44348</v>
      </c>
      <c r="D5">
        <f>_xlfn.DAYS(C6,C5)</f>
        <v>30</v>
      </c>
      <c r="E5">
        <v>785</v>
      </c>
      <c r="F5">
        <f>E5*D5</f>
        <v>23550</v>
      </c>
      <c r="G5">
        <f>G4+F5</f>
        <v>83714</v>
      </c>
    </row>
    <row r="6" spans="1:10" x14ac:dyDescent="0.25">
      <c r="A6" s="1" t="s">
        <v>3</v>
      </c>
      <c r="B6">
        <v>5</v>
      </c>
      <c r="C6" s="2">
        <v>44378</v>
      </c>
      <c r="D6">
        <v>31</v>
      </c>
      <c r="E6">
        <v>625</v>
      </c>
      <c r="F6">
        <f>E6*D6</f>
        <v>19375</v>
      </c>
      <c r="G6">
        <f>G5+F6</f>
        <v>103089</v>
      </c>
    </row>
    <row r="13" spans="1:10" x14ac:dyDescent="0.25">
      <c r="A13" t="s">
        <v>1</v>
      </c>
      <c r="B13" t="s">
        <v>5</v>
      </c>
      <c r="C13" t="s">
        <v>0</v>
      </c>
      <c r="D13" t="s">
        <v>4</v>
      </c>
      <c r="E13" t="s">
        <v>6</v>
      </c>
      <c r="F13" t="s">
        <v>10</v>
      </c>
      <c r="G13" t="s">
        <v>7</v>
      </c>
      <c r="H13" t="s">
        <v>8</v>
      </c>
      <c r="I13" t="s">
        <v>11</v>
      </c>
      <c r="J13" t="s">
        <v>9</v>
      </c>
    </row>
    <row r="14" spans="1:10" x14ac:dyDescent="0.25">
      <c r="A14" s="1" t="s">
        <v>3</v>
      </c>
      <c r="B14">
        <v>1</v>
      </c>
      <c r="C14" s="2">
        <v>44256</v>
      </c>
      <c r="D14">
        <f>_xlfn.DAYS(C15,C14)</f>
        <v>31</v>
      </c>
      <c r="E14">
        <v>300</v>
      </c>
      <c r="F14">
        <f>'B only'!E14*D14</f>
        <v>9300</v>
      </c>
      <c r="G14">
        <f>'B only'!F14</f>
        <v>9300</v>
      </c>
      <c r="H14">
        <v>600</v>
      </c>
      <c r="I14">
        <f>H14*D14</f>
        <v>18600</v>
      </c>
      <c r="J14">
        <f>I14</f>
        <v>18600</v>
      </c>
    </row>
    <row r="15" spans="1:10" x14ac:dyDescent="0.25">
      <c r="A15" s="1" t="s">
        <v>3</v>
      </c>
      <c r="B15">
        <v>2</v>
      </c>
      <c r="C15" s="2">
        <v>44287</v>
      </c>
      <c r="D15">
        <f>_xlfn.DAYS(C16,C15)</f>
        <v>30</v>
      </c>
      <c r="E15">
        <v>1000</v>
      </c>
      <c r="F15">
        <f>'B only'!E15*D15</f>
        <v>30000</v>
      </c>
      <c r="G15">
        <f>G14+'B only'!F15</f>
        <v>39300</v>
      </c>
      <c r="H15">
        <v>1500</v>
      </c>
      <c r="I15">
        <f>H15*D15</f>
        <v>45000</v>
      </c>
      <c r="J15">
        <f t="shared" ref="J15:J25" si="0">J14+I15</f>
        <v>63600</v>
      </c>
    </row>
    <row r="16" spans="1:10" x14ac:dyDescent="0.25">
      <c r="A16" s="1" t="s">
        <v>3</v>
      </c>
      <c r="B16">
        <v>3</v>
      </c>
      <c r="C16" s="2">
        <v>44317</v>
      </c>
      <c r="D16">
        <f>_xlfn.DAYS(C17,C16)</f>
        <v>31</v>
      </c>
      <c r="E16">
        <v>800</v>
      </c>
      <c r="F16">
        <f>'B only'!E16*D16</f>
        <v>24800</v>
      </c>
      <c r="G16">
        <f>G15+'B only'!F16</f>
        <v>64100</v>
      </c>
      <c r="H16">
        <v>1100</v>
      </c>
      <c r="I16">
        <f>H16*D16</f>
        <v>34100</v>
      </c>
      <c r="J16">
        <f t="shared" si="0"/>
        <v>97700</v>
      </c>
    </row>
    <row r="17" spans="1:10" x14ac:dyDescent="0.25">
      <c r="A17" s="1" t="s">
        <v>3</v>
      </c>
      <c r="B17">
        <v>4</v>
      </c>
      <c r="C17" s="2">
        <v>44348</v>
      </c>
      <c r="D17">
        <f>_xlfn.DAYS(C18,C17)</f>
        <v>30</v>
      </c>
      <c r="E17">
        <v>700</v>
      </c>
      <c r="F17">
        <f>'B only'!E17*D17</f>
        <v>21000</v>
      </c>
      <c r="G17">
        <f>G16+'B only'!F17</f>
        <v>85100</v>
      </c>
      <c r="H17">
        <v>900</v>
      </c>
      <c r="I17">
        <f>H17*D17</f>
        <v>27000</v>
      </c>
      <c r="J17">
        <f t="shared" si="0"/>
        <v>124700</v>
      </c>
    </row>
    <row r="18" spans="1:10" x14ac:dyDescent="0.25">
      <c r="A18" s="1" t="s">
        <v>3</v>
      </c>
      <c r="B18">
        <v>5</v>
      </c>
      <c r="C18" s="2">
        <v>44378</v>
      </c>
      <c r="D18">
        <v>31</v>
      </c>
      <c r="E18">
        <v>650</v>
      </c>
      <c r="F18">
        <f>'B only'!E18*D18</f>
        <v>20150</v>
      </c>
      <c r="G18">
        <f>G17+'B only'!F18</f>
        <v>105250</v>
      </c>
      <c r="H18">
        <v>750</v>
      </c>
      <c r="I18">
        <f>H18*D18</f>
        <v>23250</v>
      </c>
      <c r="J18">
        <f t="shared" si="0"/>
        <v>147950</v>
      </c>
    </row>
    <row r="19" spans="1:10" x14ac:dyDescent="0.25">
      <c r="A19" s="1" t="s">
        <v>3</v>
      </c>
      <c r="B19">
        <v>6</v>
      </c>
      <c r="C19" s="2">
        <v>44409</v>
      </c>
      <c r="D19">
        <v>31</v>
      </c>
      <c r="E19">
        <v>600</v>
      </c>
      <c r="F19">
        <f>'B only'!E19*D19</f>
        <v>18600</v>
      </c>
      <c r="G19">
        <f>G18+'B only'!F19</f>
        <v>123850</v>
      </c>
      <c r="H19">
        <v>650</v>
      </c>
      <c r="I19">
        <f>H19*D19</f>
        <v>20150</v>
      </c>
      <c r="J19">
        <f t="shared" si="0"/>
        <v>168100</v>
      </c>
    </row>
    <row r="20" spans="1:10" x14ac:dyDescent="0.25">
      <c r="A20" s="1" t="s">
        <v>3</v>
      </c>
      <c r="B20">
        <v>7</v>
      </c>
      <c r="C20" s="2">
        <v>44440</v>
      </c>
      <c r="D20">
        <v>30</v>
      </c>
      <c r="E20">
        <v>560</v>
      </c>
      <c r="F20">
        <f>'B only'!E20*D20</f>
        <v>16800</v>
      </c>
      <c r="G20">
        <f>G19+'B only'!F20</f>
        <v>140650</v>
      </c>
      <c r="H20">
        <v>550</v>
      </c>
      <c r="I20">
        <f>H20*D20</f>
        <v>16500</v>
      </c>
      <c r="J20">
        <f t="shared" si="0"/>
        <v>184600</v>
      </c>
    </row>
    <row r="21" spans="1:10" x14ac:dyDescent="0.25">
      <c r="A21" s="1" t="s">
        <v>3</v>
      </c>
      <c r="B21">
        <v>8</v>
      </c>
      <c r="C21" s="2">
        <v>44470</v>
      </c>
      <c r="D21">
        <v>31</v>
      </c>
      <c r="E21">
        <v>520</v>
      </c>
      <c r="F21">
        <f>'B only'!E21*D21</f>
        <v>16120</v>
      </c>
      <c r="G21">
        <f>G20+'B only'!F21</f>
        <v>156770</v>
      </c>
      <c r="H21">
        <v>500</v>
      </c>
      <c r="I21">
        <f>H21*D21</f>
        <v>15500</v>
      </c>
      <c r="J21">
        <f t="shared" si="0"/>
        <v>200100</v>
      </c>
    </row>
    <row r="22" spans="1:10" x14ac:dyDescent="0.25">
      <c r="A22" s="1" t="s">
        <v>3</v>
      </c>
      <c r="B22">
        <v>9</v>
      </c>
      <c r="C22" s="2">
        <v>44501</v>
      </c>
      <c r="D22">
        <v>30</v>
      </c>
      <c r="E22">
        <v>500</v>
      </c>
      <c r="F22">
        <f>'B only'!E22*D22</f>
        <v>15000</v>
      </c>
      <c r="G22">
        <f>G21+'B only'!F22</f>
        <v>171770</v>
      </c>
      <c r="H22">
        <v>480</v>
      </c>
      <c r="I22">
        <f>H22*D22</f>
        <v>14400</v>
      </c>
      <c r="J22">
        <f t="shared" si="0"/>
        <v>214500</v>
      </c>
    </row>
    <row r="23" spans="1:10" x14ac:dyDescent="0.25">
      <c r="A23" s="1" t="s">
        <v>3</v>
      </c>
      <c r="B23">
        <v>10</v>
      </c>
      <c r="C23" s="2">
        <v>44531</v>
      </c>
      <c r="D23">
        <v>31</v>
      </c>
      <c r="E23">
        <v>490</v>
      </c>
      <c r="F23">
        <f>'B only'!E23*D23</f>
        <v>15190</v>
      </c>
      <c r="G23">
        <f>G22+'B only'!F23</f>
        <v>186960</v>
      </c>
      <c r="H23">
        <v>450</v>
      </c>
      <c r="I23">
        <f>H23*D23</f>
        <v>13950</v>
      </c>
      <c r="J23">
        <f t="shared" si="0"/>
        <v>228450</v>
      </c>
    </row>
    <row r="24" spans="1:10" x14ac:dyDescent="0.25">
      <c r="A24" s="1" t="s">
        <v>3</v>
      </c>
      <c r="B24">
        <v>11</v>
      </c>
      <c r="C24" s="2">
        <v>44562</v>
      </c>
      <c r="D24">
        <v>30</v>
      </c>
      <c r="E24">
        <v>480</v>
      </c>
      <c r="F24">
        <f>'B only'!E24*D24</f>
        <v>14400</v>
      </c>
      <c r="G24">
        <f>G23+'B only'!F24</f>
        <v>201360</v>
      </c>
      <c r="H24">
        <v>430</v>
      </c>
      <c r="I24">
        <f>H24*D24</f>
        <v>12900</v>
      </c>
      <c r="J24">
        <f t="shared" si="0"/>
        <v>241350</v>
      </c>
    </row>
    <row r="25" spans="1:10" x14ac:dyDescent="0.25">
      <c r="A25" s="1" t="s">
        <v>3</v>
      </c>
      <c r="B25">
        <v>12</v>
      </c>
      <c r="C25" s="2">
        <v>44593</v>
      </c>
      <c r="D25">
        <v>28</v>
      </c>
      <c r="E25">
        <v>475</v>
      </c>
      <c r="F25">
        <f>'B only'!E25*D25</f>
        <v>13300</v>
      </c>
      <c r="G25">
        <f>G24+'B only'!F25</f>
        <v>214660</v>
      </c>
      <c r="H25">
        <v>415</v>
      </c>
      <c r="I25">
        <f>H25*D25</f>
        <v>11620</v>
      </c>
      <c r="J25">
        <f t="shared" si="0"/>
        <v>252970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35DA-8706-4809-9C93-B0F9B157F040}">
  <dimension ref="A1:J25"/>
  <sheetViews>
    <sheetView workbookViewId="0">
      <selection sqref="A1:J25"/>
    </sheetView>
  </sheetViews>
  <sheetFormatPr defaultRowHeight="15" x14ac:dyDescent="0.25"/>
  <cols>
    <col min="2" max="2" width="17.85546875" bestFit="1" customWidth="1"/>
    <col min="3" max="3" width="10.42578125" bestFit="1" customWidth="1"/>
    <col min="4" max="4" width="13.7109375" bestFit="1" customWidth="1"/>
    <col min="5" max="5" width="20.42578125" bestFit="1" customWidth="1"/>
    <col min="6" max="6" width="21.5703125" bestFit="1" customWidth="1"/>
    <col min="7" max="7" width="32.42578125" bestFit="1" customWidth="1"/>
    <col min="8" max="8" width="19.28515625" bestFit="1" customWidth="1"/>
    <col min="9" max="9" width="19.28515625" customWidth="1"/>
    <col min="10" max="10" width="31.28515625" bestFit="1" customWidth="1"/>
    <col min="13" max="13" width="24.28515625" bestFit="1" customWidth="1"/>
  </cols>
  <sheetData>
    <row r="1" spans="1:10" x14ac:dyDescent="0.25">
      <c r="A1" t="s">
        <v>1</v>
      </c>
      <c r="B1" t="s">
        <v>5</v>
      </c>
      <c r="C1" t="s">
        <v>0</v>
      </c>
      <c r="D1" t="s">
        <v>4</v>
      </c>
      <c r="E1" t="s">
        <v>6</v>
      </c>
      <c r="F1" t="s">
        <v>10</v>
      </c>
      <c r="G1" t="s">
        <v>7</v>
      </c>
      <c r="H1" t="s">
        <v>8</v>
      </c>
      <c r="I1" t="s">
        <v>11</v>
      </c>
      <c r="J1" t="s">
        <v>9</v>
      </c>
    </row>
    <row r="2" spans="1:10" x14ac:dyDescent="0.25">
      <c r="A2" t="s">
        <v>2</v>
      </c>
      <c r="B2">
        <v>1</v>
      </c>
      <c r="C2" s="2">
        <v>44197</v>
      </c>
      <c r="D2">
        <v>31</v>
      </c>
      <c r="E2">
        <v>550</v>
      </c>
      <c r="F2">
        <f>Forecast!E2*D2</f>
        <v>17050</v>
      </c>
      <c r="G2">
        <f>Forecast!F2</f>
        <v>17050</v>
      </c>
      <c r="H2">
        <v>650</v>
      </c>
      <c r="I2">
        <f>H2*D2</f>
        <v>20150</v>
      </c>
      <c r="J2">
        <f>I2</f>
        <v>20150</v>
      </c>
    </row>
    <row r="3" spans="1:10" x14ac:dyDescent="0.25">
      <c r="A3" t="s">
        <v>2</v>
      </c>
      <c r="B3">
        <v>2</v>
      </c>
      <c r="C3" s="2">
        <v>44228</v>
      </c>
      <c r="D3">
        <v>28</v>
      </c>
      <c r="E3">
        <v>1500</v>
      </c>
      <c r="F3">
        <f>Forecast!E3*D3</f>
        <v>42000</v>
      </c>
      <c r="G3">
        <f>G2+Forecast!F3</f>
        <v>59050</v>
      </c>
      <c r="H3">
        <v>1300</v>
      </c>
      <c r="I3">
        <f>H3*D3</f>
        <v>36400</v>
      </c>
      <c r="J3">
        <f t="shared" ref="J3:J13" si="0">J2+I3</f>
        <v>56550</v>
      </c>
    </row>
    <row r="4" spans="1:10" x14ac:dyDescent="0.25">
      <c r="A4" t="s">
        <v>2</v>
      </c>
      <c r="B4">
        <v>3</v>
      </c>
      <c r="C4" s="2">
        <v>44256</v>
      </c>
      <c r="D4">
        <v>31</v>
      </c>
      <c r="E4">
        <v>1200</v>
      </c>
      <c r="F4">
        <f>Forecast!E4*D4</f>
        <v>37200</v>
      </c>
      <c r="G4">
        <f>G3+Forecast!F4</f>
        <v>96250</v>
      </c>
      <c r="H4">
        <v>1150</v>
      </c>
      <c r="I4">
        <f>H4*D4</f>
        <v>35650</v>
      </c>
      <c r="J4">
        <f t="shared" si="0"/>
        <v>92200</v>
      </c>
    </row>
    <row r="5" spans="1:10" x14ac:dyDescent="0.25">
      <c r="A5" t="s">
        <v>2</v>
      </c>
      <c r="B5">
        <v>4</v>
      </c>
      <c r="C5" s="2">
        <v>44287</v>
      </c>
      <c r="D5">
        <v>30</v>
      </c>
      <c r="E5">
        <v>1000</v>
      </c>
      <c r="F5">
        <f>Forecast!E5*D5</f>
        <v>30000</v>
      </c>
      <c r="G5">
        <f>G4+Forecast!F5</f>
        <v>126250</v>
      </c>
      <c r="H5">
        <v>970</v>
      </c>
      <c r="I5">
        <f>H5*D5</f>
        <v>29100</v>
      </c>
      <c r="J5">
        <f t="shared" si="0"/>
        <v>121300</v>
      </c>
    </row>
    <row r="6" spans="1:10" x14ac:dyDescent="0.25">
      <c r="A6" t="s">
        <v>2</v>
      </c>
      <c r="B6">
        <v>5</v>
      </c>
      <c r="C6" s="2">
        <v>44317</v>
      </c>
      <c r="D6">
        <v>31</v>
      </c>
      <c r="E6">
        <v>800</v>
      </c>
      <c r="F6">
        <f>Forecast!E6*D6</f>
        <v>24800</v>
      </c>
      <c r="G6">
        <f>G5+Forecast!F6</f>
        <v>151050</v>
      </c>
      <c r="H6">
        <v>820</v>
      </c>
      <c r="I6">
        <f>H6*D6</f>
        <v>25420</v>
      </c>
      <c r="J6">
        <f t="shared" si="0"/>
        <v>146720</v>
      </c>
    </row>
    <row r="7" spans="1:10" x14ac:dyDescent="0.25">
      <c r="A7" t="s">
        <v>2</v>
      </c>
      <c r="B7">
        <v>6</v>
      </c>
      <c r="C7" s="2">
        <v>44348</v>
      </c>
      <c r="D7">
        <v>30</v>
      </c>
      <c r="E7">
        <v>700</v>
      </c>
      <c r="F7">
        <f>Forecast!E7*D7</f>
        <v>21000</v>
      </c>
      <c r="G7">
        <f>G6+Forecast!F7</f>
        <v>172050</v>
      </c>
      <c r="H7">
        <v>770</v>
      </c>
      <c r="I7">
        <f>H7*D7</f>
        <v>23100</v>
      </c>
      <c r="J7">
        <f t="shared" si="0"/>
        <v>169820</v>
      </c>
    </row>
    <row r="8" spans="1:10" x14ac:dyDescent="0.25">
      <c r="A8" t="s">
        <v>2</v>
      </c>
      <c r="B8">
        <v>7</v>
      </c>
      <c r="C8" s="2">
        <v>44378</v>
      </c>
      <c r="D8">
        <v>31</v>
      </c>
      <c r="E8">
        <v>650</v>
      </c>
      <c r="F8">
        <f>Forecast!E8*D8</f>
        <v>20150</v>
      </c>
      <c r="G8">
        <f>G7+Forecast!F8</f>
        <v>192200</v>
      </c>
      <c r="H8">
        <v>640</v>
      </c>
      <c r="I8">
        <f>H8*D8</f>
        <v>19840</v>
      </c>
      <c r="J8">
        <f t="shared" si="0"/>
        <v>189660</v>
      </c>
    </row>
    <row r="9" spans="1:10" x14ac:dyDescent="0.25">
      <c r="A9" t="s">
        <v>2</v>
      </c>
      <c r="B9">
        <v>8</v>
      </c>
      <c r="C9" s="2">
        <v>44409</v>
      </c>
      <c r="D9">
        <v>31</v>
      </c>
      <c r="E9">
        <v>580</v>
      </c>
      <c r="F9">
        <f>Forecast!E9*D9</f>
        <v>17980</v>
      </c>
      <c r="G9">
        <f>G8+Forecast!F9</f>
        <v>210180</v>
      </c>
      <c r="H9">
        <v>575</v>
      </c>
      <c r="I9">
        <f>H9*D9</f>
        <v>17825</v>
      </c>
      <c r="J9">
        <f t="shared" si="0"/>
        <v>207485</v>
      </c>
    </row>
    <row r="10" spans="1:10" x14ac:dyDescent="0.25">
      <c r="A10" t="s">
        <v>2</v>
      </c>
      <c r="B10">
        <v>9</v>
      </c>
      <c r="C10" s="2">
        <v>44440</v>
      </c>
      <c r="D10">
        <v>30</v>
      </c>
      <c r="E10">
        <v>550</v>
      </c>
      <c r="F10">
        <f>Forecast!E10*D10</f>
        <v>16500</v>
      </c>
      <c r="G10">
        <f>G9+Forecast!F10</f>
        <v>226680</v>
      </c>
      <c r="H10">
        <v>535</v>
      </c>
      <c r="I10">
        <f>H10*D10</f>
        <v>16050</v>
      </c>
      <c r="J10">
        <f t="shared" si="0"/>
        <v>223535</v>
      </c>
    </row>
    <row r="11" spans="1:10" x14ac:dyDescent="0.25">
      <c r="A11" t="s">
        <v>2</v>
      </c>
      <c r="B11">
        <v>10</v>
      </c>
      <c r="C11" s="2">
        <v>44470</v>
      </c>
      <c r="D11">
        <v>31</v>
      </c>
      <c r="E11">
        <v>530</v>
      </c>
      <c r="F11">
        <f>Forecast!E11*D11</f>
        <v>16430</v>
      </c>
      <c r="G11">
        <f>G10+Forecast!F11</f>
        <v>243110</v>
      </c>
      <c r="H11">
        <v>510</v>
      </c>
      <c r="I11">
        <f>H11*D11</f>
        <v>15810</v>
      </c>
      <c r="J11">
        <f t="shared" si="0"/>
        <v>239345</v>
      </c>
    </row>
    <row r="12" spans="1:10" x14ac:dyDescent="0.25">
      <c r="A12" t="s">
        <v>2</v>
      </c>
      <c r="B12">
        <v>11</v>
      </c>
      <c r="C12" s="2">
        <v>44501</v>
      </c>
      <c r="D12">
        <v>30</v>
      </c>
      <c r="E12">
        <v>500</v>
      </c>
      <c r="F12">
        <f>Forecast!E12*D12</f>
        <v>15000</v>
      </c>
      <c r="G12">
        <f>G11+Forecast!F12</f>
        <v>258110</v>
      </c>
      <c r="H12">
        <v>480</v>
      </c>
      <c r="I12">
        <f>H12*D12</f>
        <v>14400</v>
      </c>
      <c r="J12">
        <f t="shared" si="0"/>
        <v>253745</v>
      </c>
    </row>
    <row r="13" spans="1:10" x14ac:dyDescent="0.25">
      <c r="A13" t="s">
        <v>2</v>
      </c>
      <c r="B13">
        <v>12</v>
      </c>
      <c r="C13" s="2">
        <v>44531</v>
      </c>
      <c r="D13">
        <v>31</v>
      </c>
      <c r="E13">
        <v>490</v>
      </c>
      <c r="F13">
        <f>Forecast!E13*D13</f>
        <v>15190</v>
      </c>
      <c r="G13">
        <f>G12+Forecast!F13</f>
        <v>273300</v>
      </c>
      <c r="H13">
        <v>470</v>
      </c>
      <c r="I13">
        <f>H13*D13</f>
        <v>14570</v>
      </c>
      <c r="J13">
        <f t="shared" si="0"/>
        <v>268315</v>
      </c>
    </row>
    <row r="14" spans="1:10" x14ac:dyDescent="0.25">
      <c r="A14" s="1" t="s">
        <v>3</v>
      </c>
      <c r="B14">
        <v>1</v>
      </c>
      <c r="C14" s="2">
        <v>44256</v>
      </c>
      <c r="D14">
        <f>_xlfn.DAYS(C15,C14)</f>
        <v>31</v>
      </c>
      <c r="E14">
        <v>300</v>
      </c>
      <c r="F14">
        <f>Forecast!E14*D14</f>
        <v>9300</v>
      </c>
      <c r="G14">
        <f>Forecast!F14</f>
        <v>9300</v>
      </c>
      <c r="H14">
        <v>600</v>
      </c>
      <c r="I14">
        <f>H14*D14</f>
        <v>18600</v>
      </c>
      <c r="J14">
        <f>I14</f>
        <v>18600</v>
      </c>
    </row>
    <row r="15" spans="1:10" x14ac:dyDescent="0.25">
      <c r="A15" s="1" t="s">
        <v>3</v>
      </c>
      <c r="B15">
        <v>2</v>
      </c>
      <c r="C15" s="2">
        <v>44287</v>
      </c>
      <c r="D15">
        <f>_xlfn.DAYS(C16,C15)</f>
        <v>30</v>
      </c>
      <c r="E15">
        <v>1000</v>
      </c>
      <c r="F15">
        <f>Forecast!E15*D15</f>
        <v>30000</v>
      </c>
      <c r="G15">
        <f>G14+Forecast!F15</f>
        <v>39300</v>
      </c>
      <c r="H15">
        <v>1500</v>
      </c>
      <c r="I15">
        <f>H15*D15</f>
        <v>45000</v>
      </c>
      <c r="J15">
        <f t="shared" ref="J15:J25" si="1">J14+I15</f>
        <v>63600</v>
      </c>
    </row>
    <row r="16" spans="1:10" x14ac:dyDescent="0.25">
      <c r="A16" s="1" t="s">
        <v>3</v>
      </c>
      <c r="B16">
        <v>3</v>
      </c>
      <c r="C16" s="2">
        <v>44317</v>
      </c>
      <c r="D16">
        <f>_xlfn.DAYS(C17,C16)</f>
        <v>31</v>
      </c>
      <c r="E16">
        <v>800</v>
      </c>
      <c r="F16">
        <f>Forecast!E16*D16</f>
        <v>24800</v>
      </c>
      <c r="G16">
        <f>G15+Forecast!F16</f>
        <v>64100</v>
      </c>
      <c r="H16">
        <v>1100</v>
      </c>
      <c r="I16">
        <f>H16*D16</f>
        <v>34100</v>
      </c>
      <c r="J16">
        <f t="shared" si="1"/>
        <v>97700</v>
      </c>
    </row>
    <row r="17" spans="1:10" x14ac:dyDescent="0.25">
      <c r="A17" s="1" t="s">
        <v>3</v>
      </c>
      <c r="B17">
        <v>4</v>
      </c>
      <c r="C17" s="2">
        <v>44348</v>
      </c>
      <c r="D17">
        <f>_xlfn.DAYS(C18,C17)</f>
        <v>30</v>
      </c>
      <c r="E17">
        <v>700</v>
      </c>
      <c r="F17">
        <f>Forecast!E17*D17</f>
        <v>21000</v>
      </c>
      <c r="G17">
        <f>G16+Forecast!F17</f>
        <v>85100</v>
      </c>
      <c r="H17">
        <v>900</v>
      </c>
      <c r="I17">
        <f>H17*D17</f>
        <v>27000</v>
      </c>
      <c r="J17">
        <f t="shared" si="1"/>
        <v>124700</v>
      </c>
    </row>
    <row r="18" spans="1:10" x14ac:dyDescent="0.25">
      <c r="A18" s="1" t="s">
        <v>3</v>
      </c>
      <c r="B18">
        <v>5</v>
      </c>
      <c r="C18" s="2">
        <v>44378</v>
      </c>
      <c r="D18">
        <v>31</v>
      </c>
      <c r="E18">
        <v>650</v>
      </c>
      <c r="F18">
        <f>Forecast!E18*D18</f>
        <v>20150</v>
      </c>
      <c r="G18">
        <f>G17+Forecast!F18</f>
        <v>105250</v>
      </c>
      <c r="H18">
        <v>750</v>
      </c>
      <c r="I18">
        <f>H18*D18</f>
        <v>23250</v>
      </c>
      <c r="J18">
        <f t="shared" si="1"/>
        <v>147950</v>
      </c>
    </row>
    <row r="19" spans="1:10" x14ac:dyDescent="0.25">
      <c r="A19" s="1" t="s">
        <v>3</v>
      </c>
      <c r="B19">
        <v>6</v>
      </c>
      <c r="C19" s="2">
        <v>44409</v>
      </c>
      <c r="D19">
        <v>31</v>
      </c>
      <c r="E19">
        <v>600</v>
      </c>
      <c r="F19">
        <f>Forecast!E19*D19</f>
        <v>18600</v>
      </c>
      <c r="G19">
        <f>G18+Forecast!F19</f>
        <v>123850</v>
      </c>
      <c r="H19">
        <v>650</v>
      </c>
      <c r="I19">
        <f>H19*D19</f>
        <v>20150</v>
      </c>
      <c r="J19">
        <f t="shared" si="1"/>
        <v>168100</v>
      </c>
    </row>
    <row r="20" spans="1:10" x14ac:dyDescent="0.25">
      <c r="A20" s="1" t="s">
        <v>3</v>
      </c>
      <c r="B20">
        <v>7</v>
      </c>
      <c r="C20" s="2">
        <v>44440</v>
      </c>
      <c r="D20">
        <v>30</v>
      </c>
      <c r="E20">
        <v>560</v>
      </c>
      <c r="F20">
        <f>Forecast!E20*D20</f>
        <v>16800</v>
      </c>
      <c r="G20">
        <f>G19+Forecast!F20</f>
        <v>140650</v>
      </c>
      <c r="H20">
        <v>550</v>
      </c>
      <c r="I20">
        <f>H20*D20</f>
        <v>16500</v>
      </c>
      <c r="J20">
        <f t="shared" si="1"/>
        <v>184600</v>
      </c>
    </row>
    <row r="21" spans="1:10" x14ac:dyDescent="0.25">
      <c r="A21" s="1" t="s">
        <v>3</v>
      </c>
      <c r="B21">
        <v>8</v>
      </c>
      <c r="C21" s="2">
        <v>44470</v>
      </c>
      <c r="D21">
        <v>31</v>
      </c>
      <c r="E21">
        <v>520</v>
      </c>
      <c r="F21">
        <f>Forecast!E21*D21</f>
        <v>16120</v>
      </c>
      <c r="G21">
        <f>G20+Forecast!F21</f>
        <v>156770</v>
      </c>
      <c r="H21">
        <v>500</v>
      </c>
      <c r="I21">
        <f>H21*D21</f>
        <v>15500</v>
      </c>
      <c r="J21">
        <f t="shared" si="1"/>
        <v>200100</v>
      </c>
    </row>
    <row r="22" spans="1:10" x14ac:dyDescent="0.25">
      <c r="A22" s="1" t="s">
        <v>3</v>
      </c>
      <c r="B22">
        <v>9</v>
      </c>
      <c r="C22" s="2">
        <v>44501</v>
      </c>
      <c r="D22">
        <v>30</v>
      </c>
      <c r="E22">
        <v>500</v>
      </c>
      <c r="F22">
        <f>Forecast!E22*D22</f>
        <v>15000</v>
      </c>
      <c r="G22">
        <f>G21+Forecast!F22</f>
        <v>171770</v>
      </c>
      <c r="H22">
        <v>480</v>
      </c>
      <c r="I22">
        <f>H22*D22</f>
        <v>14400</v>
      </c>
      <c r="J22">
        <f t="shared" si="1"/>
        <v>214500</v>
      </c>
    </row>
    <row r="23" spans="1:10" x14ac:dyDescent="0.25">
      <c r="A23" s="1" t="s">
        <v>3</v>
      </c>
      <c r="B23">
        <v>10</v>
      </c>
      <c r="C23" s="2">
        <v>44531</v>
      </c>
      <c r="D23">
        <v>31</v>
      </c>
      <c r="E23">
        <v>490</v>
      </c>
      <c r="F23">
        <f>Forecast!E23*D23</f>
        <v>15190</v>
      </c>
      <c r="G23">
        <f>G22+Forecast!F23</f>
        <v>186960</v>
      </c>
      <c r="H23">
        <v>450</v>
      </c>
      <c r="I23">
        <f>H23*D23</f>
        <v>13950</v>
      </c>
      <c r="J23">
        <f t="shared" si="1"/>
        <v>228450</v>
      </c>
    </row>
    <row r="24" spans="1:10" x14ac:dyDescent="0.25">
      <c r="A24" s="1" t="s">
        <v>3</v>
      </c>
      <c r="B24">
        <v>11</v>
      </c>
      <c r="C24" s="2">
        <v>44562</v>
      </c>
      <c r="D24">
        <v>30</v>
      </c>
      <c r="E24">
        <v>480</v>
      </c>
      <c r="F24">
        <f>Forecast!E24*D24</f>
        <v>14400</v>
      </c>
      <c r="G24">
        <f>G23+Forecast!F24</f>
        <v>201360</v>
      </c>
      <c r="H24">
        <v>430</v>
      </c>
      <c r="I24">
        <f>H24*D24</f>
        <v>12900</v>
      </c>
      <c r="J24">
        <f t="shared" si="1"/>
        <v>241350</v>
      </c>
    </row>
    <row r="25" spans="1:10" x14ac:dyDescent="0.25">
      <c r="A25" s="1" t="s">
        <v>3</v>
      </c>
      <c r="B25">
        <v>12</v>
      </c>
      <c r="C25" s="2">
        <v>44593</v>
      </c>
      <c r="D25">
        <v>28</v>
      </c>
      <c r="E25">
        <v>475</v>
      </c>
      <c r="F25">
        <f>Forecast!E25*D25</f>
        <v>13300</v>
      </c>
      <c r="G25">
        <f>G24+Forecast!F25</f>
        <v>214660</v>
      </c>
      <c r="H25">
        <v>415</v>
      </c>
      <c r="I25">
        <f>H25*D25</f>
        <v>11620</v>
      </c>
      <c r="J25">
        <f t="shared" si="1"/>
        <v>252970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9DFAA-736A-4032-A4EC-301498E64245}">
  <dimension ref="A1:G13"/>
  <sheetViews>
    <sheetView workbookViewId="0">
      <selection activeCell="G13" sqref="E2:G13"/>
    </sheetView>
  </sheetViews>
  <sheetFormatPr defaultRowHeight="15" x14ac:dyDescent="0.25"/>
  <cols>
    <col min="2" max="2" width="17.85546875" bestFit="1" customWidth="1"/>
    <col min="3" max="3" width="10.42578125" bestFit="1" customWidth="1"/>
    <col min="4" max="4" width="13.7109375" bestFit="1" customWidth="1"/>
    <col min="5" max="5" width="18.5703125" bestFit="1" customWidth="1"/>
    <col min="6" max="6" width="19.5703125" bestFit="1" customWidth="1"/>
    <col min="7" max="7" width="30.5703125" bestFit="1" customWidth="1"/>
    <col min="10" max="10" width="24.28515625" bestFit="1" customWidth="1"/>
  </cols>
  <sheetData>
    <row r="1" spans="1:7" x14ac:dyDescent="0.25">
      <c r="A1" t="s">
        <v>1</v>
      </c>
      <c r="B1" t="s">
        <v>5</v>
      </c>
      <c r="C1" t="s">
        <v>0</v>
      </c>
      <c r="D1" t="s">
        <v>4</v>
      </c>
      <c r="E1" t="s">
        <v>12</v>
      </c>
      <c r="F1" t="s">
        <v>14</v>
      </c>
      <c r="G1" t="s">
        <v>13</v>
      </c>
    </row>
    <row r="2" spans="1:7" x14ac:dyDescent="0.25">
      <c r="A2" t="s">
        <v>2</v>
      </c>
      <c r="B2">
        <v>1</v>
      </c>
      <c r="C2" s="2">
        <v>44197</v>
      </c>
      <c r="D2">
        <v>31</v>
      </c>
      <c r="E2">
        <v>223</v>
      </c>
      <c r="F2">
        <f t="shared" ref="F2:F8" si="0">E2*D2</f>
        <v>6913</v>
      </c>
      <c r="G2">
        <f>F2</f>
        <v>6913</v>
      </c>
    </row>
    <row r="3" spans="1:7" x14ac:dyDescent="0.25">
      <c r="A3" t="s">
        <v>2</v>
      </c>
      <c r="B3">
        <v>2</v>
      </c>
      <c r="C3" s="2">
        <v>44228</v>
      </c>
      <c r="D3">
        <v>28</v>
      </c>
      <c r="E3">
        <v>1310</v>
      </c>
      <c r="F3">
        <f t="shared" si="0"/>
        <v>36680</v>
      </c>
      <c r="G3">
        <f>G2+F3</f>
        <v>43593</v>
      </c>
    </row>
    <row r="4" spans="1:7" x14ac:dyDescent="0.25">
      <c r="A4" t="s">
        <v>2</v>
      </c>
      <c r="B4">
        <v>3</v>
      </c>
      <c r="C4" s="2">
        <v>44256</v>
      </c>
      <c r="D4">
        <v>31</v>
      </c>
      <c r="E4">
        <v>968</v>
      </c>
      <c r="F4">
        <f t="shared" si="0"/>
        <v>30008</v>
      </c>
      <c r="G4">
        <f>G3+F4</f>
        <v>73601</v>
      </c>
    </row>
    <row r="5" spans="1:7" x14ac:dyDescent="0.25">
      <c r="A5" t="s">
        <v>2</v>
      </c>
      <c r="B5">
        <v>4</v>
      </c>
      <c r="C5" s="2">
        <v>44287</v>
      </c>
      <c r="D5">
        <v>30</v>
      </c>
      <c r="E5">
        <v>313</v>
      </c>
      <c r="F5">
        <f t="shared" si="0"/>
        <v>9390</v>
      </c>
      <c r="G5">
        <f t="shared" ref="G5:G8" si="1">G4+F5</f>
        <v>82991</v>
      </c>
    </row>
    <row r="6" spans="1:7" x14ac:dyDescent="0.25">
      <c r="A6" t="s">
        <v>2</v>
      </c>
      <c r="B6">
        <v>5</v>
      </c>
      <c r="C6" s="2">
        <v>44317</v>
      </c>
      <c r="D6">
        <v>31</v>
      </c>
      <c r="E6">
        <v>774</v>
      </c>
      <c r="F6">
        <f t="shared" si="0"/>
        <v>23994</v>
      </c>
      <c r="G6">
        <f t="shared" si="1"/>
        <v>106985</v>
      </c>
    </row>
    <row r="7" spans="1:7" x14ac:dyDescent="0.25">
      <c r="A7" t="s">
        <v>2</v>
      </c>
      <c r="B7">
        <v>6</v>
      </c>
      <c r="C7" s="2">
        <v>44348</v>
      </c>
      <c r="D7">
        <v>30</v>
      </c>
      <c r="E7">
        <v>540</v>
      </c>
      <c r="F7">
        <f t="shared" si="0"/>
        <v>16200</v>
      </c>
      <c r="G7">
        <f t="shared" si="1"/>
        <v>123185</v>
      </c>
    </row>
    <row r="8" spans="1:7" x14ac:dyDescent="0.25">
      <c r="A8" t="s">
        <v>2</v>
      </c>
      <c r="B8">
        <v>7</v>
      </c>
      <c r="C8" s="2">
        <v>44378</v>
      </c>
      <c r="D8">
        <v>31</v>
      </c>
      <c r="E8">
        <v>469</v>
      </c>
      <c r="F8">
        <f t="shared" si="0"/>
        <v>14539</v>
      </c>
      <c r="G8">
        <f t="shared" si="1"/>
        <v>137724</v>
      </c>
    </row>
    <row r="9" spans="1:7" x14ac:dyDescent="0.25">
      <c r="A9" s="1" t="s">
        <v>3</v>
      </c>
      <c r="B9">
        <v>1</v>
      </c>
      <c r="C9" s="2">
        <v>44256</v>
      </c>
      <c r="D9">
        <f>_xlfn.DAYS(C10,C9)</f>
        <v>31</v>
      </c>
      <c r="E9">
        <v>108</v>
      </c>
      <c r="F9">
        <f>E9*D9</f>
        <v>3348</v>
      </c>
      <c r="G9">
        <f>F9</f>
        <v>3348</v>
      </c>
    </row>
    <row r="10" spans="1:7" x14ac:dyDescent="0.25">
      <c r="A10" s="1" t="s">
        <v>3</v>
      </c>
      <c r="B10">
        <v>2</v>
      </c>
      <c r="C10" s="2">
        <v>44287</v>
      </c>
      <c r="D10">
        <f>_xlfn.DAYS(C11,C10)</f>
        <v>30</v>
      </c>
      <c r="E10">
        <v>1061</v>
      </c>
      <c r="F10">
        <f>E10*D10</f>
        <v>31830</v>
      </c>
      <c r="G10">
        <f>G9+F10</f>
        <v>35178</v>
      </c>
    </row>
    <row r="11" spans="1:7" x14ac:dyDescent="0.25">
      <c r="A11" s="1" t="s">
        <v>3</v>
      </c>
      <c r="B11">
        <v>3</v>
      </c>
      <c r="C11" s="2">
        <v>44317</v>
      </c>
      <c r="D11">
        <f>_xlfn.DAYS(C12,C11)</f>
        <v>31</v>
      </c>
      <c r="E11">
        <v>806</v>
      </c>
      <c r="F11">
        <f>E11*D11</f>
        <v>24986</v>
      </c>
      <c r="G11">
        <f>G10+F11</f>
        <v>60164</v>
      </c>
    </row>
    <row r="12" spans="1:7" x14ac:dyDescent="0.25">
      <c r="A12" s="1" t="s">
        <v>3</v>
      </c>
      <c r="B12">
        <v>4</v>
      </c>
      <c r="C12" s="2">
        <v>44348</v>
      </c>
      <c r="D12">
        <f>_xlfn.DAYS(C13,C12)</f>
        <v>30</v>
      </c>
      <c r="E12">
        <v>785</v>
      </c>
      <c r="F12">
        <f>E12*D12</f>
        <v>23550</v>
      </c>
      <c r="G12">
        <f>G11+F12</f>
        <v>83714</v>
      </c>
    </row>
    <row r="13" spans="1:7" x14ac:dyDescent="0.25">
      <c r="A13" s="1" t="s">
        <v>3</v>
      </c>
      <c r="B13">
        <v>5</v>
      </c>
      <c r="C13" s="2">
        <v>44378</v>
      </c>
      <c r="D13">
        <v>31</v>
      </c>
      <c r="E13">
        <v>625</v>
      </c>
      <c r="F13">
        <f>E13*D13</f>
        <v>19375</v>
      </c>
      <c r="G13">
        <f>G12+F13</f>
        <v>103089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B3B2-FF25-4F46-A62A-B07EC9AAF6C3}">
  <dimension ref="A1:M25"/>
  <sheetViews>
    <sheetView workbookViewId="0">
      <selection activeCell="A13" sqref="A13"/>
    </sheetView>
  </sheetViews>
  <sheetFormatPr defaultRowHeight="15" x14ac:dyDescent="0.25"/>
  <cols>
    <col min="2" max="2" width="17.85546875" bestFit="1" customWidth="1"/>
    <col min="3" max="3" width="10.42578125" bestFit="1" customWidth="1"/>
    <col min="4" max="4" width="13.7109375" bestFit="1" customWidth="1"/>
    <col min="5" max="5" width="18.5703125" bestFit="1" customWidth="1"/>
    <col min="6" max="6" width="19.5703125" bestFit="1" customWidth="1"/>
    <col min="7" max="7" width="30.5703125" bestFit="1" customWidth="1"/>
    <col min="8" max="8" width="20.42578125" bestFit="1" customWidth="1"/>
    <col min="9" max="9" width="21.5703125" bestFit="1" customWidth="1"/>
    <col min="10" max="10" width="32.42578125" bestFit="1" customWidth="1"/>
    <col min="11" max="11" width="19.28515625" bestFit="1" customWidth="1"/>
    <col min="12" max="12" width="19.28515625" customWidth="1"/>
    <col min="13" max="13" width="31.28515625" bestFit="1" customWidth="1"/>
    <col min="16" max="16" width="24.28515625" bestFit="1" customWidth="1"/>
  </cols>
  <sheetData>
    <row r="1" spans="1:13" x14ac:dyDescent="0.25">
      <c r="A1" t="s">
        <v>1</v>
      </c>
      <c r="B1" t="s">
        <v>5</v>
      </c>
      <c r="C1" t="s">
        <v>0</v>
      </c>
      <c r="D1" t="s">
        <v>4</v>
      </c>
      <c r="E1" t="s">
        <v>12</v>
      </c>
      <c r="F1" t="s">
        <v>14</v>
      </c>
      <c r="G1" t="s">
        <v>13</v>
      </c>
      <c r="H1" t="s">
        <v>6</v>
      </c>
      <c r="I1" t="s">
        <v>10</v>
      </c>
      <c r="J1" t="s">
        <v>7</v>
      </c>
      <c r="K1" t="s">
        <v>8</v>
      </c>
      <c r="L1" t="s">
        <v>11</v>
      </c>
      <c r="M1" t="s">
        <v>9</v>
      </c>
    </row>
    <row r="2" spans="1:13" x14ac:dyDescent="0.25">
      <c r="A2" t="s">
        <v>2</v>
      </c>
      <c r="B2">
        <v>1</v>
      </c>
      <c r="C2" s="2">
        <v>44197</v>
      </c>
      <c r="D2">
        <v>31</v>
      </c>
      <c r="E2">
        <v>223</v>
      </c>
      <c r="F2">
        <f t="shared" ref="F2:F8" si="0">E2*D2</f>
        <v>6913</v>
      </c>
      <c r="G2">
        <f>F2</f>
        <v>6913</v>
      </c>
      <c r="H2">
        <v>550</v>
      </c>
      <c r="I2">
        <f>Data!H2*D2</f>
        <v>17050</v>
      </c>
      <c r="J2">
        <f>Data!I2</f>
        <v>17050</v>
      </c>
      <c r="K2">
        <v>650</v>
      </c>
      <c r="L2">
        <f>K2*D2</f>
        <v>20150</v>
      </c>
      <c r="M2">
        <f>L2</f>
        <v>20150</v>
      </c>
    </row>
    <row r="3" spans="1:13" x14ac:dyDescent="0.25">
      <c r="A3" t="s">
        <v>2</v>
      </c>
      <c r="B3">
        <v>2</v>
      </c>
      <c r="C3" s="2">
        <v>44228</v>
      </c>
      <c r="D3">
        <v>28</v>
      </c>
      <c r="E3">
        <v>1310</v>
      </c>
      <c r="F3">
        <f t="shared" si="0"/>
        <v>36680</v>
      </c>
      <c r="G3">
        <f>G2+F3</f>
        <v>43593</v>
      </c>
      <c r="H3">
        <v>1500</v>
      </c>
      <c r="I3">
        <f>Data!H3*D3</f>
        <v>42000</v>
      </c>
      <c r="J3">
        <f>J2+Data!I3</f>
        <v>59050</v>
      </c>
      <c r="K3">
        <v>1300</v>
      </c>
      <c r="L3">
        <f t="shared" ref="L3:L25" si="1">K3*D3</f>
        <v>36400</v>
      </c>
      <c r="M3">
        <f t="shared" ref="M3:M13" si="2">M2+L3</f>
        <v>56550</v>
      </c>
    </row>
    <row r="4" spans="1:13" x14ac:dyDescent="0.25">
      <c r="A4" t="s">
        <v>2</v>
      </c>
      <c r="B4">
        <v>3</v>
      </c>
      <c r="C4" s="2">
        <v>44256</v>
      </c>
      <c r="D4">
        <v>31</v>
      </c>
      <c r="E4">
        <v>968</v>
      </c>
      <c r="F4">
        <f t="shared" si="0"/>
        <v>30008</v>
      </c>
      <c r="G4">
        <f>G3+F4</f>
        <v>73601</v>
      </c>
      <c r="H4">
        <v>1200</v>
      </c>
      <c r="I4">
        <f>Data!H4*D4</f>
        <v>37200</v>
      </c>
      <c r="J4">
        <f>J3+Data!I4</f>
        <v>96250</v>
      </c>
      <c r="K4">
        <v>1150</v>
      </c>
      <c r="L4">
        <f t="shared" si="1"/>
        <v>35650</v>
      </c>
      <c r="M4">
        <f t="shared" si="2"/>
        <v>92200</v>
      </c>
    </row>
    <row r="5" spans="1:13" x14ac:dyDescent="0.25">
      <c r="A5" t="s">
        <v>2</v>
      </c>
      <c r="B5">
        <v>4</v>
      </c>
      <c r="C5" s="2">
        <v>44287</v>
      </c>
      <c r="D5">
        <v>30</v>
      </c>
      <c r="E5">
        <v>313</v>
      </c>
      <c r="F5">
        <f t="shared" si="0"/>
        <v>9390</v>
      </c>
      <c r="G5">
        <f t="shared" ref="G5:G8" si="3">G4+F5</f>
        <v>82991</v>
      </c>
      <c r="H5">
        <v>1000</v>
      </c>
      <c r="I5">
        <f>Data!H5*D5</f>
        <v>30000</v>
      </c>
      <c r="J5">
        <f>J4+Data!I5</f>
        <v>126250</v>
      </c>
      <c r="K5">
        <v>970</v>
      </c>
      <c r="L5">
        <f t="shared" si="1"/>
        <v>29100</v>
      </c>
      <c r="M5">
        <f t="shared" si="2"/>
        <v>121300</v>
      </c>
    </row>
    <row r="6" spans="1:13" x14ac:dyDescent="0.25">
      <c r="A6" t="s">
        <v>2</v>
      </c>
      <c r="B6">
        <v>5</v>
      </c>
      <c r="C6" s="2">
        <v>44317</v>
      </c>
      <c r="D6">
        <v>31</v>
      </c>
      <c r="E6">
        <v>774</v>
      </c>
      <c r="F6">
        <f t="shared" si="0"/>
        <v>23994</v>
      </c>
      <c r="G6">
        <f t="shared" si="3"/>
        <v>106985</v>
      </c>
      <c r="H6">
        <v>800</v>
      </c>
      <c r="I6">
        <f>Data!H6*D6</f>
        <v>24800</v>
      </c>
      <c r="J6">
        <f>J5+Data!I6</f>
        <v>151050</v>
      </c>
      <c r="K6">
        <v>820</v>
      </c>
      <c r="L6">
        <f t="shared" si="1"/>
        <v>25420</v>
      </c>
      <c r="M6">
        <f t="shared" si="2"/>
        <v>146720</v>
      </c>
    </row>
    <row r="7" spans="1:13" x14ac:dyDescent="0.25">
      <c r="A7" t="s">
        <v>2</v>
      </c>
      <c r="B7">
        <v>6</v>
      </c>
      <c r="C7" s="2">
        <v>44348</v>
      </c>
      <c r="D7">
        <v>30</v>
      </c>
      <c r="E7">
        <v>540</v>
      </c>
      <c r="F7">
        <f t="shared" si="0"/>
        <v>16200</v>
      </c>
      <c r="G7">
        <f t="shared" si="3"/>
        <v>123185</v>
      </c>
      <c r="H7">
        <v>700</v>
      </c>
      <c r="I7">
        <f>Data!H7*D7</f>
        <v>21000</v>
      </c>
      <c r="J7">
        <f>J6+Data!I7</f>
        <v>172050</v>
      </c>
      <c r="K7">
        <v>770</v>
      </c>
      <c r="L7">
        <f t="shared" si="1"/>
        <v>23100</v>
      </c>
      <c r="M7">
        <f t="shared" si="2"/>
        <v>169820</v>
      </c>
    </row>
    <row r="8" spans="1:13" x14ac:dyDescent="0.25">
      <c r="A8" t="s">
        <v>2</v>
      </c>
      <c r="B8">
        <v>7</v>
      </c>
      <c r="C8" s="2">
        <v>44378</v>
      </c>
      <c r="D8">
        <v>31</v>
      </c>
      <c r="E8">
        <v>469</v>
      </c>
      <c r="F8">
        <f t="shared" si="0"/>
        <v>14539</v>
      </c>
      <c r="G8">
        <f t="shared" si="3"/>
        <v>137724</v>
      </c>
      <c r="H8">
        <v>650</v>
      </c>
      <c r="I8">
        <f>Data!H8*D8</f>
        <v>20150</v>
      </c>
      <c r="J8">
        <f>J7+Data!I8</f>
        <v>192200</v>
      </c>
      <c r="K8">
        <v>640</v>
      </c>
      <c r="L8">
        <f t="shared" si="1"/>
        <v>19840</v>
      </c>
      <c r="M8">
        <f t="shared" si="2"/>
        <v>189660</v>
      </c>
    </row>
    <row r="9" spans="1:13" x14ac:dyDescent="0.25">
      <c r="A9" t="s">
        <v>2</v>
      </c>
      <c r="B9">
        <v>8</v>
      </c>
      <c r="C9" s="2">
        <v>44409</v>
      </c>
      <c r="D9">
        <v>31</v>
      </c>
      <c r="H9">
        <v>580</v>
      </c>
      <c r="I9">
        <f>Data!H9*D9</f>
        <v>17980</v>
      </c>
      <c r="J9">
        <f>J8+Data!I9</f>
        <v>210180</v>
      </c>
      <c r="K9">
        <v>575</v>
      </c>
      <c r="L9">
        <f t="shared" si="1"/>
        <v>17825</v>
      </c>
      <c r="M9">
        <f t="shared" si="2"/>
        <v>207485</v>
      </c>
    </row>
    <row r="10" spans="1:13" x14ac:dyDescent="0.25">
      <c r="A10" t="s">
        <v>2</v>
      </c>
      <c r="B10">
        <v>9</v>
      </c>
      <c r="C10" s="2">
        <v>44440</v>
      </c>
      <c r="D10">
        <v>30</v>
      </c>
      <c r="H10">
        <v>550</v>
      </c>
      <c r="I10">
        <f>Data!H10*D10</f>
        <v>16500</v>
      </c>
      <c r="J10">
        <f>J9+Data!I10</f>
        <v>226680</v>
      </c>
      <c r="K10">
        <v>535</v>
      </c>
      <c r="L10">
        <f t="shared" si="1"/>
        <v>16050</v>
      </c>
      <c r="M10">
        <f t="shared" si="2"/>
        <v>223535</v>
      </c>
    </row>
    <row r="11" spans="1:13" x14ac:dyDescent="0.25">
      <c r="A11" t="s">
        <v>2</v>
      </c>
      <c r="B11">
        <v>10</v>
      </c>
      <c r="C11" s="2">
        <v>44470</v>
      </c>
      <c r="D11">
        <v>31</v>
      </c>
      <c r="H11">
        <v>530</v>
      </c>
      <c r="I11">
        <f>Data!H11*D11</f>
        <v>16430</v>
      </c>
      <c r="J11">
        <f>J10+Data!I11</f>
        <v>243110</v>
      </c>
      <c r="K11">
        <v>510</v>
      </c>
      <c r="L11">
        <f t="shared" si="1"/>
        <v>15810</v>
      </c>
      <c r="M11">
        <f t="shared" si="2"/>
        <v>239345</v>
      </c>
    </row>
    <row r="12" spans="1:13" x14ac:dyDescent="0.25">
      <c r="A12" t="s">
        <v>2</v>
      </c>
      <c r="B12">
        <v>11</v>
      </c>
      <c r="C12" s="2">
        <v>44501</v>
      </c>
      <c r="D12">
        <v>30</v>
      </c>
      <c r="H12">
        <v>500</v>
      </c>
      <c r="I12">
        <f>Data!H12*D12</f>
        <v>15000</v>
      </c>
      <c r="J12">
        <f>J11+Data!I12</f>
        <v>258110</v>
      </c>
      <c r="K12">
        <v>480</v>
      </c>
      <c r="L12">
        <f t="shared" si="1"/>
        <v>14400</v>
      </c>
      <c r="M12">
        <f t="shared" si="2"/>
        <v>253745</v>
      </c>
    </row>
    <row r="13" spans="1:13" x14ac:dyDescent="0.25">
      <c r="A13" t="s">
        <v>2</v>
      </c>
      <c r="B13">
        <v>12</v>
      </c>
      <c r="C13" s="2">
        <v>44531</v>
      </c>
      <c r="D13">
        <v>31</v>
      </c>
      <c r="H13">
        <v>490</v>
      </c>
      <c r="I13">
        <f>Data!H13*D13</f>
        <v>15190</v>
      </c>
      <c r="J13">
        <f>J12+Data!I13</f>
        <v>273300</v>
      </c>
      <c r="K13">
        <v>470</v>
      </c>
      <c r="L13">
        <f t="shared" si="1"/>
        <v>14570</v>
      </c>
      <c r="M13">
        <f t="shared" si="2"/>
        <v>268315</v>
      </c>
    </row>
    <row r="14" spans="1:13" x14ac:dyDescent="0.25">
      <c r="A14" s="1" t="s">
        <v>3</v>
      </c>
      <c r="B14">
        <v>1</v>
      </c>
      <c r="C14" s="2">
        <v>44256</v>
      </c>
      <c r="D14">
        <f>_xlfn.DAYS(C15,C14)</f>
        <v>31</v>
      </c>
      <c r="E14">
        <v>108</v>
      </c>
      <c r="F14">
        <f>E14*D14</f>
        <v>3348</v>
      </c>
      <c r="G14">
        <f>F14</f>
        <v>3348</v>
      </c>
      <c r="H14">
        <v>300</v>
      </c>
      <c r="I14">
        <f>Data!H14*D14</f>
        <v>9300</v>
      </c>
      <c r="J14">
        <f>Data!I14</f>
        <v>9300</v>
      </c>
      <c r="K14">
        <v>600</v>
      </c>
      <c r="L14">
        <f t="shared" si="1"/>
        <v>18600</v>
      </c>
      <c r="M14">
        <f>L14</f>
        <v>18600</v>
      </c>
    </row>
    <row r="15" spans="1:13" x14ac:dyDescent="0.25">
      <c r="A15" s="1" t="s">
        <v>3</v>
      </c>
      <c r="B15">
        <v>2</v>
      </c>
      <c r="C15" s="2">
        <v>44287</v>
      </c>
      <c r="D15">
        <f>_xlfn.DAYS(C16,C15)</f>
        <v>30</v>
      </c>
      <c r="E15">
        <v>1061</v>
      </c>
      <c r="F15">
        <f>E15*D15</f>
        <v>31830</v>
      </c>
      <c r="G15">
        <f>G14+F15</f>
        <v>35178</v>
      </c>
      <c r="H15">
        <v>1000</v>
      </c>
      <c r="I15">
        <f>Data!H15*D15</f>
        <v>30000</v>
      </c>
      <c r="J15">
        <f>J14+Data!I15</f>
        <v>39300</v>
      </c>
      <c r="K15">
        <v>1500</v>
      </c>
      <c r="L15">
        <f t="shared" si="1"/>
        <v>45000</v>
      </c>
      <c r="M15">
        <f t="shared" ref="M15:M25" si="4">M14+L15</f>
        <v>63600</v>
      </c>
    </row>
    <row r="16" spans="1:13" x14ac:dyDescent="0.25">
      <c r="A16" s="1" t="s">
        <v>3</v>
      </c>
      <c r="B16">
        <v>3</v>
      </c>
      <c r="C16" s="2">
        <v>44317</v>
      </c>
      <c r="D16">
        <f>_xlfn.DAYS(C17,C16)</f>
        <v>31</v>
      </c>
      <c r="E16">
        <v>806</v>
      </c>
      <c r="F16">
        <f>E16*D16</f>
        <v>24986</v>
      </c>
      <c r="G16">
        <f>G15+F16</f>
        <v>60164</v>
      </c>
      <c r="H16">
        <v>800</v>
      </c>
      <c r="I16">
        <f>Data!H16*D16</f>
        <v>24800</v>
      </c>
      <c r="J16">
        <f>J15+Data!I16</f>
        <v>64100</v>
      </c>
      <c r="K16">
        <v>1100</v>
      </c>
      <c r="L16">
        <f t="shared" si="1"/>
        <v>34100</v>
      </c>
      <c r="M16">
        <f t="shared" si="4"/>
        <v>97700</v>
      </c>
    </row>
    <row r="17" spans="1:13" x14ac:dyDescent="0.25">
      <c r="A17" s="1" t="s">
        <v>3</v>
      </c>
      <c r="B17">
        <v>4</v>
      </c>
      <c r="C17" s="2">
        <v>44348</v>
      </c>
      <c r="D17">
        <f>_xlfn.DAYS(C18,C17)</f>
        <v>30</v>
      </c>
      <c r="E17">
        <v>785</v>
      </c>
      <c r="F17">
        <f>E17*D17</f>
        <v>23550</v>
      </c>
      <c r="G17">
        <f>G16+F17</f>
        <v>83714</v>
      </c>
      <c r="H17">
        <v>700</v>
      </c>
      <c r="I17">
        <f>Data!H17*D17</f>
        <v>21000</v>
      </c>
      <c r="J17">
        <f>J16+Data!I17</f>
        <v>85100</v>
      </c>
      <c r="K17">
        <v>900</v>
      </c>
      <c r="L17">
        <f t="shared" si="1"/>
        <v>27000</v>
      </c>
      <c r="M17">
        <f t="shared" si="4"/>
        <v>124700</v>
      </c>
    </row>
    <row r="18" spans="1:13" x14ac:dyDescent="0.25">
      <c r="A18" s="1" t="s">
        <v>3</v>
      </c>
      <c r="B18">
        <v>5</v>
      </c>
      <c r="C18" s="2">
        <v>44378</v>
      </c>
      <c r="D18">
        <v>31</v>
      </c>
      <c r="E18">
        <v>625</v>
      </c>
      <c r="F18">
        <f>E18*D18</f>
        <v>19375</v>
      </c>
      <c r="G18">
        <f>G17+F18</f>
        <v>103089</v>
      </c>
      <c r="H18">
        <v>650</v>
      </c>
      <c r="I18">
        <f>Data!H18*D18</f>
        <v>20150</v>
      </c>
      <c r="J18">
        <f>J17+Data!I18</f>
        <v>105250</v>
      </c>
      <c r="K18">
        <v>750</v>
      </c>
      <c r="L18">
        <f t="shared" si="1"/>
        <v>23250</v>
      </c>
      <c r="M18">
        <f t="shared" si="4"/>
        <v>147950</v>
      </c>
    </row>
    <row r="19" spans="1:13" x14ac:dyDescent="0.25">
      <c r="A19" s="1" t="s">
        <v>3</v>
      </c>
      <c r="B19">
        <v>6</v>
      </c>
      <c r="C19" s="2">
        <v>44409</v>
      </c>
      <c r="D19">
        <v>31</v>
      </c>
      <c r="H19">
        <v>600</v>
      </c>
      <c r="I19">
        <f>Data!H19*D19</f>
        <v>18600</v>
      </c>
      <c r="J19">
        <f>J18+Data!I19</f>
        <v>123850</v>
      </c>
      <c r="K19">
        <v>650</v>
      </c>
      <c r="L19">
        <f t="shared" si="1"/>
        <v>20150</v>
      </c>
      <c r="M19">
        <f t="shared" si="4"/>
        <v>168100</v>
      </c>
    </row>
    <row r="20" spans="1:13" x14ac:dyDescent="0.25">
      <c r="A20" s="1" t="s">
        <v>3</v>
      </c>
      <c r="B20">
        <v>7</v>
      </c>
      <c r="C20" s="2">
        <v>44440</v>
      </c>
      <c r="D20">
        <v>30</v>
      </c>
      <c r="H20">
        <v>560</v>
      </c>
      <c r="I20">
        <f>Data!H20*D20</f>
        <v>16800</v>
      </c>
      <c r="J20">
        <f>J19+Data!I20</f>
        <v>140650</v>
      </c>
      <c r="K20">
        <v>550</v>
      </c>
      <c r="L20">
        <f t="shared" si="1"/>
        <v>16500</v>
      </c>
      <c r="M20">
        <f t="shared" si="4"/>
        <v>184600</v>
      </c>
    </row>
    <row r="21" spans="1:13" x14ac:dyDescent="0.25">
      <c r="A21" s="1" t="s">
        <v>3</v>
      </c>
      <c r="B21">
        <v>8</v>
      </c>
      <c r="C21" s="2">
        <v>44470</v>
      </c>
      <c r="D21">
        <v>31</v>
      </c>
      <c r="H21">
        <v>520</v>
      </c>
      <c r="I21">
        <f>Data!H21*D21</f>
        <v>16120</v>
      </c>
      <c r="J21">
        <f>J20+Data!I21</f>
        <v>156770</v>
      </c>
      <c r="K21">
        <v>500</v>
      </c>
      <c r="L21">
        <f t="shared" si="1"/>
        <v>15500</v>
      </c>
      <c r="M21">
        <f t="shared" si="4"/>
        <v>200100</v>
      </c>
    </row>
    <row r="22" spans="1:13" x14ac:dyDescent="0.25">
      <c r="A22" s="1" t="s">
        <v>3</v>
      </c>
      <c r="B22">
        <v>9</v>
      </c>
      <c r="C22" s="2">
        <v>44501</v>
      </c>
      <c r="D22">
        <v>30</v>
      </c>
      <c r="H22">
        <v>500</v>
      </c>
      <c r="I22">
        <f>Data!H22*D22</f>
        <v>15000</v>
      </c>
      <c r="J22">
        <f>J21+Data!I22</f>
        <v>171770</v>
      </c>
      <c r="K22">
        <v>480</v>
      </c>
      <c r="L22">
        <f t="shared" si="1"/>
        <v>14400</v>
      </c>
      <c r="M22">
        <f t="shared" si="4"/>
        <v>214500</v>
      </c>
    </row>
    <row r="23" spans="1:13" x14ac:dyDescent="0.25">
      <c r="A23" s="1" t="s">
        <v>3</v>
      </c>
      <c r="B23">
        <v>10</v>
      </c>
      <c r="C23" s="2">
        <v>44531</v>
      </c>
      <c r="D23">
        <v>31</v>
      </c>
      <c r="H23">
        <v>490</v>
      </c>
      <c r="I23">
        <f>Data!H23*D23</f>
        <v>15190</v>
      </c>
      <c r="J23">
        <f>J22+Data!I23</f>
        <v>186960</v>
      </c>
      <c r="K23">
        <v>450</v>
      </c>
      <c r="L23">
        <f t="shared" si="1"/>
        <v>13950</v>
      </c>
      <c r="M23">
        <f t="shared" si="4"/>
        <v>228450</v>
      </c>
    </row>
    <row r="24" spans="1:13" x14ac:dyDescent="0.25">
      <c r="A24" s="1" t="s">
        <v>3</v>
      </c>
      <c r="B24">
        <v>11</v>
      </c>
      <c r="C24" s="2">
        <v>44562</v>
      </c>
      <c r="D24">
        <v>30</v>
      </c>
      <c r="H24">
        <v>480</v>
      </c>
      <c r="I24">
        <f>Data!H24*D24</f>
        <v>14400</v>
      </c>
      <c r="J24">
        <f>J23+Data!I24</f>
        <v>201360</v>
      </c>
      <c r="K24">
        <v>430</v>
      </c>
      <c r="L24">
        <f t="shared" si="1"/>
        <v>12900</v>
      </c>
      <c r="M24">
        <f t="shared" si="4"/>
        <v>241350</v>
      </c>
    </row>
    <row r="25" spans="1:13" x14ac:dyDescent="0.25">
      <c r="A25" s="1" t="s">
        <v>3</v>
      </c>
      <c r="B25">
        <v>12</v>
      </c>
      <c r="C25" s="2">
        <v>44593</v>
      </c>
      <c r="D25">
        <v>28</v>
      </c>
      <c r="H25">
        <v>475</v>
      </c>
      <c r="I25">
        <f>Data!H25*D25</f>
        <v>13300</v>
      </c>
      <c r="J25">
        <f>J24+Data!I25</f>
        <v>214660</v>
      </c>
      <c r="K25">
        <v>415</v>
      </c>
      <c r="L25">
        <f t="shared" si="1"/>
        <v>11620</v>
      </c>
      <c r="M25">
        <f t="shared" si="4"/>
        <v>252970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Random Sales</vt:lpstr>
      <vt:lpstr>One wide table</vt:lpstr>
      <vt:lpstr>A only</vt:lpstr>
      <vt:lpstr>B only</vt:lpstr>
      <vt:lpstr>Forecast</vt:lpstr>
      <vt:lpstr>Actuals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Liu</dc:creator>
  <cp:lastModifiedBy>Jade Liu</cp:lastModifiedBy>
  <dcterms:created xsi:type="dcterms:W3CDTF">2021-05-03T18:29:51Z</dcterms:created>
  <dcterms:modified xsi:type="dcterms:W3CDTF">2021-05-11T18:25:31Z</dcterms:modified>
</cp:coreProperties>
</file>