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ribe\Desktop\"/>
    </mc:Choice>
  </mc:AlternateContent>
  <bookViews>
    <workbookView xWindow="0" yWindow="0" windowWidth="28800" windowHeight="14220" tabRatio="685"/>
  </bookViews>
  <sheets>
    <sheet name="MTB" sheetId="13" r:id="rId1"/>
    <sheet name="EC" sheetId="12" r:id="rId2"/>
  </sheets>
  <definedNames>
    <definedName name="_xlnm._FilterDatabase" localSheetId="0" hidden="1">MTB!$B$1:$X$1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" i="12" l="1"/>
  <c r="H3" i="12"/>
  <c r="H4" i="12"/>
  <c r="H5" i="12"/>
  <c r="H6" i="12"/>
  <c r="H7" i="12"/>
  <c r="H8" i="12"/>
  <c r="H9" i="12"/>
  <c r="H10" i="12"/>
  <c r="H11" i="12"/>
  <c r="H2" i="12"/>
  <c r="R2" i="13" l="1"/>
  <c r="U2" i="13" s="1"/>
  <c r="N2" i="13" l="1"/>
</calcChain>
</file>

<file path=xl/sharedStrings.xml><?xml version="1.0" encoding="utf-8"?>
<sst xmlns="http://schemas.openxmlformats.org/spreadsheetml/2006/main" count="95" uniqueCount="72">
  <si>
    <t>AmountInvested</t>
  </si>
  <si>
    <t>DuraitonInDays</t>
  </si>
  <si>
    <t>AnnualInterestRate</t>
  </si>
  <si>
    <t>StartDate</t>
  </si>
  <si>
    <t>EndDate</t>
  </si>
  <si>
    <t>InterestDayBasis</t>
  </si>
  <si>
    <t>InterestOnMaturity</t>
  </si>
  <si>
    <t>IssuerID</t>
  </si>
  <si>
    <t>FundManagerID</t>
  </si>
  <si>
    <t>SchemeFundID</t>
  </si>
  <si>
    <t>AssetClassID</t>
  </si>
  <si>
    <t>ProductID</t>
  </si>
  <si>
    <t>Description</t>
  </si>
  <si>
    <t>OrderQuantity</t>
  </si>
  <si>
    <t>UnitPrice</t>
  </si>
  <si>
    <t>PurchaseDate</t>
  </si>
  <si>
    <t>TotalCost</t>
  </si>
  <si>
    <t>DailyInterestRate</t>
  </si>
  <si>
    <t>PrincipalBalanceAsAtCutOffDate</t>
  </si>
  <si>
    <t>InterestBalanceAsAtCutOffDate</t>
  </si>
  <si>
    <t>PrincipalPaidAsAtCutOffDate</t>
  </si>
  <si>
    <t>InterestPaidAsAtCutOffDate</t>
  </si>
  <si>
    <t>InterestAccruedAsAtCutOffDate</t>
  </si>
  <si>
    <t>04</t>
  </si>
  <si>
    <t>LastPaymentDate</t>
  </si>
  <si>
    <t>CostOfBond</t>
  </si>
  <si>
    <t>040021</t>
  </si>
  <si>
    <t>040003</t>
  </si>
  <si>
    <t>040004</t>
  </si>
  <si>
    <t>040007</t>
  </si>
  <si>
    <t>ISR0008</t>
  </si>
  <si>
    <t>ISR0049</t>
  </si>
  <si>
    <t>ISR0015</t>
  </si>
  <si>
    <t>ISR0055</t>
  </si>
  <si>
    <t>010002</t>
  </si>
  <si>
    <t>01</t>
  </si>
  <si>
    <t>FM0001</t>
  </si>
  <si>
    <t>05</t>
  </si>
  <si>
    <t>040005</t>
  </si>
  <si>
    <t>040048</t>
  </si>
  <si>
    <t>ISR0051</t>
  </si>
  <si>
    <t>ISR0072</t>
  </si>
  <si>
    <t>FUND ID</t>
  </si>
  <si>
    <t>SETTLEMENTDATE</t>
  </si>
  <si>
    <t>contractnumber</t>
  </si>
  <si>
    <t>182 DAYS FD-ACCESS BANK</t>
  </si>
  <si>
    <t>product</t>
  </si>
  <si>
    <t>ISR0044</t>
  </si>
  <si>
    <t>ISR0050</t>
  </si>
  <si>
    <t>ISR0056</t>
  </si>
  <si>
    <t>ISR0073</t>
  </si>
  <si>
    <t>Eco Bank Ghana</t>
  </si>
  <si>
    <t xml:space="preserve">Total Petroleum </t>
  </si>
  <si>
    <t>Enterprise Group Limited</t>
  </si>
  <si>
    <t>Societe General Ghana</t>
  </si>
  <si>
    <t>Ghana Commercial Bank</t>
  </si>
  <si>
    <t>Bopp</t>
  </si>
  <si>
    <t>Ghana Oil</t>
  </si>
  <si>
    <t>Fan Milk Ghana Limited</t>
  </si>
  <si>
    <t>Unilever Ghana Limited</t>
  </si>
  <si>
    <t>Mtn Ghana Ltd</t>
  </si>
  <si>
    <t>Stanlib Cash Trust</t>
  </si>
  <si>
    <t>ISR0021</t>
  </si>
  <si>
    <t>040023</t>
  </si>
  <si>
    <t>040040</t>
  </si>
  <si>
    <t>040009</t>
  </si>
  <si>
    <t>040046</t>
  </si>
  <si>
    <t>050016</t>
  </si>
  <si>
    <t>AnnualInterestRateOLD</t>
  </si>
  <si>
    <t>ISR0017</t>
  </si>
  <si>
    <t>FM0005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</si>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</sst>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[$-409]dd\-mmm\-yy;@"/>
    <numFmt numFmtId="166" formatCode="_ * #,##0.00_ ;_ * \-#,##0.00_ ;_ * &quot;-&quot;??_ ;_ @_ "/>
    <numFmt numFmtId="167" formatCode="_(* #,##0.00000_);_(* \(#,##0.00000\);_(* &quot;-&quot;??_);_(@_)"/>
    <numFmt numFmtId="168" formatCode="0.0000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indexed="8"/>
      <name val="MS Sans Serif"/>
      <family val="2"/>
    </font>
    <font>
      <b/>
      <sz val="9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166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0" borderId="0" xfId="0"/>
    <xf numFmtId="0" fontId="4" fillId="0" borderId="0" xfId="0" applyFont="1"/>
    <xf numFmtId="0" fontId="3" fillId="0" borderId="0" xfId="0" quotePrefix="1" applyFont="1"/>
    <xf numFmtId="0" fontId="0" fillId="0" borderId="0" xfId="0" applyFill="1"/>
    <xf numFmtId="164" fontId="0" fillId="0" borderId="0" xfId="0" applyNumberFormat="1" applyFill="1"/>
    <xf numFmtId="43" fontId="0" fillId="0" borderId="0" xfId="1" applyFont="1" applyFill="1"/>
    <xf numFmtId="167" fontId="0" fillId="0" borderId="0" xfId="1" applyNumberFormat="1" applyFont="1" applyFill="1"/>
    <xf numFmtId="165" fontId="0" fillId="0" borderId="0" xfId="0" applyNumberFormat="1" applyFill="1"/>
    <xf numFmtId="0" fontId="4" fillId="0" borderId="0" xfId="0" applyFont="1" applyFill="1"/>
    <xf numFmtId="43" fontId="4" fillId="0" borderId="0" xfId="1" applyFont="1" applyFill="1"/>
    <xf numFmtId="164" fontId="4" fillId="0" borderId="0" xfId="0" applyNumberFormat="1" applyFont="1" applyFill="1"/>
    <xf numFmtId="167" fontId="4" fillId="0" borderId="0" xfId="1" applyNumberFormat="1" applyFont="1" applyFill="1"/>
    <xf numFmtId="43" fontId="0" fillId="0" borderId="0" xfId="0" applyNumberFormat="1" applyFill="1"/>
    <xf numFmtId="0" fontId="0" fillId="0" borderId="0" xfId="0" applyFill="1" applyBorder="1"/>
    <xf numFmtId="0" fontId="3" fillId="0" borderId="0" xfId="0" applyFont="1" applyFill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3" fontId="0" fillId="0" borderId="1" xfId="1" applyFont="1" applyFill="1" applyBorder="1" applyAlignment="1">
      <alignment horizontal="right"/>
    </xf>
    <xf numFmtId="10" fontId="0" fillId="0" borderId="1" xfId="1" applyNumberFormat="1" applyFon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43" fontId="0" fillId="0" borderId="1" xfId="0" applyNumberFormat="1" applyFill="1" applyBorder="1"/>
    <xf numFmtId="0" fontId="3" fillId="2" borderId="0" xfId="0" quotePrefix="1" applyFont="1" applyFill="1" applyBorder="1"/>
    <xf numFmtId="0" fontId="0" fillId="0" borderId="2" xfId="0" applyBorder="1"/>
    <xf numFmtId="0" fontId="3" fillId="0" borderId="0" xfId="0" quotePrefix="1" applyFont="1" applyFill="1"/>
    <xf numFmtId="0" fontId="3" fillId="0" borderId="0" xfId="0" applyFont="1"/>
    <xf numFmtId="164" fontId="4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4" fontId="0" fillId="0" borderId="1" xfId="1" applyNumberFormat="1" applyFont="1" applyBorder="1"/>
    <xf numFmtId="4" fontId="0" fillId="0" borderId="1" xfId="1" applyNumberFormat="1" applyFont="1" applyFill="1" applyBorder="1"/>
    <xf numFmtId="4" fontId="0" fillId="0" borderId="2" xfId="1" applyNumberFormat="1" applyFont="1" applyBorder="1"/>
    <xf numFmtId="168" fontId="0" fillId="0" borderId="1" xfId="0" applyNumberFormat="1" applyBorder="1"/>
    <xf numFmtId="43" fontId="8" fillId="0" borderId="3" xfId="0" applyNumberFormat="1" applyFont="1" applyBorder="1"/>
    <xf numFmtId="2" fontId="0" fillId="0" borderId="2" xfId="0" applyNumberFormat="1" applyBorder="1"/>
    <xf numFmtId="43" fontId="0" fillId="0" borderId="1" xfId="1" applyFont="1" applyFill="1" applyBorder="1"/>
  </cellXfs>
  <cellStyles count="10">
    <cellStyle name="Comma" xfId="1" builtinId="3"/>
    <cellStyle name="Comma 12" xfId="7"/>
    <cellStyle name="Comma 2" xfId="2"/>
    <cellStyle name="Comma 2 2" xfId="5"/>
    <cellStyle name="Normal" xfId="0" builtinId="0"/>
    <cellStyle name="Normal 2" xfId="3"/>
    <cellStyle name="Normal 3" xfId="4"/>
    <cellStyle name="Normal 3 2" xfId="9"/>
    <cellStyle name="Normal 9" xfId="6"/>
    <cellStyle name="Percent 2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FFFFFF"/>
      <rgbColor rgb="001F497D"/>
      <rgbColor rgb="00000000"/>
      <rgbColor rgb="0000008B"/>
      <rgbColor rgb="00F5F5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pane xSplit="5" ySplit="1" topLeftCell="F2" activePane="bottomRight" state="frozen"/>
      <selection pane="topRight" activeCell="D1" sqref="D1"/>
      <selection pane="bottomLeft" activeCell="A3" sqref="A3"/>
      <selection pane="bottomRight" activeCell="A3" sqref="A3:XFD1048576"/>
    </sheetView>
  </sheetViews>
  <sheetFormatPr defaultColWidth="9.1796875" defaultRowHeight="12.5" x14ac:dyDescent="0.25"/>
  <cols>
    <col min="1" max="1" width="13.26953125" style="4" bestFit="1" customWidth="1"/>
    <col min="2" max="2" width="18.1796875" style="4" bestFit="1" customWidth="1"/>
    <col min="3" max="3" width="31.7265625" style="4" bestFit="1" customWidth="1"/>
    <col min="4" max="4" width="31.7265625" style="4" customWidth="1"/>
    <col min="5" max="5" width="20.1796875" style="4" customWidth="1"/>
    <col min="6" max="6" width="24.453125" style="4" customWidth="1"/>
    <col min="7" max="7" width="21.81640625" style="4" customWidth="1"/>
    <col min="8" max="8" width="17.08984375" style="4" bestFit="1" customWidth="1"/>
    <col min="9" max="9" width="19.54296875" style="4" customWidth="1"/>
    <col min="10" max="10" width="19.54296875" style="6" customWidth="1"/>
    <col min="11" max="11" width="20.81640625" style="6" customWidth="1"/>
    <col min="12" max="12" width="15.81640625" style="4" customWidth="1"/>
    <col min="13" max="13" width="15" style="4" customWidth="1"/>
    <col min="14" max="14" width="19.08984375" style="7" bestFit="1" customWidth="1"/>
    <col min="15" max="15" width="17.81640625" style="4" customWidth="1"/>
    <col min="16" max="16" width="20.26953125" style="4" customWidth="1"/>
    <col min="17" max="17" width="31.1796875" style="6" customWidth="1"/>
    <col min="18" max="18" width="38.81640625" style="4" customWidth="1"/>
    <col min="19" max="19" width="29.81640625" style="4" bestFit="1" customWidth="1"/>
    <col min="20" max="20" width="23" style="4" customWidth="1"/>
    <col min="21" max="21" width="29.453125" style="4" customWidth="1"/>
    <col min="22" max="22" width="14.1796875" style="4" bestFit="1" customWidth="1"/>
    <col min="23" max="23" width="22" style="8" customWidth="1"/>
    <col min="24" max="24" width="20.26953125" style="5" bestFit="1" customWidth="1"/>
    <col min="25" max="16384" width="9.1796875" style="4"/>
  </cols>
  <sheetData>
    <row r="1" spans="1:24" ht="13" x14ac:dyDescent="0.3">
      <c r="A1" s="15" t="s">
        <v>44</v>
      </c>
      <c r="B1" s="9" t="s">
        <v>42</v>
      </c>
      <c r="C1" s="4" t="s">
        <v>46</v>
      </c>
      <c r="D1" s="9" t="s">
        <v>10</v>
      </c>
      <c r="E1" s="9" t="s">
        <v>11</v>
      </c>
      <c r="F1" s="9" t="s">
        <v>7</v>
      </c>
      <c r="G1" s="9" t="s">
        <v>8</v>
      </c>
      <c r="H1" s="9" t="s">
        <v>0</v>
      </c>
      <c r="I1" s="9" t="s">
        <v>1</v>
      </c>
      <c r="J1" s="10" t="s">
        <v>2</v>
      </c>
      <c r="K1" s="10" t="s">
        <v>68</v>
      </c>
      <c r="L1" s="11" t="s">
        <v>3</v>
      </c>
      <c r="M1" s="11" t="s">
        <v>4</v>
      </c>
      <c r="N1" s="12" t="s">
        <v>17</v>
      </c>
      <c r="O1" s="9" t="s">
        <v>6</v>
      </c>
      <c r="P1" s="9" t="s">
        <v>5</v>
      </c>
      <c r="Q1" s="10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25</v>
      </c>
      <c r="W1" s="9" t="s">
        <v>24</v>
      </c>
      <c r="X1" s="11" t="s">
        <v>43</v>
      </c>
    </row>
    <row r="2" spans="1:24" x14ac:dyDescent="0.25">
      <c r="A2" s="4" t="s">
        <v>71</v>
      </c>
      <c r="C2" s="16" t="s">
        <v>45</v>
      </c>
      <c r="D2" s="24" t="s">
        <v>35</v>
      </c>
      <c r="E2" s="26" t="s">
        <v>34</v>
      </c>
      <c r="F2" s="15" t="s">
        <v>69</v>
      </c>
      <c r="G2" s="4" t="s">
        <v>70</v>
      </c>
      <c r="H2" s="19">
        <v>85700</v>
      </c>
      <c r="I2" s="17">
        <v>182</v>
      </c>
      <c r="J2" s="37">
        <v>15.5</v>
      </c>
      <c r="K2" s="20">
        <v>0.155</v>
      </c>
      <c r="L2" s="21">
        <v>43308</v>
      </c>
      <c r="M2" s="22">
        <v>43126</v>
      </c>
      <c r="N2" s="7">
        <f t="shared" ref="N2" si="0">O2/I2</f>
        <v>36.393131868131867</v>
      </c>
      <c r="O2" s="23">
        <v>6623.55</v>
      </c>
      <c r="P2" s="4">
        <v>365</v>
      </c>
      <c r="Q2" s="19">
        <v>85700</v>
      </c>
      <c r="R2" s="13">
        <f>O2-T2</f>
        <v>6623.55</v>
      </c>
      <c r="S2" s="4">
        <v>0</v>
      </c>
      <c r="T2" s="14">
        <v>0</v>
      </c>
      <c r="U2" s="13">
        <f>R2-W2</f>
        <v>6623.55</v>
      </c>
      <c r="V2" s="4">
        <v>85700</v>
      </c>
      <c r="X2" s="22">
        <v>43308</v>
      </c>
    </row>
  </sheetData>
  <autoFilter ref="B1:X1">
    <sortState ref="B3:V127">
      <sortCondition ref="C2"/>
    </sortState>
  </autoFilter>
  <sortState ref="A2:W92">
    <sortCondition ref="D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2"/>
  <sheetViews>
    <sheetView workbookViewId="0">
      <selection activeCell="I2" sqref="I2:I12"/>
    </sheetView>
  </sheetViews>
  <sheetFormatPr defaultColWidth="9.1796875" defaultRowHeight="12.5" x14ac:dyDescent="0.25"/>
  <cols>
    <col min="1" max="1" width="21.08984375" style="1" bestFit="1" customWidth="1"/>
    <col min="2" max="2" width="15.81640625" style="1" bestFit="1" customWidth="1"/>
    <col min="3" max="3" width="12.26953125" style="1" bestFit="1" customWidth="1"/>
    <col min="4" max="4" width="26" style="1" bestFit="1" customWidth="1"/>
    <col min="5" max="5" width="18.453125" style="1" bestFit="1" customWidth="1"/>
    <col min="6" max="6" width="19" style="1" bestFit="1" customWidth="1"/>
    <col min="7" max="7" width="15.7265625" style="1" bestFit="1" customWidth="1"/>
    <col min="8" max="8" width="14.81640625" style="1" bestFit="1" customWidth="1"/>
    <col min="9" max="9" width="18.54296875" style="30" bestFit="1" customWidth="1"/>
    <col min="10" max="10" width="12.7265625" style="1" bestFit="1" customWidth="1"/>
    <col min="11" max="16384" width="9.1796875" style="1"/>
  </cols>
  <sheetData>
    <row r="1" spans="1:10" s="2" customFormat="1" ht="13" x14ac:dyDescent="0.3">
      <c r="A1" s="2" t="s">
        <v>9</v>
      </c>
      <c r="B1" s="2" t="s">
        <v>12</v>
      </c>
      <c r="C1" s="2" t="s">
        <v>10</v>
      </c>
      <c r="D1" s="2" t="s">
        <v>11</v>
      </c>
      <c r="E1" s="2" t="s">
        <v>7</v>
      </c>
      <c r="F1" s="2" t="s">
        <v>8</v>
      </c>
      <c r="G1" s="2" t="s">
        <v>13</v>
      </c>
      <c r="H1" s="2" t="s">
        <v>14</v>
      </c>
      <c r="I1" s="28" t="s">
        <v>15</v>
      </c>
      <c r="J1" s="2" t="s">
        <v>16</v>
      </c>
    </row>
    <row r="2" spans="1:10" x14ac:dyDescent="0.25">
      <c r="A2" s="17" t="s">
        <v>51</v>
      </c>
      <c r="C2" s="3" t="s">
        <v>23</v>
      </c>
      <c r="D2" s="3" t="s">
        <v>26</v>
      </c>
      <c r="E2" s="27" t="s">
        <v>30</v>
      </c>
      <c r="F2" s="4" t="s">
        <v>36</v>
      </c>
      <c r="G2" s="16">
        <v>81760</v>
      </c>
      <c r="H2" s="34">
        <f>J2/G2</f>
        <v>8.7244557240704506</v>
      </c>
      <c r="I2" s="29">
        <v>43373</v>
      </c>
      <c r="J2" s="31">
        <v>713311.5</v>
      </c>
    </row>
    <row r="3" spans="1:10" x14ac:dyDescent="0.25">
      <c r="A3" s="17" t="s">
        <v>52</v>
      </c>
      <c r="C3" s="3" t="s">
        <v>23</v>
      </c>
      <c r="D3" s="3" t="s">
        <v>29</v>
      </c>
      <c r="E3" s="27" t="s">
        <v>33</v>
      </c>
      <c r="F3" s="4" t="s">
        <v>36</v>
      </c>
      <c r="G3" s="16">
        <v>13020</v>
      </c>
      <c r="H3" s="34">
        <f t="shared" ref="H3:H12" si="0">J3/G3</f>
        <v>4.5855998463901688</v>
      </c>
      <c r="I3" s="29">
        <v>43373</v>
      </c>
      <c r="J3" s="31">
        <v>59704.51</v>
      </c>
    </row>
    <row r="4" spans="1:10" x14ac:dyDescent="0.25">
      <c r="A4" s="17" t="s">
        <v>53</v>
      </c>
      <c r="C4" s="3" t="s">
        <v>23</v>
      </c>
      <c r="D4" s="3" t="s">
        <v>27</v>
      </c>
      <c r="E4" s="27" t="s">
        <v>31</v>
      </c>
      <c r="F4" s="4" t="s">
        <v>36</v>
      </c>
      <c r="G4" s="17">
        <v>98500</v>
      </c>
      <c r="H4" s="34">
        <f t="shared" si="0"/>
        <v>2.8110829441624365</v>
      </c>
      <c r="I4" s="29">
        <v>43373</v>
      </c>
      <c r="J4" s="32">
        <v>276891.67</v>
      </c>
    </row>
    <row r="5" spans="1:10" x14ac:dyDescent="0.25">
      <c r="A5" s="17" t="s">
        <v>54</v>
      </c>
      <c r="C5" s="3" t="s">
        <v>23</v>
      </c>
      <c r="D5" s="3" t="s">
        <v>64</v>
      </c>
      <c r="E5" s="27" t="s">
        <v>62</v>
      </c>
      <c r="F5" s="4" t="s">
        <v>36</v>
      </c>
      <c r="G5" s="16">
        <v>222834</v>
      </c>
      <c r="H5" s="34">
        <f t="shared" si="0"/>
        <v>0.70139911324124693</v>
      </c>
      <c r="I5" s="29">
        <v>43373</v>
      </c>
      <c r="J5" s="31">
        <v>156295.57</v>
      </c>
    </row>
    <row r="6" spans="1:10" x14ac:dyDescent="0.25">
      <c r="A6" s="17" t="s">
        <v>55</v>
      </c>
      <c r="C6" s="3" t="s">
        <v>23</v>
      </c>
      <c r="D6" s="3" t="s">
        <v>28</v>
      </c>
      <c r="E6" s="27" t="s">
        <v>32</v>
      </c>
      <c r="F6" s="4" t="s">
        <v>36</v>
      </c>
      <c r="G6" s="16">
        <v>72600</v>
      </c>
      <c r="H6" s="34">
        <f t="shared" si="0"/>
        <v>6.2470382920110188</v>
      </c>
      <c r="I6" s="29">
        <v>43373</v>
      </c>
      <c r="J6" s="31">
        <v>453534.98</v>
      </c>
    </row>
    <row r="7" spans="1:10" x14ac:dyDescent="0.25">
      <c r="A7" s="17" t="s">
        <v>56</v>
      </c>
      <c r="C7" s="3" t="s">
        <v>23</v>
      </c>
      <c r="D7" s="3" t="s">
        <v>65</v>
      </c>
      <c r="E7" s="27" t="s">
        <v>47</v>
      </c>
      <c r="F7" s="4" t="s">
        <v>36</v>
      </c>
      <c r="G7" s="16">
        <v>3500</v>
      </c>
      <c r="H7" s="34">
        <f t="shared" si="0"/>
        <v>4.2651000000000003</v>
      </c>
      <c r="I7" s="29">
        <v>43373</v>
      </c>
      <c r="J7" s="31">
        <v>14927.85</v>
      </c>
    </row>
    <row r="8" spans="1:10" x14ac:dyDescent="0.25">
      <c r="A8" s="17" t="s">
        <v>57</v>
      </c>
      <c r="C8" s="3" t="s">
        <v>23</v>
      </c>
      <c r="D8" s="3" t="s">
        <v>38</v>
      </c>
      <c r="E8" s="27" t="s">
        <v>40</v>
      </c>
      <c r="F8" s="4" t="s">
        <v>36</v>
      </c>
      <c r="G8" s="16">
        <v>141948</v>
      </c>
      <c r="H8" s="34">
        <f t="shared" si="0"/>
        <v>1.4130847211654971</v>
      </c>
      <c r="I8" s="29">
        <v>43373</v>
      </c>
      <c r="J8" s="31">
        <v>200584.55</v>
      </c>
    </row>
    <row r="9" spans="1:10" x14ac:dyDescent="0.25">
      <c r="A9" s="17" t="s">
        <v>58</v>
      </c>
      <c r="C9" s="3" t="s">
        <v>23</v>
      </c>
      <c r="D9" s="3" t="s">
        <v>63</v>
      </c>
      <c r="E9" s="27" t="s">
        <v>48</v>
      </c>
      <c r="F9" s="4" t="s">
        <v>36</v>
      </c>
      <c r="G9" s="16">
        <v>36000</v>
      </c>
      <c r="H9" s="34">
        <f t="shared" si="0"/>
        <v>16.064598888888892</v>
      </c>
      <c r="I9" s="29">
        <v>43373</v>
      </c>
      <c r="J9" s="31">
        <v>578325.56000000006</v>
      </c>
    </row>
    <row r="10" spans="1:10" x14ac:dyDescent="0.25">
      <c r="A10" s="17" t="s">
        <v>59</v>
      </c>
      <c r="C10" s="3" t="s">
        <v>23</v>
      </c>
      <c r="D10" s="3" t="s">
        <v>66</v>
      </c>
      <c r="E10" s="27" t="s">
        <v>49</v>
      </c>
      <c r="F10" s="4" t="s">
        <v>36</v>
      </c>
      <c r="G10" s="16">
        <v>2300</v>
      </c>
      <c r="H10" s="34">
        <f t="shared" si="0"/>
        <v>8.67</v>
      </c>
      <c r="I10" s="29">
        <v>43373</v>
      </c>
      <c r="J10" s="31">
        <v>19941</v>
      </c>
    </row>
    <row r="11" spans="1:10" ht="13" thickBot="1" x14ac:dyDescent="0.3">
      <c r="A11" s="18" t="s">
        <v>60</v>
      </c>
      <c r="C11" s="3" t="s">
        <v>23</v>
      </c>
      <c r="D11" s="3" t="s">
        <v>39</v>
      </c>
      <c r="E11" s="27" t="s">
        <v>41</v>
      </c>
      <c r="F11" s="4" t="s">
        <v>36</v>
      </c>
      <c r="G11" s="25">
        <v>702000</v>
      </c>
      <c r="H11" s="34">
        <f t="shared" si="0"/>
        <v>0.75</v>
      </c>
      <c r="I11" s="29">
        <v>43373</v>
      </c>
      <c r="J11" s="33">
        <v>526500</v>
      </c>
    </row>
    <row r="12" spans="1:10" ht="15" thickBot="1" x14ac:dyDescent="0.4">
      <c r="A12" s="25" t="s">
        <v>61</v>
      </c>
      <c r="C12" s="3" t="s">
        <v>37</v>
      </c>
      <c r="D12" s="3" t="s">
        <v>67</v>
      </c>
      <c r="E12" s="27" t="s">
        <v>50</v>
      </c>
      <c r="F12" s="4" t="s">
        <v>36</v>
      </c>
      <c r="G12" s="36">
        <v>476915</v>
      </c>
      <c r="H12" s="34">
        <f t="shared" si="0"/>
        <v>3.1536000000000004</v>
      </c>
      <c r="I12" s="29">
        <v>43373</v>
      </c>
      <c r="J12" s="35">
        <v>1503999.1440000001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MTB</vt:lpstr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ACCONTANT</dc:creator>
  <cp:lastModifiedBy>Windows User</cp:lastModifiedBy>
  <cp:lastPrinted>2018-11-29T10:01:36Z</cp:lastPrinted>
  <dcterms:created xsi:type="dcterms:W3CDTF">2016-01-26T16:56:02Z</dcterms:created>
  <dcterms:modified xsi:type="dcterms:W3CDTF">2019-02-21T13:13:54Z</dcterms:modified>
</cp:coreProperties>
</file>