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_Git\Complex-YOLOv3\"/>
    </mc:Choice>
  </mc:AlternateContent>
  <xr:revisionPtr revIDLastSave="0" documentId="13_ncr:1_{5987F7B4-15D7-407A-B78F-B7449785038E}" xr6:coauthVersionLast="45" xr6:coauthVersionMax="45" xr10:uidLastSave="{00000000-0000-0000-0000-000000000000}"/>
  <bookViews>
    <workbookView xWindow="-120" yWindow="-120" windowWidth="29040" windowHeight="15840" xr2:uid="{33803897-E998-4B3C-BE2B-F40B7580F66B}"/>
  </bookViews>
  <sheets>
    <sheet name="Kitti" sheetId="1" r:id="rId1"/>
    <sheet name="Waym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6" i="2"/>
  <c r="H5" i="2"/>
  <c r="J39" i="1" l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<sst xmlns="http://schemas.openxmlformats.org/spreadsheetml/2006/main" count="123" uniqueCount="29">
  <si>
    <t>Model</t>
  </si>
  <si>
    <t>Evaluation</t>
  </si>
  <si>
    <t>Ped. (IoU = 0.5)</t>
  </si>
  <si>
    <t>Car (IoU = 0.7)</t>
  </si>
  <si>
    <t>Cyc. (IoU = 0.5)</t>
  </si>
  <si>
    <t>Time (ms)</t>
  </si>
  <si>
    <t>Complex_YOLO_v3</t>
  </si>
  <si>
    <t>Size (million parameters)</t>
  </si>
  <si>
    <t>Depthwise Sep Conv</t>
  </si>
  <si>
    <t>MobileNet_v1.2</t>
  </si>
  <si>
    <t>MobileNet_v2</t>
  </si>
  <si>
    <t>MobileNet_v2.1</t>
  </si>
  <si>
    <t>MobileNet_v2.2</t>
  </si>
  <si>
    <t>MobileNet_v2.3</t>
  </si>
  <si>
    <t>MobileNet_v2.4</t>
  </si>
  <si>
    <t>MobileNet_v2.5</t>
  </si>
  <si>
    <t>MobileNet_v2.5.1</t>
  </si>
  <si>
    <t>PeleeNet_v1</t>
  </si>
  <si>
    <t>PeleeNet_v1.1</t>
  </si>
  <si>
    <t>PeleeNet_v1.1.1</t>
  </si>
  <si>
    <t>PeleeNet_v1.2</t>
  </si>
  <si>
    <t>PeleeNet_v1.2.1</t>
  </si>
  <si>
    <t>Intel i5-7200 @ 2.5Ghz with 8GB RAM and NVIDIA Geforce 940MX</t>
  </si>
  <si>
    <t>Intel(R) Xeon(R) Silver 4114 CPU @ 2.20GHz with 64GB RAM and GeForce RTX 2080 Ti</t>
  </si>
  <si>
    <t>FPS</t>
  </si>
  <si>
    <t>FLOPS (G)</t>
  </si>
  <si>
    <t>181 samples</t>
  </si>
  <si>
    <t>NaN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</si>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</sst>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F2CE-8D1A-4C95-B84A-DAFE67D6BD13}">
  <dimension ref="C2:J39"/>
  <sheetViews>
    <sheetView tabSelected="1" topLeftCell="A2" zoomScaleNormal="100" workbookViewId="0">
      <selection activeCell="S23" sqref="S23"/>
    </sheetView>
  </sheetViews>
  <sheetFormatPr defaultRowHeight="15" x14ac:dyDescent="0.25"/>
  <cols>
    <col min="3" max="3" width="19.42578125" bestFit="1" customWidth="1"/>
    <col min="4" max="4" width="12.42578125" customWidth="1"/>
    <col min="5" max="5" width="15.5703125" customWidth="1"/>
    <col min="6" max="6" width="13.28515625" bestFit="1" customWidth="1"/>
    <col min="7" max="7" width="14.42578125" bestFit="1" customWidth="1"/>
    <col min="8" max="8" width="14" bestFit="1" customWidth="1"/>
    <col min="9" max="9" width="9.85546875" bestFit="1" customWidth="1"/>
  </cols>
  <sheetData>
    <row r="2" spans="3:10" x14ac:dyDescent="0.25">
      <c r="C2" s="4" t="s">
        <v>22</v>
      </c>
      <c r="D2" s="4"/>
      <c r="E2" s="4"/>
      <c r="F2" s="4"/>
      <c r="G2" s="4"/>
      <c r="H2" s="4"/>
      <c r="I2" s="4"/>
      <c r="J2" s="4"/>
    </row>
    <row r="3" spans="3:10" x14ac:dyDescent="0.25">
      <c r="C3" s="5" t="s">
        <v>0</v>
      </c>
      <c r="D3" s="5" t="s">
        <v>25</v>
      </c>
      <c r="E3" s="7" t="s">
        <v>7</v>
      </c>
      <c r="F3" s="6" t="s">
        <v>1</v>
      </c>
      <c r="G3" s="6"/>
      <c r="H3" s="6"/>
      <c r="I3" s="5" t="s">
        <v>5</v>
      </c>
      <c r="J3" s="5" t="s">
        <v>24</v>
      </c>
    </row>
    <row r="4" spans="3:10" x14ac:dyDescent="0.25">
      <c r="C4" s="5"/>
      <c r="D4" s="5"/>
      <c r="E4" s="7"/>
      <c r="F4" s="1" t="s">
        <v>3</v>
      </c>
      <c r="G4" s="1" t="s">
        <v>2</v>
      </c>
      <c r="H4" s="1" t="s">
        <v>4</v>
      </c>
      <c r="I4" s="5"/>
      <c r="J4" s="5"/>
    </row>
    <row r="5" spans="3:10" x14ac:dyDescent="0.25">
      <c r="C5" s="1" t="s">
        <v>6</v>
      </c>
      <c r="D5" s="1">
        <v>70</v>
      </c>
      <c r="E5" s="1">
        <v>62.5</v>
      </c>
      <c r="F5" s="1">
        <v>93.59</v>
      </c>
      <c r="G5" s="1">
        <v>70.44</v>
      </c>
      <c r="H5" s="1">
        <v>86.39</v>
      </c>
      <c r="I5" s="1">
        <v>658.12</v>
      </c>
      <c r="J5" s="1">
        <f>ROUND((1/I5)*1000,2)</f>
        <v>1.52</v>
      </c>
    </row>
    <row r="6" spans="3:10" x14ac:dyDescent="0.25">
      <c r="C6" s="1" t="s">
        <v>8</v>
      </c>
      <c r="D6" s="1">
        <v>13.99</v>
      </c>
      <c r="E6" s="1">
        <v>12.5</v>
      </c>
      <c r="F6" s="1">
        <v>92.31</v>
      </c>
      <c r="G6" s="1">
        <v>67.88</v>
      </c>
      <c r="H6" s="2">
        <v>86.41</v>
      </c>
      <c r="I6" s="1">
        <v>288.68</v>
      </c>
      <c r="J6" s="1">
        <f t="shared" ref="J6:J19" si="0">ROUND((1/I6)*1000,2)</f>
        <v>3.46</v>
      </c>
    </row>
    <row r="7" spans="3:10" x14ac:dyDescent="0.25">
      <c r="C7" s="1" t="s">
        <v>9</v>
      </c>
      <c r="D7" s="1">
        <v>21.76</v>
      </c>
      <c r="E7" s="1">
        <v>24.2</v>
      </c>
      <c r="F7" s="1">
        <v>89.93</v>
      </c>
      <c r="G7" s="2">
        <v>72.7</v>
      </c>
      <c r="H7" s="1">
        <v>79.41</v>
      </c>
      <c r="I7" s="1">
        <v>297.18</v>
      </c>
      <c r="J7" s="1">
        <f t="shared" si="0"/>
        <v>3.36</v>
      </c>
    </row>
    <row r="8" spans="3:10" x14ac:dyDescent="0.25">
      <c r="C8" s="1" t="s">
        <v>10</v>
      </c>
      <c r="D8" s="1">
        <v>13.67</v>
      </c>
      <c r="E8" s="1">
        <v>16.03</v>
      </c>
      <c r="F8" s="1">
        <v>75.95</v>
      </c>
      <c r="G8" s="1">
        <v>54.74</v>
      </c>
      <c r="H8" s="1">
        <v>74.239999999999995</v>
      </c>
      <c r="I8" s="1">
        <v>271.89</v>
      </c>
      <c r="J8" s="1">
        <f t="shared" si="0"/>
        <v>3.68</v>
      </c>
    </row>
    <row r="9" spans="3:10" x14ac:dyDescent="0.25">
      <c r="C9" s="1" t="s">
        <v>11</v>
      </c>
      <c r="D9" s="1">
        <v>12.21</v>
      </c>
      <c r="E9" s="1">
        <v>15.61</v>
      </c>
      <c r="F9" s="1">
        <v>85.07</v>
      </c>
      <c r="G9" s="1">
        <v>48.89</v>
      </c>
      <c r="H9" s="1">
        <v>56.21</v>
      </c>
      <c r="I9" s="1">
        <v>290.02</v>
      </c>
      <c r="J9" s="1">
        <f t="shared" si="0"/>
        <v>3.45</v>
      </c>
    </row>
    <row r="10" spans="3:10" x14ac:dyDescent="0.25">
      <c r="C10" s="1" t="s">
        <v>12</v>
      </c>
      <c r="D10" s="1">
        <v>11.07</v>
      </c>
      <c r="E10" s="1">
        <v>13.91</v>
      </c>
      <c r="F10" s="1">
        <v>91.56</v>
      </c>
      <c r="G10" s="1">
        <v>59.76</v>
      </c>
      <c r="H10" s="1">
        <v>80.98</v>
      </c>
      <c r="I10" s="1">
        <v>220.02</v>
      </c>
      <c r="J10" s="1">
        <f t="shared" si="0"/>
        <v>4.55</v>
      </c>
    </row>
    <row r="11" spans="3:10" x14ac:dyDescent="0.25">
      <c r="C11" s="1" t="s">
        <v>13</v>
      </c>
      <c r="D11" s="1">
        <v>7.24</v>
      </c>
      <c r="E11" s="1">
        <v>8.4700000000000006</v>
      </c>
      <c r="F11" s="1">
        <v>90.07</v>
      </c>
      <c r="G11" s="1">
        <v>59.39</v>
      </c>
      <c r="H11" s="1">
        <v>78.17</v>
      </c>
      <c r="I11" s="1">
        <v>189.2</v>
      </c>
      <c r="J11" s="1">
        <f t="shared" si="0"/>
        <v>5.29</v>
      </c>
    </row>
    <row r="12" spans="3:10" x14ac:dyDescent="0.25">
      <c r="C12" s="1" t="s">
        <v>14</v>
      </c>
      <c r="D12" s="1">
        <v>4.67</v>
      </c>
      <c r="E12" s="1">
        <v>5.7</v>
      </c>
      <c r="F12" s="1">
        <v>87.33</v>
      </c>
      <c r="G12" s="1">
        <v>61.99</v>
      </c>
      <c r="H12" s="1">
        <v>63.59</v>
      </c>
      <c r="I12" s="2">
        <v>143.62</v>
      </c>
      <c r="J12" s="2">
        <f t="shared" si="0"/>
        <v>6.96</v>
      </c>
    </row>
    <row r="13" spans="3:10" x14ac:dyDescent="0.25">
      <c r="C13" s="1" t="s">
        <v>15</v>
      </c>
      <c r="D13" s="1">
        <v>6.39</v>
      </c>
      <c r="E13" s="1">
        <v>7.79</v>
      </c>
      <c r="F13" s="1">
        <v>85.7</v>
      </c>
      <c r="G13" s="1">
        <v>59.76</v>
      </c>
      <c r="H13" s="1">
        <v>77.8</v>
      </c>
      <c r="I13" s="1">
        <v>163.30000000000001</v>
      </c>
      <c r="J13" s="1">
        <f t="shared" si="0"/>
        <v>6.12</v>
      </c>
    </row>
    <row r="14" spans="3:10" x14ac:dyDescent="0.25">
      <c r="C14" s="1" t="s">
        <v>16</v>
      </c>
      <c r="D14" s="1">
        <v>6.39</v>
      </c>
      <c r="E14" s="1">
        <v>7.79</v>
      </c>
      <c r="F14" s="1">
        <v>83.82</v>
      </c>
      <c r="G14" s="1">
        <v>51.95</v>
      </c>
      <c r="H14" s="1">
        <v>62.35</v>
      </c>
      <c r="I14" s="1">
        <v>185.37</v>
      </c>
      <c r="J14" s="1">
        <f t="shared" si="0"/>
        <v>5.39</v>
      </c>
    </row>
    <row r="15" spans="3:10" x14ac:dyDescent="0.25">
      <c r="C15" s="1" t="s">
        <v>17</v>
      </c>
      <c r="D15" s="1">
        <v>20.7</v>
      </c>
      <c r="E15" s="1">
        <v>22.13</v>
      </c>
      <c r="F15" s="2">
        <v>92.59</v>
      </c>
      <c r="G15" s="1">
        <v>70.28</v>
      </c>
      <c r="H15" s="1">
        <v>83.09</v>
      </c>
      <c r="I15" s="1">
        <v>272.52</v>
      </c>
      <c r="J15" s="1">
        <f t="shared" si="0"/>
        <v>3.67</v>
      </c>
    </row>
    <row r="16" spans="3:10" x14ac:dyDescent="0.25">
      <c r="C16" s="1" t="s">
        <v>18</v>
      </c>
      <c r="D16" s="1">
        <v>29.58</v>
      </c>
      <c r="E16" s="1">
        <v>22.12</v>
      </c>
      <c r="F16" s="1">
        <v>91.35</v>
      </c>
      <c r="G16" s="1">
        <v>68.47</v>
      </c>
      <c r="H16" s="1">
        <v>83.39</v>
      </c>
      <c r="I16" s="1">
        <v>422.62</v>
      </c>
      <c r="J16" s="1">
        <f t="shared" si="0"/>
        <v>2.37</v>
      </c>
    </row>
    <row r="17" spans="3:10" x14ac:dyDescent="0.25">
      <c r="C17" s="1" t="s">
        <v>19</v>
      </c>
      <c r="D17" s="1">
        <v>15.99</v>
      </c>
      <c r="E17" s="1">
        <v>5.64</v>
      </c>
      <c r="F17" s="1">
        <v>85.07</v>
      </c>
      <c r="G17" s="1">
        <v>66.150000000000006</v>
      </c>
      <c r="H17" s="1">
        <v>79.92</v>
      </c>
      <c r="I17" s="1">
        <v>308.04000000000002</v>
      </c>
      <c r="J17" s="1">
        <f t="shared" si="0"/>
        <v>3.25</v>
      </c>
    </row>
    <row r="18" spans="3:10" x14ac:dyDescent="0.25">
      <c r="C18" s="1" t="s">
        <v>20</v>
      </c>
      <c r="D18" s="1">
        <v>22.34</v>
      </c>
      <c r="E18" s="1">
        <v>21.46</v>
      </c>
      <c r="F18" s="1">
        <v>92.77</v>
      </c>
      <c r="G18" s="3">
        <v>70.349999999999994</v>
      </c>
      <c r="H18" s="1">
        <v>76.8</v>
      </c>
      <c r="I18" s="1">
        <v>289.95</v>
      </c>
      <c r="J18" s="1">
        <f t="shared" si="0"/>
        <v>3.45</v>
      </c>
    </row>
    <row r="19" spans="3:10" x14ac:dyDescent="0.25">
      <c r="C19" s="1" t="s">
        <v>21</v>
      </c>
      <c r="D19" s="1">
        <v>8.76</v>
      </c>
      <c r="E19" s="2">
        <v>4.97</v>
      </c>
      <c r="F19" s="1">
        <v>91.92</v>
      </c>
      <c r="G19" s="1">
        <v>62.41</v>
      </c>
      <c r="H19" s="1">
        <v>78.09</v>
      </c>
      <c r="I19" s="3">
        <v>182.67</v>
      </c>
      <c r="J19" s="1">
        <f t="shared" si="0"/>
        <v>5.47</v>
      </c>
    </row>
    <row r="22" spans="3:10" x14ac:dyDescent="0.25">
      <c r="C22" s="4" t="s">
        <v>23</v>
      </c>
      <c r="D22" s="4"/>
      <c r="E22" s="4"/>
      <c r="F22" s="4"/>
      <c r="G22" s="4"/>
      <c r="H22" s="4"/>
      <c r="I22" s="4"/>
      <c r="J22" s="4"/>
    </row>
    <row r="23" spans="3:10" x14ac:dyDescent="0.25">
      <c r="C23" s="5" t="s">
        <v>0</v>
      </c>
      <c r="D23" s="5" t="s">
        <v>25</v>
      </c>
      <c r="E23" s="7" t="s">
        <v>7</v>
      </c>
      <c r="F23" s="6" t="s">
        <v>1</v>
      </c>
      <c r="G23" s="6"/>
      <c r="H23" s="6"/>
      <c r="I23" s="5" t="s">
        <v>5</v>
      </c>
      <c r="J23" s="5" t="s">
        <v>24</v>
      </c>
    </row>
    <row r="24" spans="3:10" x14ac:dyDescent="0.25">
      <c r="C24" s="5"/>
      <c r="D24" s="5"/>
      <c r="E24" s="7"/>
      <c r="F24" s="1" t="s">
        <v>3</v>
      </c>
      <c r="G24" s="1" t="s">
        <v>2</v>
      </c>
      <c r="H24" s="1" t="s">
        <v>4</v>
      </c>
      <c r="I24" s="5"/>
      <c r="J24" s="5"/>
    </row>
    <row r="25" spans="3:10" x14ac:dyDescent="0.25">
      <c r="C25" s="1" t="s">
        <v>6</v>
      </c>
      <c r="D25" s="1">
        <v>70</v>
      </c>
      <c r="E25" s="1">
        <v>62.5</v>
      </c>
      <c r="F25" s="1">
        <v>93.59</v>
      </c>
      <c r="G25" s="1">
        <v>70.44</v>
      </c>
      <c r="H25" s="1">
        <v>86.39</v>
      </c>
      <c r="I25" s="1">
        <v>46.56</v>
      </c>
      <c r="J25" s="1">
        <f t="shared" ref="J25:J39" si="1">ROUND((1/I25)*1000,2)</f>
        <v>21.48</v>
      </c>
    </row>
    <row r="26" spans="3:10" x14ac:dyDescent="0.25">
      <c r="C26" s="1" t="s">
        <v>8</v>
      </c>
      <c r="D26" s="1">
        <v>13.99</v>
      </c>
      <c r="E26" s="1">
        <v>12.5</v>
      </c>
      <c r="F26" s="1">
        <v>92.31</v>
      </c>
      <c r="G26" s="1">
        <v>67.88</v>
      </c>
      <c r="H26" s="1">
        <v>86.41</v>
      </c>
      <c r="I26" s="1">
        <v>34.64</v>
      </c>
      <c r="J26" s="1">
        <f t="shared" si="1"/>
        <v>28.87</v>
      </c>
    </row>
    <row r="27" spans="3:10" x14ac:dyDescent="0.25">
      <c r="C27" s="1" t="s">
        <v>9</v>
      </c>
      <c r="D27" s="1">
        <v>21.76</v>
      </c>
      <c r="E27" s="1">
        <v>24.2</v>
      </c>
      <c r="F27" s="1">
        <v>89.93</v>
      </c>
      <c r="G27" s="1">
        <v>72.7</v>
      </c>
      <c r="H27" s="1">
        <v>79.41</v>
      </c>
      <c r="I27" s="1">
        <v>45.02</v>
      </c>
      <c r="J27" s="1">
        <f t="shared" si="1"/>
        <v>22.21</v>
      </c>
    </row>
    <row r="28" spans="3:10" x14ac:dyDescent="0.25">
      <c r="C28" s="1" t="s">
        <v>10</v>
      </c>
      <c r="D28" s="1">
        <v>13.67</v>
      </c>
      <c r="E28" s="1">
        <v>16.03</v>
      </c>
      <c r="F28" s="1">
        <v>75.95</v>
      </c>
      <c r="G28" s="1">
        <v>54.74</v>
      </c>
      <c r="H28" s="1">
        <v>74.239999999999995</v>
      </c>
      <c r="I28" s="1">
        <v>37.57</v>
      </c>
      <c r="J28" s="1">
        <f t="shared" si="1"/>
        <v>26.62</v>
      </c>
    </row>
    <row r="29" spans="3:10" x14ac:dyDescent="0.25">
      <c r="C29" s="1" t="s">
        <v>11</v>
      </c>
      <c r="D29" s="1">
        <v>12.21</v>
      </c>
      <c r="E29" s="1">
        <v>15.61</v>
      </c>
      <c r="F29" s="1">
        <v>85.07</v>
      </c>
      <c r="G29" s="1">
        <v>48.89</v>
      </c>
      <c r="H29" s="1">
        <v>56.21</v>
      </c>
      <c r="I29" s="1">
        <v>64.94</v>
      </c>
      <c r="J29" s="1">
        <f t="shared" si="1"/>
        <v>15.4</v>
      </c>
    </row>
    <row r="30" spans="3:10" x14ac:dyDescent="0.25">
      <c r="C30" s="1" t="s">
        <v>12</v>
      </c>
      <c r="D30" s="1">
        <v>11.07</v>
      </c>
      <c r="E30" s="1">
        <v>13.91</v>
      </c>
      <c r="F30" s="1">
        <v>91.56</v>
      </c>
      <c r="G30" s="1">
        <v>59.76</v>
      </c>
      <c r="H30" s="1">
        <v>80.98</v>
      </c>
      <c r="I30" s="1">
        <v>38.31</v>
      </c>
      <c r="J30" s="1">
        <f t="shared" si="1"/>
        <v>26.1</v>
      </c>
    </row>
    <row r="31" spans="3:10" x14ac:dyDescent="0.25">
      <c r="C31" s="1" t="s">
        <v>13</v>
      </c>
      <c r="D31" s="1">
        <v>7.24</v>
      </c>
      <c r="E31" s="1">
        <v>8.4700000000000006</v>
      </c>
      <c r="F31" s="1">
        <v>90.07</v>
      </c>
      <c r="G31" s="1">
        <v>59.39</v>
      </c>
      <c r="H31" s="1">
        <v>78.17</v>
      </c>
      <c r="I31" s="1">
        <v>41.37</v>
      </c>
      <c r="J31" s="1">
        <f t="shared" si="1"/>
        <v>24.17</v>
      </c>
    </row>
    <row r="32" spans="3:10" x14ac:dyDescent="0.25">
      <c r="C32" s="1" t="s">
        <v>14</v>
      </c>
      <c r="D32" s="1">
        <v>4.67</v>
      </c>
      <c r="E32" s="1">
        <v>5.7</v>
      </c>
      <c r="F32" s="1">
        <v>87.33</v>
      </c>
      <c r="G32" s="1">
        <v>61.99</v>
      </c>
      <c r="H32" s="1">
        <v>63.59</v>
      </c>
      <c r="I32" s="1">
        <v>37.24</v>
      </c>
      <c r="J32" s="1">
        <f t="shared" si="1"/>
        <v>26.85</v>
      </c>
    </row>
    <row r="33" spans="3:10" x14ac:dyDescent="0.25">
      <c r="C33" s="1" t="s">
        <v>15</v>
      </c>
      <c r="D33" s="1">
        <v>6.39</v>
      </c>
      <c r="E33" s="1">
        <v>7.79</v>
      </c>
      <c r="F33" s="1">
        <v>85.7</v>
      </c>
      <c r="G33" s="1">
        <v>59.76</v>
      </c>
      <c r="H33" s="1">
        <v>77.8</v>
      </c>
      <c r="I33" s="1">
        <v>35.6</v>
      </c>
      <c r="J33" s="1">
        <f t="shared" si="1"/>
        <v>28.09</v>
      </c>
    </row>
    <row r="34" spans="3:10" x14ac:dyDescent="0.25">
      <c r="C34" s="1" t="s">
        <v>16</v>
      </c>
      <c r="D34" s="1">
        <v>6.39</v>
      </c>
      <c r="E34" s="1">
        <v>7.79</v>
      </c>
      <c r="F34" s="1">
        <v>83.82</v>
      </c>
      <c r="G34" s="1">
        <v>51.95</v>
      </c>
      <c r="H34" s="1">
        <v>62.35</v>
      </c>
      <c r="I34" s="1">
        <v>50.77</v>
      </c>
      <c r="J34" s="1">
        <f t="shared" si="1"/>
        <v>19.7</v>
      </c>
    </row>
    <row r="35" spans="3:10" x14ac:dyDescent="0.25">
      <c r="C35" s="1" t="s">
        <v>17</v>
      </c>
      <c r="D35" s="1">
        <v>20.7</v>
      </c>
      <c r="E35" s="1">
        <v>22.13</v>
      </c>
      <c r="F35" s="1">
        <v>92.59</v>
      </c>
      <c r="G35" s="1">
        <v>70.28</v>
      </c>
      <c r="H35" s="1">
        <v>83.09</v>
      </c>
      <c r="I35" s="1">
        <v>35.75</v>
      </c>
      <c r="J35" s="1">
        <f t="shared" si="1"/>
        <v>27.97</v>
      </c>
    </row>
    <row r="36" spans="3:10" x14ac:dyDescent="0.25">
      <c r="C36" s="1" t="s">
        <v>18</v>
      </c>
      <c r="D36" s="1">
        <v>29.58</v>
      </c>
      <c r="E36" s="1">
        <v>22.12</v>
      </c>
      <c r="F36" s="1">
        <v>91.35</v>
      </c>
      <c r="G36" s="1">
        <v>68.47</v>
      </c>
      <c r="H36" s="1">
        <v>83.39</v>
      </c>
      <c r="I36" s="1">
        <v>37.5</v>
      </c>
      <c r="J36" s="1">
        <f t="shared" si="1"/>
        <v>26.67</v>
      </c>
    </row>
    <row r="37" spans="3:10" x14ac:dyDescent="0.25">
      <c r="C37" s="1" t="s">
        <v>19</v>
      </c>
      <c r="D37" s="1">
        <v>15.99</v>
      </c>
      <c r="E37" s="1">
        <v>5.64</v>
      </c>
      <c r="F37" s="1">
        <v>85.07</v>
      </c>
      <c r="G37" s="1">
        <v>66.150000000000006</v>
      </c>
      <c r="H37" s="1">
        <v>79.92</v>
      </c>
      <c r="I37" s="1">
        <v>40.19</v>
      </c>
      <c r="J37" s="1">
        <f t="shared" si="1"/>
        <v>24.88</v>
      </c>
    </row>
    <row r="38" spans="3:10" x14ac:dyDescent="0.25">
      <c r="C38" s="1" t="s">
        <v>20</v>
      </c>
      <c r="D38" s="1">
        <v>22.34</v>
      </c>
      <c r="E38" s="1">
        <v>21.46</v>
      </c>
      <c r="F38" s="1">
        <v>92.77</v>
      </c>
      <c r="G38" s="1">
        <v>70.349999999999994</v>
      </c>
      <c r="H38" s="1">
        <v>76.8</v>
      </c>
      <c r="I38" s="2">
        <v>34.14</v>
      </c>
      <c r="J38" s="2">
        <f t="shared" si="1"/>
        <v>29.29</v>
      </c>
    </row>
    <row r="39" spans="3:10" x14ac:dyDescent="0.25">
      <c r="C39" s="1" t="s">
        <v>21</v>
      </c>
      <c r="D39" s="1">
        <v>8.76</v>
      </c>
      <c r="E39" s="1">
        <v>4.97</v>
      </c>
      <c r="F39" s="1">
        <v>91.92</v>
      </c>
      <c r="G39" s="1">
        <v>62.41</v>
      </c>
      <c r="H39" s="1">
        <v>78.09</v>
      </c>
      <c r="I39" s="1">
        <v>35.58</v>
      </c>
      <c r="J39" s="1">
        <f t="shared" si="1"/>
        <v>28.11</v>
      </c>
    </row>
  </sheetData>
  <mergeCells count="14">
    <mergeCell ref="C2:J2"/>
    <mergeCell ref="C22:J22"/>
    <mergeCell ref="J23:J24"/>
    <mergeCell ref="F3:H3"/>
    <mergeCell ref="C3:C4"/>
    <mergeCell ref="E3:E4"/>
    <mergeCell ref="I3:I4"/>
    <mergeCell ref="C23:C24"/>
    <mergeCell ref="E23:E24"/>
    <mergeCell ref="F23:H23"/>
    <mergeCell ref="I23:I24"/>
    <mergeCell ref="J3:J4"/>
    <mergeCell ref="D3:D4"/>
    <mergeCell ref="D23:D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AC1C-64D5-4A07-9C10-F2933C3AFC6F}">
  <dimension ref="B2:J19"/>
  <sheetViews>
    <sheetView workbookViewId="0">
      <selection activeCell="B2" sqref="B2:H19"/>
    </sheetView>
  </sheetViews>
  <sheetFormatPr defaultRowHeight="15" x14ac:dyDescent="0.25"/>
  <cols>
    <col min="2" max="2" width="19.42578125" bestFit="1" customWidth="1"/>
    <col min="3" max="3" width="9.5703125" bestFit="1" customWidth="1"/>
    <col min="4" max="4" width="14" customWidth="1"/>
    <col min="5" max="5" width="13.28515625" bestFit="1" customWidth="1"/>
    <col min="6" max="6" width="14.42578125" bestFit="1" customWidth="1"/>
    <col min="7" max="7" width="9.85546875" bestFit="1" customWidth="1"/>
    <col min="10" max="10" width="11.7109375" bestFit="1" customWidth="1"/>
  </cols>
  <sheetData>
    <row r="2" spans="2:10" x14ac:dyDescent="0.25">
      <c r="B2" s="4" t="s">
        <v>23</v>
      </c>
      <c r="C2" s="4"/>
      <c r="D2" s="4"/>
      <c r="E2" s="4"/>
      <c r="F2" s="4"/>
      <c r="G2" s="4"/>
      <c r="H2" s="4"/>
      <c r="J2" t="s">
        <v>26</v>
      </c>
    </row>
    <row r="3" spans="2:10" x14ac:dyDescent="0.25">
      <c r="B3" s="5" t="s">
        <v>0</v>
      </c>
      <c r="C3" s="5" t="s">
        <v>25</v>
      </c>
      <c r="D3" s="7" t="s">
        <v>7</v>
      </c>
      <c r="E3" s="6" t="s">
        <v>1</v>
      </c>
      <c r="F3" s="6"/>
      <c r="G3" s="5" t="s">
        <v>5</v>
      </c>
      <c r="H3" s="5" t="s">
        <v>24</v>
      </c>
    </row>
    <row r="4" spans="2:10" x14ac:dyDescent="0.25">
      <c r="B4" s="5"/>
      <c r="C4" s="5"/>
      <c r="D4" s="7"/>
      <c r="E4" s="1" t="s">
        <v>3</v>
      </c>
      <c r="F4" s="1" t="s">
        <v>2</v>
      </c>
      <c r="G4" s="5"/>
      <c r="H4" s="5"/>
    </row>
    <row r="5" spans="2:10" x14ac:dyDescent="0.25">
      <c r="B5" s="1" t="s">
        <v>6</v>
      </c>
      <c r="C5" s="1">
        <v>70</v>
      </c>
      <c r="D5" s="1">
        <v>62.5</v>
      </c>
      <c r="E5" s="1">
        <v>3.1999999999999999E-5</v>
      </c>
      <c r="F5" s="1">
        <v>0</v>
      </c>
      <c r="G5" s="1">
        <v>17.25</v>
      </c>
      <c r="H5" s="1">
        <f t="shared" ref="H5:H19" si="0">ROUND((1/G5)*1000,2)</f>
        <v>57.97</v>
      </c>
    </row>
    <row r="6" spans="2:10" x14ac:dyDescent="0.25">
      <c r="B6" s="1" t="s">
        <v>8</v>
      </c>
      <c r="C6" s="1">
        <v>13.99</v>
      </c>
      <c r="D6" s="1">
        <v>12.5</v>
      </c>
      <c r="E6" s="1">
        <v>3.3E-3</v>
      </c>
      <c r="F6" s="1">
        <v>0</v>
      </c>
      <c r="G6" s="1">
        <v>11.77</v>
      </c>
      <c r="H6" s="1">
        <f t="shared" si="0"/>
        <v>84.96</v>
      </c>
    </row>
    <row r="7" spans="2:10" x14ac:dyDescent="0.25">
      <c r="B7" s="1" t="s">
        <v>9</v>
      </c>
      <c r="C7" s="1">
        <v>21.76</v>
      </c>
      <c r="D7" s="1">
        <v>24.2</v>
      </c>
      <c r="E7" s="1" t="s">
        <v>27</v>
      </c>
      <c r="F7" s="1" t="s">
        <v>27</v>
      </c>
      <c r="G7" s="1" t="s">
        <v>28</v>
      </c>
      <c r="H7" s="1" t="s">
        <v>28</v>
      </c>
    </row>
    <row r="8" spans="2:10" x14ac:dyDescent="0.25">
      <c r="B8" s="1" t="s">
        <v>10</v>
      </c>
      <c r="C8" s="1">
        <v>13.67</v>
      </c>
      <c r="D8" s="1">
        <v>16.03</v>
      </c>
      <c r="E8" s="1" t="s">
        <v>27</v>
      </c>
      <c r="F8" s="1" t="s">
        <v>27</v>
      </c>
      <c r="G8" s="1" t="s">
        <v>28</v>
      </c>
      <c r="H8" s="1" t="s">
        <v>28</v>
      </c>
    </row>
    <row r="9" spans="2:10" x14ac:dyDescent="0.25">
      <c r="B9" s="1" t="s">
        <v>11</v>
      </c>
      <c r="C9" s="1">
        <v>12.21</v>
      </c>
      <c r="D9" s="1">
        <v>15.61</v>
      </c>
      <c r="E9" s="1" t="s">
        <v>27</v>
      </c>
      <c r="F9" s="1" t="s">
        <v>27</v>
      </c>
      <c r="G9" s="1" t="s">
        <v>28</v>
      </c>
      <c r="H9" s="1" t="s">
        <v>28</v>
      </c>
    </row>
    <row r="10" spans="2:10" x14ac:dyDescent="0.25">
      <c r="B10" s="1" t="s">
        <v>12</v>
      </c>
      <c r="C10" s="1">
        <v>11.07</v>
      </c>
      <c r="D10" s="1">
        <v>13.91</v>
      </c>
      <c r="E10" s="1" t="s">
        <v>27</v>
      </c>
      <c r="F10" s="1" t="s">
        <v>27</v>
      </c>
      <c r="G10" s="1" t="s">
        <v>28</v>
      </c>
      <c r="H10" s="1" t="s">
        <v>28</v>
      </c>
    </row>
    <row r="11" spans="2:10" x14ac:dyDescent="0.25">
      <c r="B11" s="1" t="s">
        <v>13</v>
      </c>
      <c r="C11" s="1">
        <v>7.24</v>
      </c>
      <c r="D11" s="1">
        <v>8.4700000000000006</v>
      </c>
      <c r="E11" s="1" t="s">
        <v>27</v>
      </c>
      <c r="F11" s="1" t="s">
        <v>27</v>
      </c>
      <c r="G11" s="1" t="s">
        <v>28</v>
      </c>
      <c r="H11" s="1" t="s">
        <v>28</v>
      </c>
    </row>
    <row r="12" spans="2:10" x14ac:dyDescent="0.25">
      <c r="B12" s="1" t="s">
        <v>14</v>
      </c>
      <c r="C12" s="1">
        <v>4.67</v>
      </c>
      <c r="D12" s="1">
        <v>5.7</v>
      </c>
      <c r="E12" s="1" t="s">
        <v>27</v>
      </c>
      <c r="F12" s="1" t="s">
        <v>27</v>
      </c>
      <c r="G12" s="1" t="s">
        <v>28</v>
      </c>
      <c r="H12" s="1" t="s">
        <v>28</v>
      </c>
    </row>
    <row r="13" spans="2:10" x14ac:dyDescent="0.25">
      <c r="B13" s="1" t="s">
        <v>15</v>
      </c>
      <c r="C13" s="1">
        <v>6.39</v>
      </c>
      <c r="D13" s="1">
        <v>7.79</v>
      </c>
      <c r="E13" s="1" t="s">
        <v>27</v>
      </c>
      <c r="F13" s="1" t="s">
        <v>27</v>
      </c>
      <c r="G13" s="1" t="s">
        <v>28</v>
      </c>
      <c r="H13" s="1" t="s">
        <v>28</v>
      </c>
    </row>
    <row r="14" spans="2:10" x14ac:dyDescent="0.25">
      <c r="B14" s="1" t="s">
        <v>16</v>
      </c>
      <c r="C14" s="1">
        <v>6.39</v>
      </c>
      <c r="D14" s="1">
        <v>7.79</v>
      </c>
      <c r="E14" s="1" t="s">
        <v>27</v>
      </c>
      <c r="F14" s="1" t="s">
        <v>27</v>
      </c>
      <c r="G14" s="1" t="s">
        <v>28</v>
      </c>
      <c r="H14" s="1" t="s">
        <v>28</v>
      </c>
    </row>
    <row r="15" spans="2:10" x14ac:dyDescent="0.25">
      <c r="B15" s="1" t="s">
        <v>17</v>
      </c>
      <c r="C15" s="1">
        <v>20.7</v>
      </c>
      <c r="D15" s="1">
        <v>22.13</v>
      </c>
      <c r="E15" s="1" t="s">
        <v>27</v>
      </c>
      <c r="F15" s="1" t="s">
        <v>27</v>
      </c>
      <c r="G15" s="1" t="s">
        <v>28</v>
      </c>
      <c r="H15" s="1" t="s">
        <v>28</v>
      </c>
    </row>
    <row r="16" spans="2:10" x14ac:dyDescent="0.25">
      <c r="B16" s="1" t="s">
        <v>18</v>
      </c>
      <c r="C16" s="1">
        <v>29.58</v>
      </c>
      <c r="D16" s="1">
        <v>22.12</v>
      </c>
      <c r="E16" s="1" t="s">
        <v>27</v>
      </c>
      <c r="F16" s="1" t="s">
        <v>27</v>
      </c>
      <c r="G16" s="1" t="s">
        <v>28</v>
      </c>
      <c r="H16" s="1" t="s">
        <v>28</v>
      </c>
    </row>
    <row r="17" spans="2:8" x14ac:dyDescent="0.25">
      <c r="B17" s="1" t="s">
        <v>19</v>
      </c>
      <c r="C17" s="1">
        <v>15.99</v>
      </c>
      <c r="D17" s="1">
        <v>5.64</v>
      </c>
      <c r="E17" s="1" t="s">
        <v>27</v>
      </c>
      <c r="F17" s="1" t="s">
        <v>27</v>
      </c>
      <c r="G17" s="1" t="s">
        <v>28</v>
      </c>
      <c r="H17" s="1" t="s">
        <v>28</v>
      </c>
    </row>
    <row r="18" spans="2:8" x14ac:dyDescent="0.25">
      <c r="B18" s="1" t="s">
        <v>20</v>
      </c>
      <c r="C18" s="1">
        <v>22.34</v>
      </c>
      <c r="D18" s="1">
        <v>21.46</v>
      </c>
      <c r="E18" s="1" t="s">
        <v>27</v>
      </c>
      <c r="F18" s="1" t="s">
        <v>27</v>
      </c>
      <c r="G18" s="1" t="s">
        <v>28</v>
      </c>
      <c r="H18" s="1" t="s">
        <v>28</v>
      </c>
    </row>
    <row r="19" spans="2:8" x14ac:dyDescent="0.25">
      <c r="B19" s="1" t="s">
        <v>21</v>
      </c>
      <c r="C19" s="1">
        <v>8.76</v>
      </c>
      <c r="D19" s="1">
        <v>4.97</v>
      </c>
      <c r="E19" s="1">
        <v>4.7000000000000002E-3</v>
      </c>
      <c r="F19" s="1">
        <v>0</v>
      </c>
      <c r="G19" s="1">
        <v>8.6300000000000008</v>
      </c>
      <c r="H19" s="1">
        <f t="shared" si="0"/>
        <v>115.87</v>
      </c>
    </row>
  </sheetData>
  <mergeCells count="7">
    <mergeCell ref="B2:H2"/>
    <mergeCell ref="B3:B4"/>
    <mergeCell ref="C3:C4"/>
    <mergeCell ref="D3:D4"/>
    <mergeCell ref="E3:F3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Kitti</vt:lpstr>
      <vt:lpstr>Waymo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Adwait Chandorkar</dc:creator>
  <cp:lastModifiedBy>Adwait Chandorkar</cp:lastModifiedBy>
  <dcterms:created xsi:type="dcterms:W3CDTF">2020-09-24T18:15:44Z</dcterms:created>
  <dcterms:modified xsi:type="dcterms:W3CDTF">2020-10-19T09:06:26Z</dcterms:modified>
</cp:coreProperties>
</file>