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ordake/Documents/GitHub/ra_salmon_culvert/data/"/>
    </mc:Choice>
  </mc:AlternateContent>
  <xr:revisionPtr revIDLastSave="0" documentId="13_ncr:1_{3B605244-DE10-3449-A4A7-FE41B2DC8CE1}" xr6:coauthVersionLast="47" xr6:coauthVersionMax="47" xr10:uidLastSave="{00000000-0000-0000-0000-000000000000}"/>
  <bookViews>
    <workbookView xWindow="700" yWindow="500" windowWidth="14640" windowHeight="13960" tabRatio="643" activeTab="1" xr2:uid="{00000000-000D-0000-FFFF-FFFF00000000}"/>
  </bookViews>
  <sheets>
    <sheet name="DVMT &amp; Length by County" sheetId="1" r:id="rId1"/>
    <sheet name="centerline_miles" sheetId="2" r:id="rId2"/>
  </sheets>
  <definedNames>
    <definedName name="_xlnm.Print_Area" localSheetId="0">'DVMT &amp; Length by County'!$A$1:$F$51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C47" i="1" l="1"/>
  <c r="E47" i="1"/>
  <c r="F47" i="1" s="1"/>
</calcChain>
</file>

<file path=xl/sharedStrings.xml><?xml version="1.0" encoding="utf-8"?>
<sst xmlns="http://schemas.openxmlformats.org/spreadsheetml/2006/main" count="101" uniqueCount="59">
  <si>
    <t>County</t>
  </si>
  <si>
    <t>Federal</t>
  </si>
  <si>
    <r>
      <t>Total</t>
    </r>
    <r>
      <rPr>
        <sz val="12"/>
        <color indexed="56"/>
        <rFont val="Times New Roman"/>
        <family val="1"/>
      </rPr>
      <t xml:space="preserve"> (All Public Roads)</t>
    </r>
  </si>
  <si>
    <t>Centerline</t>
  </si>
  <si>
    <t>Lane</t>
  </si>
  <si>
    <t>Daily VMT</t>
  </si>
  <si>
    <t xml:space="preserve">Annual VMT </t>
  </si>
  <si>
    <t>Name</t>
  </si>
  <si>
    <t>Number</t>
  </si>
  <si>
    <t>Miles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</si>
  <si>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</si>
  <si>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</si>
  <si>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</si>
  <si>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</si>
  <si>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</si>
  <si>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</si>
  <si>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</si>
  <si>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</si>
  <si>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</si>
  <si>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</si>
  <si>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</si>
  <si>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</si>
  <si>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</si>
  <si>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</si>
  <si>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</si>
  <si>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</si>
  <si>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</si>
  <si>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</si>
  <si>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Klickitat</t>
  </si>
  <si>
    <t>Lincoln</t>
  </si>
  <si>
    <t>Mason</t>
  </si>
  <si>
    <t>Okanogan</t>
  </si>
  <si>
    <t>Pacific</t>
  </si>
  <si>
    <t>Pend Oreille</t>
  </si>
  <si>
    <t>San Juan</t>
  </si>
  <si>
    <t>Skagit</t>
  </si>
  <si>
    <t>Skamania</t>
  </si>
  <si>
    <t>Spokane</t>
  </si>
  <si>
    <t>Thurston</t>
  </si>
  <si>
    <t>Wahkiakum</t>
  </si>
  <si>
    <t>Walla Walla</t>
  </si>
  <si>
    <t>Whatcom</t>
  </si>
  <si>
    <t>Whitman</t>
  </si>
  <si>
    <t>Yakima</t>
  </si>
  <si>
    <t/>
  </si>
  <si>
    <t>Total</t>
  </si>
  <si>
    <t>(in 1,000s)</t>
  </si>
  <si>
    <t>Kittitas</t>
  </si>
  <si>
    <t>Lewis</t>
  </si>
  <si>
    <t>Pierce</t>
  </si>
  <si>
    <t>Snohomish</t>
  </si>
  <si>
    <t>Stevens</t>
  </si>
  <si>
    <t>Local Access roads are assumed to have two lanes and VMT for Local Access roads is estimated</t>
  </si>
  <si>
    <r>
      <t>Information is from the</t>
    </r>
    <r>
      <rPr>
        <b/>
        <sz val="8"/>
        <color indexed="21"/>
        <rFont val="Times New Roman"/>
        <family val="1"/>
      </rPr>
      <t xml:space="preserve"> 2019</t>
    </r>
    <r>
      <rPr>
        <sz val="8"/>
        <color indexed="21"/>
        <rFont val="Times New Roman"/>
        <family val="1"/>
      </rPr>
      <t xml:space="preserve"> HPMS data system and includes all public roads excluding ramps</t>
    </r>
  </si>
  <si>
    <t>2020 HPMS Miles and VMT by County</t>
  </si>
  <si>
    <t xml:space="preserve"> August 9, 2021</t>
  </si>
  <si>
    <t xml:space="preserve">DVMT2020COrpt.XLSX </t>
  </si>
  <si>
    <t>county_name</t>
  </si>
  <si>
    <t>centerline_miles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</si>
</sst>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MS Sans Serif"/>
    </font>
    <font>
      <sz val="11"/>
      <color rgb="FF000000"/>
      <name val="Calibri"/>
      <family val="2"/>
    </font>
    <font>
      <b/>
      <sz val="16"/>
      <color indexed="21"/>
      <name val="Times New Roman"/>
      <family val="1"/>
    </font>
    <font>
      <sz val="10"/>
      <color indexed="21"/>
      <name val="Times New Roman"/>
      <family val="1"/>
    </font>
    <font>
      <sz val="8"/>
      <color indexed="21"/>
      <name val="Times New Roman"/>
      <family val="1"/>
    </font>
    <font>
      <b/>
      <sz val="8"/>
      <color indexed="21"/>
      <name val="Times New Roman"/>
      <family val="1"/>
    </font>
    <font>
      <sz val="11"/>
      <color indexed="21"/>
      <name val="Times New Roman"/>
      <family val="1"/>
    </font>
    <font>
      <sz val="11"/>
      <name val="Times New Roman"/>
      <family val="1"/>
    </font>
    <font>
      <b/>
      <sz val="12"/>
      <color indexed="56"/>
      <name val="Times New Roman"/>
      <family val="1"/>
    </font>
    <font>
      <sz val="12"/>
      <color indexed="56"/>
      <name val="Times New Roman"/>
      <family val="1"/>
    </font>
    <font>
      <sz val="11"/>
      <color indexed="8"/>
      <name val="Times New Roman"/>
      <family val="1"/>
    </font>
    <font>
      <sz val="11"/>
      <color indexed="56"/>
      <name val="Times New Roman"/>
      <family val="1"/>
    </font>
    <font>
      <sz val="10"/>
      <color indexed="56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1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6" fillId="2" borderId="0"/>
    <xf numFmtId="0" fontId="16" fillId="2" borderId="0"/>
  </cellStyleXfs>
  <cellXfs count="38">
    <xf numFmtId="0" fontId="0" fillId="0" borderId="0" xfId="0"/>
    <xf numFmtId="4" fontId="0" fillId="0" borderId="0" xfId="0" applyNumberFormat="1"/>
    <xf numFmtId="0" fontId="4" fillId="0" borderId="0" xfId="0" quotePrefix="1" applyFont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7" xfId="0" quotePrefix="1" applyFont="1" applyFill="1" applyBorder="1" applyAlignment="1">
      <alignment horizontal="center"/>
    </xf>
    <xf numFmtId="0" fontId="11" fillId="2" borderId="10" xfId="0" quotePrefix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2" fillId="2" borderId="15" xfId="0" quotePrefix="1" applyFont="1" applyFill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4" fillId="0" borderId="0" xfId="0" quotePrefix="1" applyFont="1" applyBorder="1" applyAlignment="1">
      <alignment horizontal="left"/>
    </xf>
    <xf numFmtId="0" fontId="0" fillId="0" borderId="0" xfId="0" applyAlignment="1">
      <alignment horizontal="center"/>
    </xf>
    <xf numFmtId="4" fontId="15" fillId="2" borderId="16" xfId="1" applyNumberFormat="1" applyFont="1" applyFill="1" applyBorder="1" applyAlignment="1">
      <alignment horizontal="right" wrapText="1"/>
    </xf>
    <xf numFmtId="4" fontId="15" fillId="2" borderId="16" xfId="1" applyNumberFormat="1" applyFont="1" applyFill="1" applyBorder="1" applyAlignment="1">
      <alignment horizontal="center" wrapText="1"/>
    </xf>
    <xf numFmtId="3" fontId="15" fillId="2" borderId="16" xfId="1" applyNumberFormat="1" applyFont="1" applyFill="1" applyBorder="1" applyAlignment="1">
      <alignment horizontal="right" wrapText="1"/>
    </xf>
    <xf numFmtId="3" fontId="1" fillId="2" borderId="16" xfId="0" applyNumberFormat="1" applyFont="1" applyFill="1" applyBorder="1" applyAlignment="1" applyProtection="1">
      <alignment horizontal="right" vertical="center" wrapText="1"/>
    </xf>
    <xf numFmtId="0" fontId="15" fillId="2" borderId="17" xfId="1" applyFont="1" applyFill="1" applyBorder="1" applyAlignment="1">
      <alignment wrapText="1"/>
    </xf>
    <xf numFmtId="0" fontId="15" fillId="2" borderId="17" xfId="1" applyFont="1" applyFill="1" applyBorder="1" applyAlignment="1">
      <alignment horizontal="center" wrapText="1"/>
    </xf>
    <xf numFmtId="4" fontId="17" fillId="2" borderId="1" xfId="0" applyNumberFormat="1" applyFont="1" applyFill="1" applyBorder="1" applyAlignment="1" applyProtection="1">
      <alignment horizontal="right" vertical="center" wrapText="1"/>
    </xf>
    <xf numFmtId="3" fontId="17" fillId="2" borderId="1" xfId="0" applyNumberFormat="1" applyFont="1" applyFill="1" applyBorder="1" applyAlignment="1" applyProtection="1">
      <alignment horizontal="right" vertical="center" wrapText="1"/>
    </xf>
    <xf numFmtId="4" fontId="15" fillId="2" borderId="17" xfId="2" applyNumberFormat="1" applyFont="1" applyFill="1" applyBorder="1" applyAlignment="1">
      <alignment horizontal="right" wrapText="1"/>
    </xf>
    <xf numFmtId="4" fontId="15" fillId="2" borderId="18" xfId="2" applyNumberFormat="1" applyFont="1" applyFill="1" applyBorder="1" applyAlignment="1">
      <alignment horizontal="right" wrapText="1"/>
    </xf>
    <xf numFmtId="0" fontId="15" fillId="0" borderId="0" xfId="2" applyFont="1" applyFill="1" applyBorder="1" applyAlignment="1">
      <alignment horizontal="center"/>
    </xf>
    <xf numFmtId="4" fontId="15" fillId="0" borderId="0" xfId="2" applyNumberFormat="1" applyFont="1" applyFill="1" applyBorder="1" applyAlignment="1">
      <alignment horizontal="right" wrapText="1"/>
    </xf>
    <xf numFmtId="0" fontId="8" fillId="2" borderId="4" xfId="0" quotePrefix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2" fillId="0" borderId="0" xfId="0" quotePrefix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Font="1" applyBorder="1" applyAlignment="1" applyProtection="1">
      <alignment horizontal="center"/>
      <protection locked="0"/>
    </xf>
  </cellXfs>
  <cellStyles count="3">
    <cellStyle name="Normal" xfId="0" builtinId="0"/>
    <cellStyle name="Normal_DVMT &amp; Length by County incl Lo" xfId="1" xr:uid="{00000000-0005-0000-0000-000001000000}"/>
    <cellStyle name="Normal_DVMT &amp; Length by County_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"/>
  <sheetViews>
    <sheetView zoomScaleNormal="100" workbookViewId="0">
      <pane ySplit="7" topLeftCell="A8" activePane="bottomLeft" state="frozen"/>
      <selection pane="bottomLeft" activeCell="C46" sqref="C8:C46"/>
    </sheetView>
  </sheetViews>
  <sheetFormatPr baseColWidth="10" defaultColWidth="8.83203125" defaultRowHeight="13"/>
  <cols>
    <col min="1" max="1" width="16.5" customWidth="1"/>
    <col min="2" max="2" width="16.5" style="19" customWidth="1"/>
    <col min="3" max="6" width="16.5" customWidth="1"/>
  </cols>
  <sheetData>
    <row r="1" spans="1:15" ht="20.5" customHeight="1">
      <c r="A1" s="35" t="s">
        <v>54</v>
      </c>
      <c r="B1" s="36"/>
      <c r="C1" s="36"/>
      <c r="D1" s="36"/>
      <c r="E1" s="36"/>
      <c r="F1" s="36"/>
    </row>
    <row r="2" spans="1:15" ht="13.25" customHeight="1">
      <c r="A2" s="37" t="s">
        <v>55</v>
      </c>
      <c r="B2" s="37"/>
      <c r="C2" s="37"/>
      <c r="D2" s="37"/>
      <c r="E2" s="37"/>
      <c r="F2" s="37"/>
    </row>
    <row r="3" spans="1:15">
      <c r="A3" s="3"/>
    </row>
    <row r="4" spans="1:15" ht="14" thickBot="1">
      <c r="A4" s="2" t="s">
        <v>53</v>
      </c>
    </row>
    <row r="5" spans="1:15" ht="17" thickTop="1">
      <c r="A5" s="4"/>
      <c r="B5" s="5" t="s">
        <v>1</v>
      </c>
      <c r="C5" s="32" t="s">
        <v>2</v>
      </c>
      <c r="D5" s="33"/>
      <c r="E5" s="33"/>
      <c r="F5" s="34"/>
    </row>
    <row r="6" spans="1:15" ht="14">
      <c r="A6" s="6" t="s">
        <v>0</v>
      </c>
      <c r="B6" s="7" t="s">
        <v>0</v>
      </c>
      <c r="C6" s="8" t="s">
        <v>3</v>
      </c>
      <c r="D6" s="9" t="s">
        <v>4</v>
      </c>
      <c r="E6" s="10" t="s">
        <v>5</v>
      </c>
      <c r="F6" s="11" t="s">
        <v>6</v>
      </c>
    </row>
    <row r="7" spans="1:15" ht="15" thickBot="1">
      <c r="A7" s="12" t="s">
        <v>7</v>
      </c>
      <c r="B7" s="13" t="s">
        <v>8</v>
      </c>
      <c r="C7" s="14" t="s">
        <v>9</v>
      </c>
      <c r="D7" s="15" t="s">
        <v>9</v>
      </c>
      <c r="E7" s="15" t="s">
        <v>46</v>
      </c>
      <c r="F7" s="16" t="s">
        <v>46</v>
      </c>
    </row>
    <row r="8" spans="1:15" ht="14.5" customHeight="1" thickTop="1">
      <c r="A8" s="24" t="s">
        <v>10</v>
      </c>
      <c r="B8" s="25">
        <v>1</v>
      </c>
      <c r="C8" s="26">
        <v>2100.1849999999986</v>
      </c>
      <c r="D8" s="27">
        <v>4363.757999999998</v>
      </c>
      <c r="E8" s="27">
        <v>1431.0518404454003</v>
      </c>
      <c r="F8" s="27">
        <v>522333.92176257091</v>
      </c>
    </row>
    <row r="9" spans="1:15" ht="16">
      <c r="A9" s="24" t="s">
        <v>11</v>
      </c>
      <c r="B9" s="25">
        <v>3</v>
      </c>
      <c r="C9" s="26">
        <v>604.71300000000008</v>
      </c>
      <c r="D9" s="27">
        <v>1213.4340000000002</v>
      </c>
      <c r="E9" s="27">
        <v>269.64269815529974</v>
      </c>
      <c r="F9" s="27">
        <v>98419.584826684499</v>
      </c>
    </row>
    <row r="10" spans="1:15" ht="16">
      <c r="A10" s="24" t="s">
        <v>12</v>
      </c>
      <c r="B10" s="25">
        <v>5</v>
      </c>
      <c r="C10" s="26">
        <v>1955.7949999999996</v>
      </c>
      <c r="D10" s="27">
        <v>4196.8540000000003</v>
      </c>
      <c r="E10" s="27">
        <v>4188.8546168390976</v>
      </c>
      <c r="F10" s="27">
        <v>1528931.9351462715</v>
      </c>
    </row>
    <row r="11" spans="1:15" ht="16">
      <c r="A11" s="24" t="s">
        <v>13</v>
      </c>
      <c r="B11" s="25">
        <v>7</v>
      </c>
      <c r="C11" s="26">
        <v>1361.7349999999999</v>
      </c>
      <c r="D11" s="27">
        <v>2784.3319999999999</v>
      </c>
      <c r="E11" s="27">
        <v>1750.6870222223999</v>
      </c>
      <c r="F11" s="27">
        <v>639000.76311117655</v>
      </c>
      <c r="L11" s="30"/>
      <c r="M11" s="30"/>
      <c r="N11" s="30"/>
      <c r="O11" s="30"/>
    </row>
    <row r="12" spans="1:15" ht="16">
      <c r="A12" s="24" t="s">
        <v>14</v>
      </c>
      <c r="B12" s="25">
        <v>9</v>
      </c>
      <c r="C12" s="26">
        <v>1281.2869999999994</v>
      </c>
      <c r="D12" s="27">
        <v>2587.5839999999989</v>
      </c>
      <c r="E12" s="27">
        <v>1482.1262633953015</v>
      </c>
      <c r="F12" s="27">
        <v>540976.08613928419</v>
      </c>
      <c r="L12" s="31"/>
      <c r="M12" s="31"/>
      <c r="N12" s="31"/>
      <c r="O12" s="31"/>
    </row>
    <row r="13" spans="1:15" ht="16">
      <c r="A13" s="24" t="s">
        <v>15</v>
      </c>
      <c r="B13" s="25">
        <v>11</v>
      </c>
      <c r="C13" s="26">
        <v>2440.4</v>
      </c>
      <c r="D13" s="27">
        <v>5234.8240000000005</v>
      </c>
      <c r="E13" s="27">
        <v>7648.6485348473107</v>
      </c>
      <c r="F13" s="27">
        <v>2791756.7152192649</v>
      </c>
      <c r="L13" s="31"/>
      <c r="M13" s="31"/>
      <c r="N13" s="31"/>
      <c r="O13" s="31"/>
    </row>
    <row r="14" spans="1:15" ht="16">
      <c r="A14" s="24" t="s">
        <v>16</v>
      </c>
      <c r="B14" s="25">
        <v>13</v>
      </c>
      <c r="C14" s="26">
        <v>658.99800000000005</v>
      </c>
      <c r="D14" s="27">
        <v>1318.6759999999999</v>
      </c>
      <c r="E14" s="27">
        <v>168.66679297249996</v>
      </c>
      <c r="F14" s="27">
        <v>61563.379434962473</v>
      </c>
      <c r="L14" s="31"/>
      <c r="M14" s="31"/>
      <c r="N14" s="31"/>
      <c r="O14" s="31"/>
    </row>
    <row r="15" spans="1:15" ht="16">
      <c r="A15" s="24" t="s">
        <v>17</v>
      </c>
      <c r="B15" s="25">
        <v>15</v>
      </c>
      <c r="C15" s="26">
        <v>1483.6929999999998</v>
      </c>
      <c r="D15" s="27">
        <v>3154.3729999999991</v>
      </c>
      <c r="E15" s="27">
        <v>3246.1259847857009</v>
      </c>
      <c r="F15" s="27">
        <v>1184835.9844467815</v>
      </c>
      <c r="L15" s="31"/>
      <c r="M15" s="31"/>
      <c r="N15" s="31"/>
      <c r="O15" s="31"/>
    </row>
    <row r="16" spans="1:15" ht="16">
      <c r="A16" s="24" t="s">
        <v>18</v>
      </c>
      <c r="B16" s="25">
        <v>17</v>
      </c>
      <c r="C16" s="26">
        <v>2066.186999999999</v>
      </c>
      <c r="D16" s="27">
        <v>4144.9419999999973</v>
      </c>
      <c r="E16" s="27">
        <v>1043.4667883780994</v>
      </c>
      <c r="F16" s="27">
        <v>380865.37775800651</v>
      </c>
      <c r="L16" s="31"/>
      <c r="M16" s="31"/>
      <c r="N16" s="31"/>
      <c r="O16" s="31"/>
    </row>
    <row r="17" spans="1:15" ht="16">
      <c r="A17" s="24" t="s">
        <v>19</v>
      </c>
      <c r="B17" s="25">
        <v>19</v>
      </c>
      <c r="C17" s="26">
        <v>1591.5319999999999</v>
      </c>
      <c r="D17" s="27">
        <v>3183.0639999999999</v>
      </c>
      <c r="E17" s="27">
        <v>300.5899074916</v>
      </c>
      <c r="F17" s="27">
        <v>109715.31623443398</v>
      </c>
      <c r="L17" s="31"/>
      <c r="M17" s="31"/>
      <c r="N17" s="31"/>
      <c r="O17" s="31"/>
    </row>
    <row r="18" spans="1:15" ht="16">
      <c r="A18" s="24" t="s">
        <v>20</v>
      </c>
      <c r="B18" s="25">
        <v>21</v>
      </c>
      <c r="C18" s="26">
        <v>1551.4990000000003</v>
      </c>
      <c r="D18" s="27">
        <v>3262.1880000000001</v>
      </c>
      <c r="E18" s="27">
        <v>1951.0439314212986</v>
      </c>
      <c r="F18" s="27">
        <v>712131.03496877488</v>
      </c>
      <c r="L18" s="31"/>
      <c r="M18" s="31"/>
      <c r="N18" s="31"/>
      <c r="O18" s="31"/>
    </row>
    <row r="19" spans="1:15" ht="16">
      <c r="A19" s="24" t="s">
        <v>21</v>
      </c>
      <c r="B19" s="25">
        <v>23</v>
      </c>
      <c r="C19" s="26">
        <v>552.21800000000007</v>
      </c>
      <c r="D19" s="27">
        <v>1104.4360000000001</v>
      </c>
      <c r="E19" s="27">
        <v>153.41176895640012</v>
      </c>
      <c r="F19" s="27">
        <v>55995.295669086052</v>
      </c>
      <c r="L19" s="31"/>
      <c r="M19" s="31"/>
      <c r="N19" s="31"/>
      <c r="O19" s="31"/>
    </row>
    <row r="20" spans="1:15" ht="16">
      <c r="A20" s="24" t="s">
        <v>22</v>
      </c>
      <c r="B20" s="25">
        <v>25</v>
      </c>
      <c r="C20" s="26">
        <v>3589.0200000000009</v>
      </c>
      <c r="D20" s="27">
        <v>7340.5919999999987</v>
      </c>
      <c r="E20" s="27">
        <v>2719.9165182293996</v>
      </c>
      <c r="F20" s="27">
        <v>992769.52915373095</v>
      </c>
      <c r="L20" s="31"/>
      <c r="M20" s="31"/>
      <c r="N20" s="31"/>
      <c r="O20" s="31"/>
    </row>
    <row r="21" spans="1:15" ht="16">
      <c r="A21" s="24" t="s">
        <v>23</v>
      </c>
      <c r="B21" s="25">
        <v>27</v>
      </c>
      <c r="C21" s="26">
        <v>1739.6840000000004</v>
      </c>
      <c r="D21" s="27">
        <v>3547.5680000000016</v>
      </c>
      <c r="E21" s="27">
        <v>1883.3794919764</v>
      </c>
      <c r="F21" s="27">
        <v>687433.51457138581</v>
      </c>
      <c r="L21" s="31"/>
      <c r="M21" s="31"/>
      <c r="N21" s="31"/>
      <c r="O21" s="31"/>
    </row>
    <row r="22" spans="1:15" ht="16">
      <c r="A22" s="24" t="s">
        <v>24</v>
      </c>
      <c r="B22" s="25">
        <v>29</v>
      </c>
      <c r="C22" s="26">
        <v>856.48</v>
      </c>
      <c r="D22" s="27">
        <v>1718.8</v>
      </c>
      <c r="E22" s="27">
        <v>1155.4295961776002</v>
      </c>
      <c r="F22" s="27">
        <v>421731.80260482401</v>
      </c>
      <c r="L22" s="31"/>
      <c r="M22" s="31"/>
      <c r="N22" s="31"/>
      <c r="O22" s="31"/>
    </row>
    <row r="23" spans="1:15" ht="16">
      <c r="A23" s="24" t="s">
        <v>25</v>
      </c>
      <c r="B23" s="25">
        <v>31</v>
      </c>
      <c r="C23" s="26">
        <v>1108.3559999999998</v>
      </c>
      <c r="D23" s="27">
        <v>2216.8119999999999</v>
      </c>
      <c r="E23" s="27">
        <v>923.59110633989997</v>
      </c>
      <c r="F23" s="27">
        <v>337110.75381406356</v>
      </c>
      <c r="L23" s="31"/>
      <c r="M23" s="31"/>
      <c r="N23" s="31"/>
      <c r="O23" s="31"/>
    </row>
    <row r="24" spans="1:15" ht="16">
      <c r="A24" s="24" t="s">
        <v>26</v>
      </c>
      <c r="B24" s="25">
        <v>33</v>
      </c>
      <c r="C24" s="26">
        <v>7397.5899999999965</v>
      </c>
      <c r="D24" s="27">
        <v>16518.17200000002</v>
      </c>
      <c r="E24" s="27">
        <v>39367.765258596526</v>
      </c>
      <c r="F24" s="27">
        <v>14369234.319387715</v>
      </c>
      <c r="L24" s="31"/>
      <c r="M24" s="31"/>
      <c r="N24" s="31"/>
      <c r="O24" s="31"/>
    </row>
    <row r="25" spans="1:15" ht="16">
      <c r="A25" s="24" t="s">
        <v>27</v>
      </c>
      <c r="B25" s="25">
        <v>35</v>
      </c>
      <c r="C25" s="26">
        <v>1672.7200000000003</v>
      </c>
      <c r="D25" s="27">
        <v>3460.6909999999989</v>
      </c>
      <c r="E25" s="27">
        <v>4382.7828610417992</v>
      </c>
      <c r="F25" s="27">
        <v>1599715.7442802566</v>
      </c>
      <c r="L25" s="31"/>
      <c r="M25" s="31"/>
      <c r="N25" s="31"/>
      <c r="O25" s="31"/>
    </row>
    <row r="26" spans="1:15" ht="16">
      <c r="A26" s="24" t="s">
        <v>47</v>
      </c>
      <c r="B26" s="25">
        <v>37</v>
      </c>
      <c r="C26" s="26">
        <v>1858.2070000000003</v>
      </c>
      <c r="D26" s="27">
        <v>3931.4839999999999</v>
      </c>
      <c r="E26" s="27">
        <v>3007.383665779902</v>
      </c>
      <c r="F26" s="27">
        <v>1097695.0380096638</v>
      </c>
      <c r="L26" s="31"/>
      <c r="M26" s="31"/>
      <c r="N26" s="31"/>
      <c r="O26" s="31"/>
    </row>
    <row r="27" spans="1:15" ht="16">
      <c r="A27" s="24" t="s">
        <v>28</v>
      </c>
      <c r="B27" s="25">
        <v>39</v>
      </c>
      <c r="C27" s="26">
        <v>1642.3119999999999</v>
      </c>
      <c r="D27" s="27">
        <v>3284.5039999999999</v>
      </c>
      <c r="E27" s="27">
        <v>639.23454379230043</v>
      </c>
      <c r="F27" s="27">
        <v>233320.60848418964</v>
      </c>
      <c r="L27" s="31"/>
      <c r="M27" s="31"/>
      <c r="N27" s="31"/>
      <c r="O27" s="31"/>
    </row>
    <row r="28" spans="1:15" ht="16">
      <c r="A28" s="24" t="s">
        <v>48</v>
      </c>
      <c r="B28" s="25">
        <v>41</v>
      </c>
      <c r="C28" s="26">
        <v>1931.1470000000004</v>
      </c>
      <c r="D28" s="27">
        <v>3944.2089999999998</v>
      </c>
      <c r="E28" s="27">
        <v>2690.1666901860985</v>
      </c>
      <c r="F28" s="27">
        <v>981910.84191792586</v>
      </c>
      <c r="L28" s="31"/>
      <c r="M28" s="31"/>
      <c r="N28" s="31"/>
      <c r="O28" s="31"/>
    </row>
    <row r="29" spans="1:15" ht="16">
      <c r="A29" s="24" t="s">
        <v>29</v>
      </c>
      <c r="B29" s="25">
        <v>43</v>
      </c>
      <c r="C29" s="26">
        <v>2425.681</v>
      </c>
      <c r="D29" s="27">
        <v>4883.7220000000007</v>
      </c>
      <c r="E29" s="27">
        <v>781.03755962709999</v>
      </c>
      <c r="F29" s="27">
        <v>285078.70926389156</v>
      </c>
      <c r="L29" s="31"/>
      <c r="M29" s="31"/>
      <c r="N29" s="31"/>
      <c r="O29" s="31"/>
    </row>
    <row r="30" spans="1:15" ht="16">
      <c r="A30" s="24" t="s">
        <v>30</v>
      </c>
      <c r="B30" s="25">
        <v>45</v>
      </c>
      <c r="C30" s="26">
        <v>1027.7649999999999</v>
      </c>
      <c r="D30" s="27">
        <v>2074.4740000000002</v>
      </c>
      <c r="E30" s="27">
        <v>1261.149684753</v>
      </c>
      <c r="F30" s="27">
        <v>460319.63493484491</v>
      </c>
      <c r="L30" s="31"/>
      <c r="M30" s="31"/>
      <c r="N30" s="31"/>
      <c r="O30" s="31"/>
    </row>
    <row r="31" spans="1:15" ht="16">
      <c r="A31" s="24" t="s">
        <v>31</v>
      </c>
      <c r="B31" s="25">
        <v>47</v>
      </c>
      <c r="C31" s="26">
        <v>4034.8319999999994</v>
      </c>
      <c r="D31" s="27">
        <v>8070.3079999999991</v>
      </c>
      <c r="E31" s="27">
        <v>1331.8681322378998</v>
      </c>
      <c r="F31" s="27">
        <v>486131.86826683336</v>
      </c>
      <c r="L31" s="31"/>
      <c r="M31" s="31"/>
      <c r="N31" s="31"/>
      <c r="O31" s="31"/>
    </row>
    <row r="32" spans="1:15" ht="16">
      <c r="A32" s="24" t="s">
        <v>32</v>
      </c>
      <c r="B32" s="25">
        <v>49</v>
      </c>
      <c r="C32" s="26">
        <v>1023.5600000000002</v>
      </c>
      <c r="D32" s="27">
        <v>2049.34</v>
      </c>
      <c r="E32" s="27">
        <v>607.65061438679959</v>
      </c>
      <c r="F32" s="27">
        <v>221792.47425118196</v>
      </c>
      <c r="L32" s="31"/>
      <c r="M32" s="31"/>
      <c r="N32" s="31"/>
      <c r="O32" s="31"/>
    </row>
    <row r="33" spans="1:15" ht="16">
      <c r="A33" s="24" t="s">
        <v>33</v>
      </c>
      <c r="B33" s="25">
        <v>51</v>
      </c>
      <c r="C33" s="26">
        <v>1099.3080000000002</v>
      </c>
      <c r="D33" s="27">
        <v>2210.5860000000002</v>
      </c>
      <c r="E33" s="27">
        <v>360.35777823919989</v>
      </c>
      <c r="F33" s="27">
        <v>131530.58905730795</v>
      </c>
      <c r="L33" s="31"/>
      <c r="M33" s="31"/>
      <c r="N33" s="31"/>
      <c r="O33" s="31"/>
    </row>
    <row r="34" spans="1:15" ht="16">
      <c r="A34" s="24" t="s">
        <v>49</v>
      </c>
      <c r="B34" s="25">
        <v>53</v>
      </c>
      <c r="C34" s="26">
        <v>4373.0919999999987</v>
      </c>
      <c r="D34" s="27">
        <v>9391.3399999999892</v>
      </c>
      <c r="E34" s="27">
        <v>16304.352887509594</v>
      </c>
      <c r="F34" s="27">
        <v>5951088.8039410021</v>
      </c>
      <c r="L34" s="31"/>
      <c r="M34" s="31"/>
      <c r="N34" s="31"/>
      <c r="O34" s="31"/>
    </row>
    <row r="35" spans="1:15" ht="16">
      <c r="A35" s="24" t="s">
        <v>34</v>
      </c>
      <c r="B35" s="25">
        <v>55</v>
      </c>
      <c r="C35" s="26">
        <v>304.36</v>
      </c>
      <c r="D35" s="27">
        <v>608.72</v>
      </c>
      <c r="E35" s="27">
        <v>144.81904617509997</v>
      </c>
      <c r="F35" s="27">
        <v>52858.951853911502</v>
      </c>
      <c r="L35" s="31"/>
      <c r="M35" s="31"/>
      <c r="N35" s="31"/>
      <c r="O35" s="31"/>
    </row>
    <row r="36" spans="1:15" ht="16">
      <c r="A36" s="24" t="s">
        <v>35</v>
      </c>
      <c r="B36" s="25">
        <v>57</v>
      </c>
      <c r="C36" s="26">
        <v>1691.7029999999997</v>
      </c>
      <c r="D36" s="27">
        <v>3489.456999999999</v>
      </c>
      <c r="E36" s="27">
        <v>3437.1481463737005</v>
      </c>
      <c r="F36" s="27">
        <v>1254559.0734264022</v>
      </c>
      <c r="L36" s="29"/>
      <c r="M36" s="29"/>
      <c r="N36" s="29"/>
      <c r="O36" s="29"/>
    </row>
    <row r="37" spans="1:15" ht="16">
      <c r="A37" s="24" t="s">
        <v>36</v>
      </c>
      <c r="B37" s="25">
        <v>59</v>
      </c>
      <c r="C37" s="26">
        <v>793.38199999999995</v>
      </c>
      <c r="D37" s="27">
        <v>1586.7639999999999</v>
      </c>
      <c r="E37" s="27">
        <v>349.14195237030015</v>
      </c>
      <c r="F37" s="27">
        <v>127436.81261515952</v>
      </c>
      <c r="L37" s="28"/>
      <c r="M37" s="28"/>
      <c r="N37" s="28"/>
      <c r="O37" s="28"/>
    </row>
    <row r="38" spans="1:15" ht="16">
      <c r="A38" s="24" t="s">
        <v>50</v>
      </c>
      <c r="B38" s="25">
        <v>61</v>
      </c>
      <c r="C38" s="26">
        <v>3728.6939999999968</v>
      </c>
      <c r="D38" s="27">
        <v>7953.5619999999963</v>
      </c>
      <c r="E38" s="27">
        <v>14141.073000898603</v>
      </c>
      <c r="F38" s="27">
        <v>5161491.645327989</v>
      </c>
      <c r="L38" s="28"/>
      <c r="M38" s="28"/>
      <c r="N38" s="28"/>
      <c r="O38" s="28"/>
    </row>
    <row r="39" spans="1:15" ht="16">
      <c r="A39" s="24" t="s">
        <v>37</v>
      </c>
      <c r="B39" s="25">
        <v>63</v>
      </c>
      <c r="C39" s="26">
        <v>4579.7529999999979</v>
      </c>
      <c r="D39" s="27">
        <v>9696.2960000000021</v>
      </c>
      <c r="E39" s="27">
        <v>9435.4553521853959</v>
      </c>
      <c r="F39" s="27">
        <v>3443941.203547671</v>
      </c>
      <c r="L39" s="28"/>
      <c r="M39" s="28"/>
      <c r="N39" s="28"/>
      <c r="O39" s="28"/>
    </row>
    <row r="40" spans="1:15" ht="16">
      <c r="A40" s="24" t="s">
        <v>51</v>
      </c>
      <c r="B40" s="25">
        <v>65</v>
      </c>
      <c r="C40" s="26">
        <v>3231.7669999999994</v>
      </c>
      <c r="D40" s="27">
        <v>6464.7339999999986</v>
      </c>
      <c r="E40" s="27">
        <v>1029.2558129373001</v>
      </c>
      <c r="F40" s="27">
        <v>375678.37172211474</v>
      </c>
      <c r="L40" s="28"/>
      <c r="M40" s="28"/>
      <c r="N40" s="28"/>
      <c r="O40" s="28"/>
    </row>
    <row r="41" spans="1:15" ht="16">
      <c r="A41" s="24" t="s">
        <v>38</v>
      </c>
      <c r="B41" s="25">
        <v>67</v>
      </c>
      <c r="C41" s="26">
        <v>2171.264999999999</v>
      </c>
      <c r="D41" s="27">
        <v>4590.8289999999997</v>
      </c>
      <c r="E41" s="27">
        <v>5953.8701593848036</v>
      </c>
      <c r="F41" s="27">
        <v>2173162.6081754528</v>
      </c>
      <c r="L41" s="28"/>
      <c r="M41" s="28"/>
      <c r="N41" s="28"/>
      <c r="O41" s="28"/>
    </row>
    <row r="42" spans="1:15" ht="16">
      <c r="A42" s="24" t="s">
        <v>39</v>
      </c>
      <c r="B42" s="25">
        <v>69</v>
      </c>
      <c r="C42" s="26">
        <v>358.14900000000006</v>
      </c>
      <c r="D42" s="27">
        <v>716.29800000000012</v>
      </c>
      <c r="E42" s="27">
        <v>112.16650008810001</v>
      </c>
      <c r="F42" s="27">
        <v>40940.772532156487</v>
      </c>
      <c r="L42" s="28"/>
      <c r="M42" s="28"/>
      <c r="N42" s="28"/>
      <c r="O42" s="28"/>
    </row>
    <row r="43" spans="1:15" ht="16">
      <c r="A43" s="24" t="s">
        <v>40</v>
      </c>
      <c r="B43" s="25">
        <v>71</v>
      </c>
      <c r="C43" s="26">
        <v>1357.3329999999985</v>
      </c>
      <c r="D43" s="27">
        <v>2785.7379999999966</v>
      </c>
      <c r="E43" s="27">
        <v>1208.2648934445003</v>
      </c>
      <c r="F43" s="27">
        <v>441016.68610724219</v>
      </c>
      <c r="L43" s="28"/>
      <c r="M43" s="28"/>
      <c r="N43" s="28"/>
      <c r="O43" s="28"/>
    </row>
    <row r="44" spans="1:15" ht="16">
      <c r="A44" s="24" t="s">
        <v>41</v>
      </c>
      <c r="B44" s="25">
        <v>73</v>
      </c>
      <c r="C44" s="26">
        <v>2011.9059999999995</v>
      </c>
      <c r="D44" s="27">
        <v>4140.0719999999983</v>
      </c>
      <c r="E44" s="27">
        <v>3756.6633522552988</v>
      </c>
      <c r="F44" s="27">
        <v>1371182.1235731838</v>
      </c>
      <c r="L44" s="28"/>
      <c r="M44" s="28"/>
      <c r="N44" s="28"/>
      <c r="O44" s="28"/>
    </row>
    <row r="45" spans="1:15" ht="16">
      <c r="A45" s="24" t="s">
        <v>42</v>
      </c>
      <c r="B45" s="25">
        <v>75</v>
      </c>
      <c r="C45" s="26">
        <v>2397.7549999999992</v>
      </c>
      <c r="D45" s="27">
        <v>4816.9479999999985</v>
      </c>
      <c r="E45" s="27">
        <v>1039.7025771004999</v>
      </c>
      <c r="F45" s="27">
        <v>379491.44064168277</v>
      </c>
      <c r="L45" s="28"/>
      <c r="M45" s="28"/>
      <c r="N45" s="28"/>
      <c r="O45" s="28"/>
    </row>
    <row r="46" spans="1:15" ht="16">
      <c r="A46" s="24" t="s">
        <v>43</v>
      </c>
      <c r="B46" s="25">
        <v>77</v>
      </c>
      <c r="C46" s="26">
        <v>4968.1439999999966</v>
      </c>
      <c r="D46" s="27">
        <v>10230.962999999992</v>
      </c>
      <c r="E46" s="27">
        <v>4949.2722615132016</v>
      </c>
      <c r="F46" s="27">
        <v>1806484.3754523166</v>
      </c>
      <c r="L46" s="28"/>
      <c r="M46" s="28"/>
      <c r="N46" s="28"/>
      <c r="O46" s="28"/>
    </row>
    <row r="47" spans="1:15" ht="15.5" customHeight="1">
      <c r="A47" s="20" t="s">
        <v>45</v>
      </c>
      <c r="B47" s="21" t="s">
        <v>44</v>
      </c>
      <c r="C47" s="20">
        <f>SUM(C8:C46)</f>
        <v>81022.20699999998</v>
      </c>
      <c r="D47" s="22">
        <f>(SUM(D8:D46))</f>
        <v>168271.44799999995</v>
      </c>
      <c r="E47" s="22">
        <f>SUM(E8:E46)</f>
        <v>146607.21559351071</v>
      </c>
      <c r="F47" s="23">
        <f t="shared" ref="F47" si="0">(E47*365)</f>
        <v>53511633.691631414</v>
      </c>
      <c r="L47" s="28"/>
      <c r="M47" s="28"/>
      <c r="N47" s="28"/>
      <c r="O47" s="28"/>
    </row>
    <row r="48" spans="1:15" ht="15">
      <c r="E48" s="1"/>
      <c r="F48" s="1"/>
      <c r="L48" s="28"/>
      <c r="M48" s="28"/>
      <c r="N48" s="28"/>
      <c r="O48" s="28"/>
    </row>
    <row r="49" spans="1:15" ht="15">
      <c r="A49" s="17" t="s">
        <v>52</v>
      </c>
      <c r="L49" s="28"/>
      <c r="M49" s="28"/>
      <c r="N49" s="28"/>
      <c r="O49" s="28"/>
    </row>
    <row r="50" spans="1:15" ht="15">
      <c r="L50" s="28"/>
      <c r="M50" s="28"/>
      <c r="N50" s="28"/>
      <c r="O50" s="28"/>
    </row>
    <row r="51" spans="1:15">
      <c r="A51" s="18" t="s">
        <v>56</v>
      </c>
    </row>
  </sheetData>
  <mergeCells count="3">
    <mergeCell ref="C5:F5"/>
    <mergeCell ref="A1:F1"/>
    <mergeCell ref="A2:F2"/>
  </mergeCells>
  <phoneticPr fontId="0" type="noConversion"/>
  <printOptions horizontalCentered="1"/>
  <pageMargins left="0.28999999999999998" right="0.19" top="0.61" bottom="0.44" header="0.41" footer="0.32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E29A-BC45-7B44-B321-9E2E74B1154A}">
  <dimension ref="A1:B40"/>
  <sheetViews>
    <sheetView tabSelected="1" workbookViewId="0">
      <selection activeCell="E16" sqref="E16"/>
    </sheetView>
  </sheetViews>
  <sheetFormatPr baseColWidth="10" defaultRowHeight="13"/>
  <cols>
    <col min="1" max="1" width="11.6640625" bestFit="1" customWidth="1"/>
    <col min="2" max="2" width="13.5" bestFit="1" customWidth="1"/>
  </cols>
  <sheetData>
    <row r="1" spans="1:2">
      <c r="A1" t="s">
        <v>57</v>
      </c>
      <c r="B1" t="s">
        <v>58</v>
      </c>
    </row>
    <row r="2" spans="1:2" ht="16">
      <c r="A2" s="24" t="s">
        <v>10</v>
      </c>
      <c r="B2" s="26">
        <v>2100.1849999999986</v>
      </c>
    </row>
    <row r="3" spans="1:2" ht="16">
      <c r="A3" s="24" t="s">
        <v>11</v>
      </c>
      <c r="B3" s="26">
        <v>604.71300000000008</v>
      </c>
    </row>
    <row r="4" spans="1:2" ht="16">
      <c r="A4" s="24" t="s">
        <v>12</v>
      </c>
      <c r="B4" s="26">
        <v>1955.7949999999996</v>
      </c>
    </row>
    <row r="5" spans="1:2" ht="16">
      <c r="A5" s="24" t="s">
        <v>13</v>
      </c>
      <c r="B5" s="26">
        <v>1361.7349999999999</v>
      </c>
    </row>
    <row r="6" spans="1:2" ht="16">
      <c r="A6" s="24" t="s">
        <v>14</v>
      </c>
      <c r="B6" s="26">
        <v>1281.2869999999994</v>
      </c>
    </row>
    <row r="7" spans="1:2" ht="16">
      <c r="A7" s="24" t="s">
        <v>15</v>
      </c>
      <c r="B7" s="26">
        <v>2440.4</v>
      </c>
    </row>
    <row r="8" spans="1:2" ht="16">
      <c r="A8" s="24" t="s">
        <v>16</v>
      </c>
      <c r="B8" s="26">
        <v>658.99800000000005</v>
      </c>
    </row>
    <row r="9" spans="1:2" ht="16">
      <c r="A9" s="24" t="s">
        <v>17</v>
      </c>
      <c r="B9" s="26">
        <v>1483.6929999999998</v>
      </c>
    </row>
    <row r="10" spans="1:2" ht="16">
      <c r="A10" s="24" t="s">
        <v>18</v>
      </c>
      <c r="B10" s="26">
        <v>2066.186999999999</v>
      </c>
    </row>
    <row r="11" spans="1:2" ht="16">
      <c r="A11" s="24" t="s">
        <v>19</v>
      </c>
      <c r="B11" s="26">
        <v>1591.5319999999999</v>
      </c>
    </row>
    <row r="12" spans="1:2" ht="16">
      <c r="A12" s="24" t="s">
        <v>20</v>
      </c>
      <c r="B12" s="26">
        <v>1551.4990000000003</v>
      </c>
    </row>
    <row r="13" spans="1:2" ht="16">
      <c r="A13" s="24" t="s">
        <v>21</v>
      </c>
      <c r="B13" s="26">
        <v>552.21800000000007</v>
      </c>
    </row>
    <row r="14" spans="1:2" ht="16">
      <c r="A14" s="24" t="s">
        <v>22</v>
      </c>
      <c r="B14" s="26">
        <v>3589.0200000000009</v>
      </c>
    </row>
    <row r="15" spans="1:2" ht="16">
      <c r="A15" s="24" t="s">
        <v>23</v>
      </c>
      <c r="B15" s="26">
        <v>1739.6840000000004</v>
      </c>
    </row>
    <row r="16" spans="1:2" ht="16">
      <c r="A16" s="24" t="s">
        <v>24</v>
      </c>
      <c r="B16" s="26">
        <v>856.48</v>
      </c>
    </row>
    <row r="17" spans="1:2" ht="16">
      <c r="A17" s="24" t="s">
        <v>25</v>
      </c>
      <c r="B17" s="26">
        <v>1108.3559999999998</v>
      </c>
    </row>
    <row r="18" spans="1:2" ht="16">
      <c r="A18" s="24" t="s">
        <v>26</v>
      </c>
      <c r="B18" s="26">
        <v>7397.5899999999965</v>
      </c>
    </row>
    <row r="19" spans="1:2" ht="16">
      <c r="A19" s="24" t="s">
        <v>27</v>
      </c>
      <c r="B19" s="26">
        <v>1672.7200000000003</v>
      </c>
    </row>
    <row r="20" spans="1:2" ht="16">
      <c r="A20" s="24" t="s">
        <v>47</v>
      </c>
      <c r="B20" s="26">
        <v>1858.2070000000003</v>
      </c>
    </row>
    <row r="21" spans="1:2" ht="16">
      <c r="A21" s="24" t="s">
        <v>28</v>
      </c>
      <c r="B21" s="26">
        <v>1642.3119999999999</v>
      </c>
    </row>
    <row r="22" spans="1:2" ht="16">
      <c r="A22" s="24" t="s">
        <v>48</v>
      </c>
      <c r="B22" s="26">
        <v>1931.1470000000004</v>
      </c>
    </row>
    <row r="23" spans="1:2" ht="16">
      <c r="A23" s="24" t="s">
        <v>29</v>
      </c>
      <c r="B23" s="26">
        <v>2425.681</v>
      </c>
    </row>
    <row r="24" spans="1:2" ht="16">
      <c r="A24" s="24" t="s">
        <v>30</v>
      </c>
      <c r="B24" s="26">
        <v>1027.7649999999999</v>
      </c>
    </row>
    <row r="25" spans="1:2" ht="16">
      <c r="A25" s="24" t="s">
        <v>31</v>
      </c>
      <c r="B25" s="26">
        <v>4034.8319999999994</v>
      </c>
    </row>
    <row r="26" spans="1:2" ht="16">
      <c r="A26" s="24" t="s">
        <v>32</v>
      </c>
      <c r="B26" s="26">
        <v>1023.5600000000002</v>
      </c>
    </row>
    <row r="27" spans="1:2" ht="16">
      <c r="A27" s="24" t="s">
        <v>33</v>
      </c>
      <c r="B27" s="26">
        <v>1099.3080000000002</v>
      </c>
    </row>
    <row r="28" spans="1:2" ht="16">
      <c r="A28" s="24" t="s">
        <v>49</v>
      </c>
      <c r="B28" s="26">
        <v>4373.0919999999987</v>
      </c>
    </row>
    <row r="29" spans="1:2" ht="16">
      <c r="A29" s="24" t="s">
        <v>34</v>
      </c>
      <c r="B29" s="26">
        <v>304.36</v>
      </c>
    </row>
    <row r="30" spans="1:2" ht="16">
      <c r="A30" s="24" t="s">
        <v>35</v>
      </c>
      <c r="B30" s="26">
        <v>1691.7029999999997</v>
      </c>
    </row>
    <row r="31" spans="1:2" ht="16">
      <c r="A31" s="24" t="s">
        <v>36</v>
      </c>
      <c r="B31" s="26">
        <v>793.38199999999995</v>
      </c>
    </row>
    <row r="32" spans="1:2" ht="16">
      <c r="A32" s="24" t="s">
        <v>50</v>
      </c>
      <c r="B32" s="26">
        <v>3728.6939999999968</v>
      </c>
    </row>
    <row r="33" spans="1:2" ht="16">
      <c r="A33" s="24" t="s">
        <v>37</v>
      </c>
      <c r="B33" s="26">
        <v>4579.7529999999979</v>
      </c>
    </row>
    <row r="34" spans="1:2" ht="16">
      <c r="A34" s="24" t="s">
        <v>51</v>
      </c>
      <c r="B34" s="26">
        <v>3231.7669999999994</v>
      </c>
    </row>
    <row r="35" spans="1:2" ht="16">
      <c r="A35" s="24" t="s">
        <v>38</v>
      </c>
      <c r="B35" s="26">
        <v>2171.264999999999</v>
      </c>
    </row>
    <row r="36" spans="1:2" ht="16">
      <c r="A36" s="24" t="s">
        <v>39</v>
      </c>
      <c r="B36" s="26">
        <v>358.14900000000006</v>
      </c>
    </row>
    <row r="37" spans="1:2" ht="16">
      <c r="A37" s="24" t="s">
        <v>40</v>
      </c>
      <c r="B37" s="26">
        <v>1357.3329999999985</v>
      </c>
    </row>
    <row r="38" spans="1:2" ht="16">
      <c r="A38" s="24" t="s">
        <v>41</v>
      </c>
      <c r="B38" s="26">
        <v>2011.9059999999995</v>
      </c>
    </row>
    <row r="39" spans="1:2" ht="16">
      <c r="A39" s="24" t="s">
        <v>42</v>
      </c>
      <c r="B39" s="26">
        <v>2397.7549999999992</v>
      </c>
    </row>
    <row r="40" spans="1:2" ht="16">
      <c r="A40" s="24" t="s">
        <v>43</v>
      </c>
      <c r="B40" s="26">
        <v>4968.1439999999966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DVMT &amp; Length by County</vt:lpstr>
      <vt:lpstr>centerline_miles</vt:lpstr>
      <vt:lpstr>'DVMT &amp; Length by County'!Print_Area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whittap</dc:creator>
  <cp:lastModifiedBy>Microsoft Office User</cp:lastModifiedBy>
  <cp:lastPrinted>2014-07-11T20:03:21Z</cp:lastPrinted>
  <dcterms:created xsi:type="dcterms:W3CDTF">2011-07-13T22:23:32Z</dcterms:created>
  <dcterms:modified xsi:type="dcterms:W3CDTF">2022-01-01T19:06:55Z</dcterms:modified>
</cp:coreProperties>
</file>