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linaburch/Documents/SMEA/RA Sunny/GitHub/ra_salmon_culverts/Catalina Code/Scoring Weight Analysis/"/>
    </mc:Choice>
  </mc:AlternateContent>
  <xr:revisionPtr revIDLastSave="0" documentId="13_ncr:1_{7FDCCB5C-AB2A-3341-BDEC-20E573EB2928}" xr6:coauthVersionLast="45" xr6:coauthVersionMax="45" xr10:uidLastSave="{00000000-0000-0000-0000-000000000000}"/>
  <bookViews>
    <workbookView xWindow="3460" yWindow="1000" windowWidth="22140" windowHeight="15000" xr2:uid="{155213E3-90DF-504A-9B14-D9A5DFB746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9" i="1" l="1"/>
  <c r="H60" i="1"/>
  <c r="H61" i="1"/>
  <c r="H62" i="1"/>
  <c r="H63" i="1"/>
  <c r="H64" i="1"/>
  <c r="H65" i="1"/>
  <c r="H66" i="1"/>
  <c r="H67" i="1"/>
  <c r="H50" i="1" l="1"/>
  <c r="H51" i="1"/>
  <c r="H52" i="1"/>
  <c r="H53" i="1"/>
  <c r="H54" i="1"/>
  <c r="H55" i="1"/>
  <c r="H56" i="1"/>
  <c r="H57" i="1"/>
  <c r="H58" i="1"/>
  <c r="H42" i="1"/>
  <c r="H43" i="1"/>
  <c r="H44" i="1"/>
  <c r="H45" i="1"/>
  <c r="H46" i="1"/>
  <c r="H47" i="1"/>
  <c r="H48" i="1"/>
  <c r="H49" i="1"/>
  <c r="H39" i="1"/>
  <c r="H40" i="1"/>
  <c r="H41" i="1"/>
  <c r="H36" i="1"/>
  <c r="H37" i="1"/>
  <c r="H38" i="1"/>
  <c r="H35" i="1"/>
  <c r="H30" i="1"/>
  <c r="H31" i="1"/>
  <c r="H32" i="1"/>
  <c r="H33" i="1"/>
  <c r="H34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4" i="1"/>
  <c r="H15" i="1"/>
  <c r="H16" i="1"/>
  <c r="H2" i="1"/>
  <c r="H3" i="1"/>
  <c r="H4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<sst xmlns="http://schemas.openxmlformats.org/spreadsheetml/2006/main" count="234" uniqueCount="97">
  <si>
    <t>Bellingham</t>
  </si>
  <si>
    <t>Jurisdiction</t>
  </si>
  <si>
    <t>Habitat Gain</t>
  </si>
  <si>
    <t>Passability</t>
  </si>
  <si>
    <t>ESA</t>
  </si>
  <si>
    <t>Coordination(Barriers)</t>
  </si>
  <si>
    <t>Coordination(other)</t>
  </si>
  <si>
    <t>Coordination(Restoration)</t>
  </si>
  <si>
    <t>Surface Waters</t>
  </si>
  <si>
    <t>Habitat Quality</t>
  </si>
  <si>
    <t>Juv Presence</t>
  </si>
  <si>
    <t>Community Support</t>
  </si>
  <si>
    <t>Funding</t>
  </si>
  <si>
    <t>Cost</t>
  </si>
  <si>
    <t>Weight</t>
  </si>
  <si>
    <t>At same location as a future transportation, utility, or similar project planned for construction by 2025</t>
  </si>
  <si>
    <t>m gained</t>
  </si>
  <si>
    <t>ESA listed salmonids present or potentially present</t>
  </si>
  <si>
    <t>Upstream/downstream from other planned/completed barrier removals</t>
  </si>
  <si>
    <t>upstream/downstream from other planned/completed restoration projects</t>
  </si>
  <si>
    <t>Flood storage, floodplain, 303d waterways</t>
  </si>
  <si>
    <t>Prioritized habitats by subwatersheds</t>
  </si>
  <si>
    <t>anadromous juv presence</t>
  </si>
  <si>
    <t>educational oporunities, willing stakeholder participation</t>
  </si>
  <si>
    <t>potential funding other than fish barrier removal board</t>
  </si>
  <si>
    <t>based on WSDOT width of structure estimates</t>
  </si>
  <si>
    <t>Species Metric</t>
  </si>
  <si>
    <t>Habitat Quantity</t>
  </si>
  <si>
    <t>Connectivity</t>
  </si>
  <si>
    <t>Coordination</t>
  </si>
  <si>
    <t>0,33,67</t>
  </si>
  <si>
    <t>Habitat Potential</t>
  </si>
  <si>
    <t>Multiplier</t>
  </si>
  <si>
    <t>Max Anadromous Habitat Quantity</t>
  </si>
  <si>
    <t>Resident Quantity</t>
  </si>
  <si>
    <t>Max Potential</t>
  </si>
  <si>
    <t>Number of Species with Habitat</t>
  </si>
  <si>
    <t>Number of Documented Species</t>
  </si>
  <si>
    <t>BroadCat</t>
  </si>
  <si>
    <t>NarrowCat</t>
  </si>
  <si>
    <t>Description</t>
  </si>
  <si>
    <t>TotalScore</t>
  </si>
  <si>
    <t>Upstream barriers</t>
  </si>
  <si>
    <t>Upstream passability</t>
  </si>
  <si>
    <t>Downstream barriers</t>
  </si>
  <si>
    <t>Downstream passability</t>
  </si>
  <si>
    <t>Current Stream Temp</t>
  </si>
  <si>
    <t>Future winter max flow</t>
  </si>
  <si>
    <t>Future winter bankfull flow</t>
  </si>
  <si>
    <t>Future Summer flow</t>
  </si>
  <si>
    <t>Future Summer Temp</t>
  </si>
  <si>
    <t>Future Conditions</t>
  </si>
  <si>
    <t>CWCCReport</t>
  </si>
  <si>
    <t>Barrier Severity</t>
  </si>
  <si>
    <t>Scoring based on minmum passability downstrea</t>
  </si>
  <si>
    <t>Measured for Chinook, Coho, and Steelhead stream miles upstream</t>
  </si>
  <si>
    <t>Broken up by Chinook, Coho Summer and Winter, and Steelhead. IP scores upstream.</t>
  </si>
  <si>
    <t xml:space="preserve">Documented use by anadromous species. </t>
  </si>
  <si>
    <t>Scoring based on minmum passability upstream</t>
  </si>
  <si>
    <t>MaxRawScore</t>
  </si>
  <si>
    <t>Sum of Binned IP x # of upstream segments</t>
  </si>
  <si>
    <t># and severity</t>
  </si>
  <si>
    <t>Barrier Clusters</t>
  </si>
  <si>
    <t>points for not being within or upstream from cluster</t>
  </si>
  <si>
    <t>Subbasin Barrier Density</t>
  </si>
  <si>
    <t>Dividing the # of barriers by length of IP watercourse in subbasin</t>
  </si>
  <si>
    <t>Land Cover</t>
  </si>
  <si>
    <t>% forested</t>
  </si>
  <si>
    <t>% impervious</t>
  </si>
  <si>
    <t>Chinook or Lake Samm. Kokanee Present</t>
  </si>
  <si>
    <t>Chinook Habitat</t>
  </si>
  <si>
    <t>Chinook IP</t>
  </si>
  <si>
    <t>Steelhead Habitat</t>
  </si>
  <si>
    <t>Steelhead IP</t>
  </si>
  <si>
    <t>Coho Habitat</t>
  </si>
  <si>
    <t>Coho IP</t>
  </si>
  <si>
    <t>Searun Cutthroat Habitat</t>
  </si>
  <si>
    <t>Chum Habitat</t>
  </si>
  <si>
    <t>Road Density</t>
  </si>
  <si>
    <t>Water Quality</t>
  </si>
  <si>
    <t>Prioritizing sites that are not on the 303d list</t>
  </si>
  <si>
    <t>Stream Temp</t>
  </si>
  <si>
    <t>Future Stream Temp</t>
  </si>
  <si>
    <t>Riparian Habitat</t>
  </si>
  <si>
    <t>Canopy cover, tree height, buffer width</t>
  </si>
  <si>
    <t>Structural Defects</t>
  </si>
  <si>
    <t>Does the culvert have structural defects</t>
  </si>
  <si>
    <t>Actual Daily Traffic</t>
  </si>
  <si>
    <t>Traffic Detour</t>
  </si>
  <si>
    <t>Maintenence</t>
  </si>
  <si>
    <t>Barrier Passability</t>
  </si>
  <si>
    <t>Downstream Barriers</t>
  </si>
  <si>
    <t>Profesh Judge Score</t>
  </si>
  <si>
    <t>CWCC</t>
  </si>
  <si>
    <t>King</t>
  </si>
  <si>
    <t>Chehalis</t>
  </si>
  <si>
    <t>Thurston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</si>
</sst>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FCA4-AAF7-124F-A5EC-76A4128F014C}">
  <dimension ref="A1:AB67"/>
  <sheetViews>
    <sheetView tabSelected="1" topLeftCell="A48" workbookViewId="0">
      <selection activeCell="B66" sqref="B66"/>
    </sheetView>
  </sheetViews>
  <sheetFormatPr baseColWidth="10" defaultRowHeight="16" x14ac:dyDescent="0.2"/>
  <cols>
    <col min="1" max="1" width="13" customWidth="1"/>
    <col min="2" max="2" width="24.33203125" customWidth="1"/>
    <col min="3" max="3" width="21.6640625" customWidth="1"/>
    <col min="4" max="4" width="24.1640625" customWidth="1"/>
    <col min="5" max="6" width="25.6640625" customWidth="1"/>
  </cols>
  <sheetData>
    <row r="1" spans="1:8" s="1" customFormat="1" x14ac:dyDescent="0.2">
      <c r="A1" s="1" t="s">
        <v>1</v>
      </c>
      <c r="B1" s="1" t="s">
        <v>38</v>
      </c>
      <c r="C1" s="1" t="s">
        <v>39</v>
      </c>
      <c r="D1" s="1" t="s">
        <v>40</v>
      </c>
      <c r="E1" s="1" t="s">
        <v>59</v>
      </c>
      <c r="F1" s="1" t="s">
        <v>32</v>
      </c>
      <c r="G1" s="1" t="s">
        <v>41</v>
      </c>
      <c r="H1" s="1" t="s">
        <v>14</v>
      </c>
    </row>
    <row r="2" spans="1:8" x14ac:dyDescent="0.2">
      <c r="A2" t="s">
        <v>0</v>
      </c>
      <c r="B2" t="s">
        <v>27</v>
      </c>
      <c r="C2" t="s">
        <v>2</v>
      </c>
      <c r="D2" t="s">
        <v>16</v>
      </c>
      <c r="E2" s="2">
        <v>3</v>
      </c>
      <c r="F2" s="2">
        <v>1</v>
      </c>
      <c r="G2">
        <v>31</v>
      </c>
      <c r="H2">
        <f t="shared" ref="H2:H13" si="0">E2*F2/G2</f>
        <v>9.6774193548387094E-2</v>
      </c>
    </row>
    <row r="3" spans="1:8" x14ac:dyDescent="0.2">
      <c r="A3" t="s">
        <v>0</v>
      </c>
      <c r="B3" t="s">
        <v>28</v>
      </c>
      <c r="C3" t="s">
        <v>3</v>
      </c>
      <c r="D3" t="s">
        <v>30</v>
      </c>
      <c r="E3">
        <v>3</v>
      </c>
      <c r="F3" s="2">
        <v>1</v>
      </c>
      <c r="G3">
        <v>31</v>
      </c>
      <c r="H3">
        <f t="shared" si="0"/>
        <v>9.6774193548387094E-2</v>
      </c>
    </row>
    <row r="4" spans="1:8" x14ac:dyDescent="0.2">
      <c r="A4" t="s">
        <v>0</v>
      </c>
      <c r="B4" t="s">
        <v>26</v>
      </c>
      <c r="C4" t="s">
        <v>4</v>
      </c>
      <c r="D4" t="s">
        <v>17</v>
      </c>
      <c r="E4">
        <v>3</v>
      </c>
      <c r="F4" s="2">
        <v>1</v>
      </c>
      <c r="G4">
        <v>31</v>
      </c>
      <c r="H4">
        <f t="shared" si="0"/>
        <v>9.6774193548387094E-2</v>
      </c>
    </row>
    <row r="5" spans="1:8" x14ac:dyDescent="0.2">
      <c r="A5" t="s">
        <v>0</v>
      </c>
      <c r="B5" t="s">
        <v>28</v>
      </c>
      <c r="C5" t="s">
        <v>5</v>
      </c>
      <c r="D5" t="s">
        <v>18</v>
      </c>
      <c r="E5">
        <v>3</v>
      </c>
      <c r="F5" s="2">
        <v>1</v>
      </c>
      <c r="G5">
        <v>31</v>
      </c>
      <c r="H5">
        <f t="shared" si="0"/>
        <v>9.6774193548387094E-2</v>
      </c>
    </row>
    <row r="6" spans="1:8" x14ac:dyDescent="0.2">
      <c r="A6" t="s">
        <v>0</v>
      </c>
      <c r="B6" t="s">
        <v>29</v>
      </c>
      <c r="C6" t="s">
        <v>6</v>
      </c>
      <c r="D6" t="s">
        <v>15</v>
      </c>
      <c r="E6">
        <v>3</v>
      </c>
      <c r="F6" s="2">
        <v>1</v>
      </c>
      <c r="G6">
        <v>31</v>
      </c>
      <c r="H6">
        <f t="shared" si="0"/>
        <v>9.6774193548387094E-2</v>
      </c>
    </row>
    <row r="7" spans="1:8" x14ac:dyDescent="0.2">
      <c r="A7" t="s">
        <v>0</v>
      </c>
      <c r="B7" t="s">
        <v>31</v>
      </c>
      <c r="C7" t="s">
        <v>7</v>
      </c>
      <c r="D7" t="s">
        <v>19</v>
      </c>
      <c r="E7">
        <v>3</v>
      </c>
      <c r="F7" s="2">
        <v>1</v>
      </c>
      <c r="G7">
        <v>31</v>
      </c>
      <c r="H7">
        <f t="shared" si="0"/>
        <v>9.6774193548387094E-2</v>
      </c>
    </row>
    <row r="8" spans="1:8" x14ac:dyDescent="0.2">
      <c r="A8" t="s">
        <v>0</v>
      </c>
      <c r="B8" t="s">
        <v>31</v>
      </c>
      <c r="C8" t="s">
        <v>8</v>
      </c>
      <c r="D8" t="s">
        <v>20</v>
      </c>
      <c r="E8">
        <v>3</v>
      </c>
      <c r="F8" s="2">
        <v>1</v>
      </c>
      <c r="G8">
        <v>31</v>
      </c>
      <c r="H8">
        <f t="shared" si="0"/>
        <v>9.6774193548387094E-2</v>
      </c>
    </row>
    <row r="9" spans="1:8" x14ac:dyDescent="0.2">
      <c r="A9" t="s">
        <v>0</v>
      </c>
      <c r="B9" t="s">
        <v>31</v>
      </c>
      <c r="C9" t="s">
        <v>9</v>
      </c>
      <c r="D9" t="s">
        <v>21</v>
      </c>
      <c r="E9">
        <v>3</v>
      </c>
      <c r="F9" s="2">
        <v>1</v>
      </c>
      <c r="G9">
        <v>31</v>
      </c>
      <c r="H9">
        <f t="shared" si="0"/>
        <v>9.6774193548387094E-2</v>
      </c>
    </row>
    <row r="10" spans="1:8" x14ac:dyDescent="0.2">
      <c r="A10" t="s">
        <v>0</v>
      </c>
      <c r="B10" t="s">
        <v>26</v>
      </c>
      <c r="C10" t="s">
        <v>10</v>
      </c>
      <c r="D10" t="s">
        <v>22</v>
      </c>
      <c r="E10">
        <v>1</v>
      </c>
      <c r="F10" s="2">
        <v>1</v>
      </c>
      <c r="G10">
        <v>31</v>
      </c>
      <c r="H10">
        <f t="shared" si="0"/>
        <v>3.2258064516129031E-2</v>
      </c>
    </row>
    <row r="11" spans="1:8" x14ac:dyDescent="0.2">
      <c r="A11" t="s">
        <v>0</v>
      </c>
      <c r="B11" t="s">
        <v>29</v>
      </c>
      <c r="C11" t="s">
        <v>11</v>
      </c>
      <c r="D11" t="s">
        <v>23</v>
      </c>
      <c r="E11">
        <v>2</v>
      </c>
      <c r="F11" s="2">
        <v>1</v>
      </c>
      <c r="G11">
        <v>31</v>
      </c>
      <c r="H11">
        <f t="shared" si="0"/>
        <v>6.4516129032258063E-2</v>
      </c>
    </row>
    <row r="12" spans="1:8" x14ac:dyDescent="0.2">
      <c r="A12" t="s">
        <v>0</v>
      </c>
      <c r="B12" t="s">
        <v>13</v>
      </c>
      <c r="C12" t="s">
        <v>12</v>
      </c>
      <c r="D12" t="s">
        <v>24</v>
      </c>
      <c r="E12">
        <v>1</v>
      </c>
      <c r="F12" s="2">
        <v>1</v>
      </c>
      <c r="G12">
        <v>31</v>
      </c>
      <c r="H12">
        <f t="shared" si="0"/>
        <v>3.2258064516129031E-2</v>
      </c>
    </row>
    <row r="13" spans="1:8" x14ac:dyDescent="0.2">
      <c r="A13" t="s">
        <v>0</v>
      </c>
      <c r="B13" t="s">
        <v>13</v>
      </c>
      <c r="C13" t="s">
        <v>13</v>
      </c>
      <c r="D13" t="s">
        <v>25</v>
      </c>
      <c r="E13">
        <v>3</v>
      </c>
      <c r="F13" s="2">
        <v>1</v>
      </c>
      <c r="G13">
        <v>31</v>
      </c>
      <c r="H13">
        <f t="shared" si="0"/>
        <v>9.6774193548387094E-2</v>
      </c>
    </row>
    <row r="14" spans="1:8" x14ac:dyDescent="0.2">
      <c r="A14" t="s">
        <v>93</v>
      </c>
      <c r="B14" t="s">
        <v>27</v>
      </c>
      <c r="C14" t="s">
        <v>2</v>
      </c>
      <c r="D14" t="s">
        <v>33</v>
      </c>
      <c r="E14">
        <v>5</v>
      </c>
      <c r="F14" s="2">
        <v>3</v>
      </c>
      <c r="G14">
        <v>100</v>
      </c>
      <c r="H14">
        <f>E14*F14/G14</f>
        <v>0.15</v>
      </c>
    </row>
    <row r="15" spans="1:8" x14ac:dyDescent="0.2">
      <c r="A15" t="s">
        <v>93</v>
      </c>
      <c r="B15" t="s">
        <v>27</v>
      </c>
      <c r="C15" t="s">
        <v>34</v>
      </c>
      <c r="E15">
        <v>5</v>
      </c>
      <c r="F15" s="2">
        <v>2</v>
      </c>
      <c r="G15">
        <v>100</v>
      </c>
      <c r="H15">
        <f t="shared" ref="H15:H67" si="1">E15*F15/G15</f>
        <v>0.1</v>
      </c>
    </row>
    <row r="16" spans="1:8" x14ac:dyDescent="0.2">
      <c r="A16" t="s">
        <v>93</v>
      </c>
      <c r="B16" t="s">
        <v>31</v>
      </c>
      <c r="C16" t="s">
        <v>35</v>
      </c>
      <c r="E16">
        <v>5</v>
      </c>
      <c r="F16" s="2">
        <v>2</v>
      </c>
      <c r="G16">
        <v>100</v>
      </c>
      <c r="H16">
        <f t="shared" si="1"/>
        <v>0.1</v>
      </c>
    </row>
    <row r="17" spans="1:8" x14ac:dyDescent="0.2">
      <c r="A17" t="s">
        <v>93</v>
      </c>
      <c r="B17" t="s">
        <v>26</v>
      </c>
      <c r="C17" t="s">
        <v>36</v>
      </c>
      <c r="E17">
        <v>5</v>
      </c>
      <c r="F17" s="2">
        <v>1.5</v>
      </c>
      <c r="G17">
        <v>100</v>
      </c>
      <c r="H17">
        <f t="shared" si="1"/>
        <v>7.4999999999999997E-2</v>
      </c>
    </row>
    <row r="18" spans="1:8" x14ac:dyDescent="0.2">
      <c r="A18" t="s">
        <v>93</v>
      </c>
      <c r="B18" t="s">
        <v>26</v>
      </c>
      <c r="C18" t="s">
        <v>37</v>
      </c>
      <c r="E18">
        <v>5</v>
      </c>
      <c r="F18" s="2">
        <v>1.5</v>
      </c>
      <c r="G18">
        <v>100</v>
      </c>
      <c r="H18">
        <f t="shared" si="1"/>
        <v>7.4999999999999997E-2</v>
      </c>
    </row>
    <row r="19" spans="1:8" x14ac:dyDescent="0.2">
      <c r="A19" t="s">
        <v>93</v>
      </c>
      <c r="B19" t="s">
        <v>28</v>
      </c>
      <c r="C19" t="s">
        <v>3</v>
      </c>
      <c r="E19">
        <v>5</v>
      </c>
      <c r="F19" s="2">
        <v>2.6</v>
      </c>
      <c r="G19">
        <v>100</v>
      </c>
      <c r="H19">
        <f t="shared" si="1"/>
        <v>0.13</v>
      </c>
    </row>
    <row r="20" spans="1:8" x14ac:dyDescent="0.2">
      <c r="A20" t="s">
        <v>93</v>
      </c>
      <c r="B20" t="s">
        <v>28</v>
      </c>
      <c r="C20" t="s">
        <v>42</v>
      </c>
      <c r="E20">
        <v>5</v>
      </c>
      <c r="F20" s="2">
        <v>0.4</v>
      </c>
      <c r="G20">
        <v>100</v>
      </c>
      <c r="H20">
        <f t="shared" si="1"/>
        <v>0.02</v>
      </c>
    </row>
    <row r="21" spans="1:8" x14ac:dyDescent="0.2">
      <c r="A21" t="s">
        <v>93</v>
      </c>
      <c r="B21" t="s">
        <v>28</v>
      </c>
      <c r="C21" t="s">
        <v>43</v>
      </c>
      <c r="E21">
        <v>5</v>
      </c>
      <c r="F21" s="2">
        <v>0.4</v>
      </c>
      <c r="G21">
        <v>100</v>
      </c>
      <c r="H21">
        <f t="shared" si="1"/>
        <v>0.02</v>
      </c>
    </row>
    <row r="22" spans="1:8" x14ac:dyDescent="0.2">
      <c r="A22" t="s">
        <v>93</v>
      </c>
      <c r="B22" t="s">
        <v>28</v>
      </c>
      <c r="C22" t="s">
        <v>44</v>
      </c>
      <c r="E22">
        <v>5</v>
      </c>
      <c r="F22" s="2">
        <v>0.8</v>
      </c>
      <c r="G22">
        <v>100</v>
      </c>
      <c r="H22">
        <f t="shared" si="1"/>
        <v>0.04</v>
      </c>
    </row>
    <row r="23" spans="1:8" x14ac:dyDescent="0.2">
      <c r="A23" t="s">
        <v>93</v>
      </c>
      <c r="B23" t="s">
        <v>28</v>
      </c>
      <c r="C23" t="s">
        <v>45</v>
      </c>
      <c r="E23">
        <v>5</v>
      </c>
      <c r="F23" s="2">
        <v>0.8</v>
      </c>
      <c r="G23">
        <v>100</v>
      </c>
      <c r="H23">
        <f t="shared" si="1"/>
        <v>0.04</v>
      </c>
    </row>
    <row r="24" spans="1:8" x14ac:dyDescent="0.2">
      <c r="A24" t="s">
        <v>93</v>
      </c>
      <c r="B24" t="s">
        <v>31</v>
      </c>
      <c r="C24" t="s">
        <v>46</v>
      </c>
      <c r="E24">
        <v>5</v>
      </c>
      <c r="F24" s="2">
        <v>2.5</v>
      </c>
      <c r="G24">
        <v>100</v>
      </c>
      <c r="H24">
        <f t="shared" si="1"/>
        <v>0.125</v>
      </c>
    </row>
    <row r="25" spans="1:8" x14ac:dyDescent="0.2">
      <c r="A25" t="s">
        <v>93</v>
      </c>
      <c r="B25" t="s">
        <v>51</v>
      </c>
      <c r="C25" t="s">
        <v>47</v>
      </c>
      <c r="E25">
        <v>5</v>
      </c>
      <c r="F25" s="2">
        <v>0.63</v>
      </c>
      <c r="G25">
        <v>100</v>
      </c>
      <c r="H25">
        <f t="shared" si="1"/>
        <v>3.15E-2</v>
      </c>
    </row>
    <row r="26" spans="1:8" x14ac:dyDescent="0.2">
      <c r="A26" t="s">
        <v>93</v>
      </c>
      <c r="B26" t="s">
        <v>51</v>
      </c>
      <c r="C26" t="s">
        <v>48</v>
      </c>
      <c r="E26">
        <v>5</v>
      </c>
      <c r="F26" s="2">
        <v>0.63</v>
      </c>
      <c r="G26">
        <v>100</v>
      </c>
      <c r="H26">
        <f t="shared" si="1"/>
        <v>3.15E-2</v>
      </c>
    </row>
    <row r="27" spans="1:8" x14ac:dyDescent="0.2">
      <c r="A27" t="s">
        <v>93</v>
      </c>
      <c r="B27" t="s">
        <v>51</v>
      </c>
      <c r="C27" t="s">
        <v>49</v>
      </c>
      <c r="E27">
        <v>5</v>
      </c>
      <c r="F27" s="2">
        <v>0.63</v>
      </c>
      <c r="G27">
        <v>100</v>
      </c>
      <c r="H27">
        <f t="shared" si="1"/>
        <v>3.15E-2</v>
      </c>
    </row>
    <row r="28" spans="1:8" x14ac:dyDescent="0.2">
      <c r="A28" t="s">
        <v>93</v>
      </c>
      <c r="B28" t="s">
        <v>51</v>
      </c>
      <c r="C28" t="s">
        <v>50</v>
      </c>
      <c r="E28">
        <v>5</v>
      </c>
      <c r="F28" s="2">
        <v>0.63</v>
      </c>
      <c r="G28">
        <v>100</v>
      </c>
      <c r="H28">
        <f t="shared" si="1"/>
        <v>3.15E-2</v>
      </c>
    </row>
    <row r="29" spans="1:8" x14ac:dyDescent="0.2">
      <c r="A29" t="s">
        <v>52</v>
      </c>
      <c r="B29" t="s">
        <v>28</v>
      </c>
      <c r="C29" t="s">
        <v>53</v>
      </c>
      <c r="D29" t="s">
        <v>30</v>
      </c>
      <c r="E29">
        <v>5</v>
      </c>
      <c r="F29" s="2">
        <v>4</v>
      </c>
      <c r="G29">
        <v>100</v>
      </c>
      <c r="H29">
        <f t="shared" si="1"/>
        <v>0.2</v>
      </c>
    </row>
    <row r="30" spans="1:8" x14ac:dyDescent="0.2">
      <c r="A30" t="s">
        <v>52</v>
      </c>
      <c r="B30" t="s">
        <v>28</v>
      </c>
      <c r="C30" t="s">
        <v>44</v>
      </c>
      <c r="D30" t="s">
        <v>54</v>
      </c>
      <c r="E30">
        <v>5</v>
      </c>
      <c r="F30" s="2">
        <v>1</v>
      </c>
      <c r="G30">
        <v>100</v>
      </c>
      <c r="H30">
        <f t="shared" si="1"/>
        <v>0.05</v>
      </c>
    </row>
    <row r="31" spans="1:8" x14ac:dyDescent="0.2">
      <c r="A31" t="s">
        <v>52</v>
      </c>
      <c r="B31" t="s">
        <v>28</v>
      </c>
      <c r="C31" t="s">
        <v>42</v>
      </c>
      <c r="D31" t="s">
        <v>58</v>
      </c>
      <c r="E31">
        <v>5</v>
      </c>
      <c r="F31" s="2">
        <v>1</v>
      </c>
      <c r="G31">
        <v>100</v>
      </c>
      <c r="H31">
        <f t="shared" si="1"/>
        <v>0.05</v>
      </c>
    </row>
    <row r="32" spans="1:8" x14ac:dyDescent="0.2">
      <c r="A32" t="s">
        <v>52</v>
      </c>
      <c r="B32" t="s">
        <v>26</v>
      </c>
      <c r="C32" t="s">
        <v>37</v>
      </c>
      <c r="D32" t="s">
        <v>57</v>
      </c>
      <c r="E32">
        <v>5</v>
      </c>
      <c r="F32" s="2">
        <v>2</v>
      </c>
      <c r="G32">
        <v>100</v>
      </c>
      <c r="H32">
        <f t="shared" si="1"/>
        <v>0.1</v>
      </c>
    </row>
    <row r="33" spans="1:8" x14ac:dyDescent="0.2">
      <c r="A33" t="s">
        <v>52</v>
      </c>
      <c r="B33" t="s">
        <v>27</v>
      </c>
      <c r="C33" t="s">
        <v>2</v>
      </c>
      <c r="D33" t="s">
        <v>55</v>
      </c>
      <c r="E33">
        <v>5</v>
      </c>
      <c r="F33" s="2">
        <v>6</v>
      </c>
      <c r="G33">
        <v>100</v>
      </c>
      <c r="H33">
        <f t="shared" si="1"/>
        <v>0.3</v>
      </c>
    </row>
    <row r="34" spans="1:8" x14ac:dyDescent="0.2">
      <c r="A34" t="s">
        <v>52</v>
      </c>
      <c r="B34" t="s">
        <v>31</v>
      </c>
      <c r="C34" t="s">
        <v>31</v>
      </c>
      <c r="D34" t="s">
        <v>56</v>
      </c>
      <c r="E34">
        <v>5</v>
      </c>
      <c r="F34" s="2">
        <v>6</v>
      </c>
      <c r="G34">
        <v>100</v>
      </c>
      <c r="H34">
        <f t="shared" si="1"/>
        <v>0.3</v>
      </c>
    </row>
    <row r="35" spans="1:8" x14ac:dyDescent="0.2">
      <c r="A35" t="s">
        <v>94</v>
      </c>
      <c r="B35" t="s">
        <v>27</v>
      </c>
      <c r="C35" t="s">
        <v>2</v>
      </c>
      <c r="D35" t="s">
        <v>60</v>
      </c>
      <c r="E35">
        <v>55</v>
      </c>
      <c r="F35" s="2">
        <v>1</v>
      </c>
      <c r="G35">
        <v>100</v>
      </c>
      <c r="H35">
        <f t="shared" si="1"/>
        <v>0.55000000000000004</v>
      </c>
    </row>
    <row r="36" spans="1:8" x14ac:dyDescent="0.2">
      <c r="A36" t="s">
        <v>94</v>
      </c>
      <c r="B36" t="s">
        <v>28</v>
      </c>
      <c r="C36" t="s">
        <v>44</v>
      </c>
      <c r="D36" t="s">
        <v>61</v>
      </c>
      <c r="E36">
        <v>15</v>
      </c>
      <c r="F36" s="2">
        <v>1</v>
      </c>
      <c r="G36">
        <v>100</v>
      </c>
      <c r="H36">
        <f t="shared" si="1"/>
        <v>0.15</v>
      </c>
    </row>
    <row r="37" spans="1:8" x14ac:dyDescent="0.2">
      <c r="A37" t="s">
        <v>94</v>
      </c>
      <c r="B37" t="s">
        <v>28</v>
      </c>
      <c r="C37" t="s">
        <v>62</v>
      </c>
      <c r="D37" t="s">
        <v>63</v>
      </c>
      <c r="E37">
        <v>5</v>
      </c>
      <c r="F37" s="2">
        <v>1</v>
      </c>
      <c r="G37">
        <v>100</v>
      </c>
      <c r="H37">
        <f t="shared" si="1"/>
        <v>0.05</v>
      </c>
    </row>
    <row r="38" spans="1:8" x14ac:dyDescent="0.2">
      <c r="A38" t="s">
        <v>94</v>
      </c>
      <c r="B38" t="s">
        <v>28</v>
      </c>
      <c r="C38" t="s">
        <v>64</v>
      </c>
      <c r="D38" t="s">
        <v>65</v>
      </c>
      <c r="E38">
        <v>5</v>
      </c>
      <c r="F38" s="2">
        <v>1</v>
      </c>
      <c r="G38">
        <v>100</v>
      </c>
      <c r="H38">
        <f t="shared" si="1"/>
        <v>0.05</v>
      </c>
    </row>
    <row r="39" spans="1:8" x14ac:dyDescent="0.2">
      <c r="A39" t="s">
        <v>94</v>
      </c>
      <c r="B39" t="s">
        <v>31</v>
      </c>
      <c r="C39" t="s">
        <v>66</v>
      </c>
      <c r="D39" t="s">
        <v>67</v>
      </c>
      <c r="E39">
        <v>8</v>
      </c>
      <c r="F39" s="2">
        <v>1</v>
      </c>
      <c r="G39">
        <v>100</v>
      </c>
      <c r="H39">
        <f t="shared" si="1"/>
        <v>0.08</v>
      </c>
    </row>
    <row r="40" spans="1:8" x14ac:dyDescent="0.2">
      <c r="A40" t="s">
        <v>94</v>
      </c>
      <c r="B40" t="s">
        <v>31</v>
      </c>
      <c r="C40" t="s">
        <v>66</v>
      </c>
      <c r="D40" t="s">
        <v>68</v>
      </c>
      <c r="E40">
        <v>7</v>
      </c>
      <c r="F40" s="2">
        <v>1</v>
      </c>
      <c r="G40">
        <v>100</v>
      </c>
      <c r="H40">
        <f t="shared" si="1"/>
        <v>7.0000000000000007E-2</v>
      </c>
    </row>
    <row r="41" spans="1:8" x14ac:dyDescent="0.2">
      <c r="A41" t="s">
        <v>94</v>
      </c>
      <c r="B41" t="s">
        <v>26</v>
      </c>
      <c r="C41" t="s">
        <v>69</v>
      </c>
      <c r="E41">
        <v>5</v>
      </c>
      <c r="F41" s="2">
        <v>1</v>
      </c>
      <c r="G41">
        <v>100</v>
      </c>
      <c r="H41">
        <f t="shared" si="1"/>
        <v>0.05</v>
      </c>
    </row>
    <row r="42" spans="1:8" x14ac:dyDescent="0.2">
      <c r="A42" t="s">
        <v>95</v>
      </c>
      <c r="B42" t="s">
        <v>27</v>
      </c>
      <c r="C42" t="s">
        <v>70</v>
      </c>
      <c r="E42">
        <v>10</v>
      </c>
      <c r="F42" s="2">
        <v>1</v>
      </c>
      <c r="G42">
        <v>125</v>
      </c>
      <c r="H42">
        <f t="shared" si="1"/>
        <v>0.08</v>
      </c>
    </row>
    <row r="43" spans="1:8" x14ac:dyDescent="0.2">
      <c r="A43" t="s">
        <v>95</v>
      </c>
      <c r="B43" t="s">
        <v>31</v>
      </c>
      <c r="C43" t="s">
        <v>71</v>
      </c>
      <c r="E43">
        <v>5</v>
      </c>
      <c r="F43" s="2">
        <v>1</v>
      </c>
      <c r="G43">
        <v>125</v>
      </c>
      <c r="H43">
        <f t="shared" si="1"/>
        <v>0.04</v>
      </c>
    </row>
    <row r="44" spans="1:8" x14ac:dyDescent="0.2">
      <c r="A44" t="s">
        <v>95</v>
      </c>
      <c r="B44" t="s">
        <v>27</v>
      </c>
      <c r="C44" t="s">
        <v>72</v>
      </c>
      <c r="E44">
        <v>10</v>
      </c>
      <c r="F44" s="2">
        <v>1</v>
      </c>
      <c r="G44">
        <v>125</v>
      </c>
      <c r="H44">
        <f t="shared" si="1"/>
        <v>0.08</v>
      </c>
    </row>
    <row r="45" spans="1:8" x14ac:dyDescent="0.2">
      <c r="A45" t="s">
        <v>95</v>
      </c>
      <c r="B45" t="s">
        <v>31</v>
      </c>
      <c r="C45" t="s">
        <v>73</v>
      </c>
      <c r="E45">
        <v>5</v>
      </c>
      <c r="F45" s="2">
        <v>1</v>
      </c>
      <c r="G45">
        <v>125</v>
      </c>
      <c r="H45">
        <f t="shared" si="1"/>
        <v>0.04</v>
      </c>
    </row>
    <row r="46" spans="1:8" x14ac:dyDescent="0.2">
      <c r="A46" t="s">
        <v>95</v>
      </c>
      <c r="B46" t="s">
        <v>27</v>
      </c>
      <c r="C46" t="s">
        <v>74</v>
      </c>
      <c r="E46">
        <v>10</v>
      </c>
      <c r="F46" s="2">
        <v>1</v>
      </c>
      <c r="G46">
        <v>125</v>
      </c>
      <c r="H46">
        <f t="shared" si="1"/>
        <v>0.08</v>
      </c>
    </row>
    <row r="47" spans="1:8" x14ac:dyDescent="0.2">
      <c r="A47" t="s">
        <v>95</v>
      </c>
      <c r="B47" t="s">
        <v>31</v>
      </c>
      <c r="C47" t="s">
        <v>75</v>
      </c>
      <c r="E47">
        <v>5</v>
      </c>
      <c r="F47" s="2">
        <v>1</v>
      </c>
      <c r="G47">
        <v>125</v>
      </c>
      <c r="H47">
        <f t="shared" si="1"/>
        <v>0.04</v>
      </c>
    </row>
    <row r="48" spans="1:8" x14ac:dyDescent="0.2">
      <c r="A48" t="s">
        <v>95</v>
      </c>
      <c r="B48" t="s">
        <v>27</v>
      </c>
      <c r="C48" t="s">
        <v>76</v>
      </c>
      <c r="E48">
        <v>10</v>
      </c>
      <c r="F48" s="2">
        <v>1</v>
      </c>
      <c r="G48">
        <v>125</v>
      </c>
      <c r="H48">
        <f t="shared" si="1"/>
        <v>0.08</v>
      </c>
    </row>
    <row r="49" spans="1:28" x14ac:dyDescent="0.2">
      <c r="A49" t="s">
        <v>95</v>
      </c>
      <c r="B49" t="s">
        <v>27</v>
      </c>
      <c r="C49" t="s">
        <v>77</v>
      </c>
      <c r="E49">
        <v>10</v>
      </c>
      <c r="F49" s="2">
        <v>1</v>
      </c>
      <c r="G49">
        <v>125</v>
      </c>
      <c r="H49">
        <f t="shared" si="1"/>
        <v>0.08</v>
      </c>
    </row>
    <row r="50" spans="1:28" x14ac:dyDescent="0.2">
      <c r="A50" t="s">
        <v>95</v>
      </c>
      <c r="B50" t="s">
        <v>28</v>
      </c>
      <c r="C50" t="s">
        <v>3</v>
      </c>
      <c r="E50">
        <v>15</v>
      </c>
      <c r="F50" s="2">
        <v>1</v>
      </c>
      <c r="G50">
        <v>125</v>
      </c>
      <c r="H50">
        <f t="shared" si="1"/>
        <v>0.12</v>
      </c>
    </row>
    <row r="51" spans="1:28" x14ac:dyDescent="0.2">
      <c r="A51" t="s">
        <v>95</v>
      </c>
      <c r="B51" t="s">
        <v>26</v>
      </c>
      <c r="C51" t="s">
        <v>37</v>
      </c>
      <c r="E51">
        <v>5</v>
      </c>
      <c r="F51" s="2">
        <v>1</v>
      </c>
      <c r="G51">
        <v>125</v>
      </c>
      <c r="H51">
        <f t="shared" si="1"/>
        <v>0.04</v>
      </c>
    </row>
    <row r="52" spans="1:28" x14ac:dyDescent="0.2">
      <c r="A52" t="s">
        <v>95</v>
      </c>
      <c r="B52" t="s">
        <v>28</v>
      </c>
      <c r="C52" t="s">
        <v>44</v>
      </c>
      <c r="E52">
        <v>5</v>
      </c>
      <c r="F52" s="2">
        <v>1</v>
      </c>
      <c r="G52">
        <v>125</v>
      </c>
      <c r="H52">
        <f t="shared" si="1"/>
        <v>0.04</v>
      </c>
    </row>
    <row r="53" spans="1:28" x14ac:dyDescent="0.2">
      <c r="A53" t="s">
        <v>95</v>
      </c>
      <c r="B53" t="s">
        <v>28</v>
      </c>
      <c r="C53" t="s">
        <v>42</v>
      </c>
      <c r="E53">
        <v>5</v>
      </c>
      <c r="F53" s="2">
        <v>1</v>
      </c>
      <c r="G53">
        <v>125</v>
      </c>
      <c r="H53">
        <f t="shared" si="1"/>
        <v>0.04</v>
      </c>
    </row>
    <row r="54" spans="1:28" x14ac:dyDescent="0.2">
      <c r="A54" t="s">
        <v>95</v>
      </c>
      <c r="B54" t="s">
        <v>31</v>
      </c>
      <c r="C54" t="s">
        <v>78</v>
      </c>
      <c r="E54">
        <v>5</v>
      </c>
      <c r="F54" s="2">
        <v>1</v>
      </c>
      <c r="G54">
        <v>125</v>
      </c>
      <c r="H54">
        <f t="shared" si="1"/>
        <v>0.04</v>
      </c>
    </row>
    <row r="55" spans="1:28" x14ac:dyDescent="0.2">
      <c r="A55" t="s">
        <v>95</v>
      </c>
      <c r="B55" t="s">
        <v>31</v>
      </c>
      <c r="C55" t="s">
        <v>79</v>
      </c>
      <c r="D55" t="s">
        <v>80</v>
      </c>
      <c r="E55">
        <v>5</v>
      </c>
      <c r="F55" s="2">
        <v>1</v>
      </c>
      <c r="G55">
        <v>125</v>
      </c>
      <c r="H55">
        <f t="shared" si="1"/>
        <v>0.04</v>
      </c>
    </row>
    <row r="56" spans="1:28" x14ac:dyDescent="0.2">
      <c r="A56" t="s">
        <v>95</v>
      </c>
      <c r="B56" t="s">
        <v>31</v>
      </c>
      <c r="C56" t="s">
        <v>81</v>
      </c>
      <c r="E56">
        <v>5</v>
      </c>
      <c r="F56" s="2">
        <v>1</v>
      </c>
      <c r="G56">
        <v>125</v>
      </c>
      <c r="H56">
        <f t="shared" si="1"/>
        <v>0.04</v>
      </c>
    </row>
    <row r="57" spans="1:28" x14ac:dyDescent="0.2">
      <c r="A57" t="s">
        <v>95</v>
      </c>
      <c r="B57" t="s">
        <v>51</v>
      </c>
      <c r="C57" t="s">
        <v>82</v>
      </c>
      <c r="E57">
        <v>5</v>
      </c>
      <c r="F57" s="2">
        <v>1</v>
      </c>
      <c r="G57">
        <v>125</v>
      </c>
      <c r="H57">
        <f t="shared" si="1"/>
        <v>0.04</v>
      </c>
    </row>
    <row r="58" spans="1:28" x14ac:dyDescent="0.2">
      <c r="A58" t="s">
        <v>95</v>
      </c>
      <c r="B58" t="s">
        <v>31</v>
      </c>
      <c r="C58" t="s">
        <v>83</v>
      </c>
      <c r="D58" t="s">
        <v>84</v>
      </c>
      <c r="E58">
        <v>10</v>
      </c>
      <c r="F58" s="2">
        <v>1</v>
      </c>
      <c r="G58">
        <v>125</v>
      </c>
      <c r="H58">
        <f t="shared" si="1"/>
        <v>0.08</v>
      </c>
    </row>
    <row r="59" spans="1:28" x14ac:dyDescent="0.2">
      <c r="A59" s="3" t="s">
        <v>96</v>
      </c>
      <c r="B59" s="3" t="s">
        <v>29</v>
      </c>
      <c r="C59" s="3" t="s">
        <v>85</v>
      </c>
      <c r="D59" s="3" t="s">
        <v>86</v>
      </c>
      <c r="E59" s="3">
        <v>15</v>
      </c>
      <c r="F59" s="4">
        <v>1</v>
      </c>
      <c r="G59" s="4">
        <v>95</v>
      </c>
      <c r="H59">
        <f t="shared" si="1"/>
        <v>0.15789473684210525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">
      <c r="A60" s="3" t="s">
        <v>96</v>
      </c>
      <c r="B60" s="3" t="s">
        <v>29</v>
      </c>
      <c r="C60" s="3" t="s">
        <v>87</v>
      </c>
      <c r="D60" s="3"/>
      <c r="E60" s="3">
        <v>4</v>
      </c>
      <c r="F60" s="4">
        <v>1</v>
      </c>
      <c r="G60" s="4">
        <v>95</v>
      </c>
      <c r="H60">
        <f t="shared" si="1"/>
        <v>4.2105263157894736E-2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3" t="s">
        <v>96</v>
      </c>
      <c r="B61" s="3" t="s">
        <v>29</v>
      </c>
      <c r="C61" s="3" t="s">
        <v>88</v>
      </c>
      <c r="D61" s="3"/>
      <c r="E61" s="3">
        <v>4</v>
      </c>
      <c r="F61" s="4">
        <v>1</v>
      </c>
      <c r="G61" s="4">
        <v>95</v>
      </c>
      <c r="H61">
        <f t="shared" si="1"/>
        <v>4.2105263157894736E-2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">
      <c r="A62" s="3" t="s">
        <v>96</v>
      </c>
      <c r="B62" s="3" t="s">
        <v>29</v>
      </c>
      <c r="C62" s="3" t="s">
        <v>89</v>
      </c>
      <c r="D62" s="3"/>
      <c r="E62" s="3">
        <v>2</v>
      </c>
      <c r="F62" s="4">
        <v>1</v>
      </c>
      <c r="G62" s="4">
        <v>95</v>
      </c>
      <c r="H62">
        <f t="shared" si="1"/>
        <v>2.1052631578947368E-2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3" t="s">
        <v>96</v>
      </c>
      <c r="B63" s="3" t="s">
        <v>28</v>
      </c>
      <c r="C63" s="3" t="s">
        <v>90</v>
      </c>
      <c r="D63" s="3"/>
      <c r="E63" s="3">
        <v>20</v>
      </c>
      <c r="F63" s="4">
        <v>1</v>
      </c>
      <c r="G63" s="4">
        <v>95</v>
      </c>
      <c r="H63">
        <f t="shared" si="1"/>
        <v>0.21052631578947367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3" t="s">
        <v>96</v>
      </c>
      <c r="B64" s="3" t="s">
        <v>28</v>
      </c>
      <c r="C64" s="3" t="s">
        <v>91</v>
      </c>
      <c r="D64" s="3"/>
      <c r="E64" s="3">
        <v>10</v>
      </c>
      <c r="F64" s="4">
        <v>1</v>
      </c>
      <c r="G64" s="4">
        <v>95</v>
      </c>
      <c r="H64">
        <f t="shared" si="1"/>
        <v>0.10526315789473684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3" t="s">
        <v>96</v>
      </c>
      <c r="B65" s="3" t="s">
        <v>27</v>
      </c>
      <c r="C65" s="3" t="s">
        <v>2</v>
      </c>
      <c r="D65" s="3"/>
      <c r="E65" s="3">
        <v>15</v>
      </c>
      <c r="F65" s="4">
        <v>1</v>
      </c>
      <c r="G65" s="4">
        <v>95</v>
      </c>
      <c r="H65">
        <f t="shared" si="1"/>
        <v>0.15789473684210525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3" t="s">
        <v>96</v>
      </c>
      <c r="B66" s="3" t="s">
        <v>31</v>
      </c>
      <c r="C66" s="3" t="s">
        <v>9</v>
      </c>
      <c r="D66" s="3"/>
      <c r="E66" s="3">
        <v>15</v>
      </c>
      <c r="F66" s="4">
        <v>1</v>
      </c>
      <c r="G66" s="4">
        <v>95</v>
      </c>
      <c r="H66">
        <f t="shared" si="1"/>
        <v>0.15789473684210525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3" t="s">
        <v>96</v>
      </c>
      <c r="B67" s="3" t="s">
        <v>29</v>
      </c>
      <c r="C67" s="3" t="s">
        <v>92</v>
      </c>
      <c r="D67" s="3"/>
      <c r="E67" s="3">
        <v>10</v>
      </c>
      <c r="F67" s="4">
        <v>1</v>
      </c>
      <c r="G67" s="4">
        <v>95</v>
      </c>
      <c r="H67">
        <f t="shared" si="1"/>
        <v>0.10526315789473684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2022-02-08T06:57:51Z</dcterms:created>
  <dcterms:modified xsi:type="dcterms:W3CDTF">2022-03-11T22:44:09Z</dcterms:modified>
</cp:coreProperties>
</file>