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l\Dropbox\I.Informatica\Master\dataproject2\"/>
    </mc:Choice>
  </mc:AlternateContent>
  <xr:revisionPtr revIDLastSave="0" documentId="13_ncr:1_{1212DC5A-0187-4003-8F46-58F326A036D3}" xr6:coauthVersionLast="46" xr6:coauthVersionMax="46" xr10:uidLastSave="{00000000-0000-0000-0000-000000000000}"/>
  <bookViews>
    <workbookView xWindow="-110" yWindow="-110" windowWidth="19420" windowHeight="10420" activeTab="1" xr2:uid="{A583D204-05A2-4044-A2BD-4417A8574E97}"/>
  </bookViews>
  <sheets>
    <sheet name="salarios equipo. esc. vcia mad" sheetId="1" r:id="rId1"/>
    <sheet name="Roles Pedro" sheetId="7" r:id="rId2"/>
    <sheet name="candidatos" sheetId="3" r:id="rId3"/>
    <sheet name="S.Modificados" sheetId="5" r:id="rId4"/>
    <sheet name="Actividade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G14" i="1"/>
  <c r="G13" i="1"/>
  <c r="H11" i="1"/>
  <c r="I11" i="1" s="1"/>
  <c r="H10" i="1"/>
  <c r="I10" i="1" s="1"/>
  <c r="H9" i="1"/>
  <c r="I9" i="1" s="1"/>
  <c r="H8" i="1"/>
  <c r="I8" i="1" s="1"/>
  <c r="H7" i="1"/>
  <c r="I7" i="1" s="1"/>
  <c r="H6" i="1"/>
  <c r="H5" i="1"/>
  <c r="I5" i="1" s="1"/>
  <c r="I14" i="1" s="1"/>
  <c r="D8" i="1"/>
  <c r="E8" i="1" s="1"/>
  <c r="D9" i="1"/>
  <c r="E9" i="1" s="1"/>
  <c r="D10" i="1"/>
  <c r="E10" i="1"/>
  <c r="D11" i="1"/>
  <c r="E11" i="1" s="1"/>
  <c r="D6" i="1"/>
  <c r="E6" i="1" s="1"/>
  <c r="D7" i="1"/>
  <c r="E7" i="1" s="1"/>
  <c r="D5" i="1"/>
  <c r="H13" i="1" l="1"/>
  <c r="D14" i="1"/>
  <c r="H14" i="1"/>
  <c r="E5" i="1"/>
  <c r="E14" i="1" s="1"/>
  <c r="D13" i="1"/>
  <c r="I6" i="1"/>
  <c r="I13" i="1" s="1"/>
  <c r="E1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tc={C099D30C-1471-4E99-BEB4-06F5D71D4611}</author>
  </authors>
  <commentList>
    <comment ref="C8" authorId="0" shapeId="0" xr:uid="{C099D30C-1471-4E99-BEB4-06F5D71D461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he localizado referencias en glassdoor</t>
      </text>
    </comment>
  </commentList>
</comments>
</file>

<file path=xl/sharedStrings.xml><?xml version="1.0" encoding="utf-8"?>
<sst xmlns="http://schemas.openxmlformats.org/spreadsheetml/2006/main" count="218" uniqueCount="99">
  <si>
    <t>Programador</t>
  </si>
  <si>
    <t>Desarrollador Java+Spark</t>
  </si>
  <si>
    <t>Desarrollador WEB</t>
  </si>
  <si>
    <t>Arquitecto Cloud</t>
  </si>
  <si>
    <t>Data Analist</t>
  </si>
  <si>
    <t>Deveops (para despliegue y testeo)</t>
  </si>
  <si>
    <t>MVP</t>
  </si>
  <si>
    <t>Objetivo</t>
  </si>
  <si>
    <t>SBA</t>
  </si>
  <si>
    <t>SBM</t>
  </si>
  <si>
    <t>MVP +PF</t>
  </si>
  <si>
    <t>PF</t>
  </si>
  <si>
    <t xml:space="preserve">Ubicación sede: </t>
  </si>
  <si>
    <t>Valencia</t>
  </si>
  <si>
    <t>Madrid</t>
  </si>
  <si>
    <t>Project Manager</t>
  </si>
  <si>
    <t>+4,63%</t>
  </si>
  <si>
    <t>+0,145%</t>
  </si>
  <si>
    <t>+60,61%</t>
  </si>
  <si>
    <t>+18,98%</t>
  </si>
  <si>
    <t>+10,49%</t>
  </si>
  <si>
    <t>+29,98%</t>
  </si>
  <si>
    <t>+1,345</t>
  </si>
  <si>
    <t>Configuración equipo proyecto2</t>
  </si>
  <si>
    <t>€/hora</t>
  </si>
  <si>
    <t>TOTAL PROYECTO</t>
  </si>
  <si>
    <t>CANDIDATOS</t>
  </si>
  <si>
    <t>Sandra Sánchez Campo</t>
  </si>
  <si>
    <t>Elena Romero Villanueva</t>
  </si>
  <si>
    <t>Vicente Baixauli Herraez</t>
  </si>
  <si>
    <t>Laura Gómez González</t>
  </si>
  <si>
    <t>Jaume Monzonis Lázaro</t>
  </si>
  <si>
    <t>Cesar Ferreiro</t>
  </si>
  <si>
    <t>Iulian Mihai</t>
  </si>
  <si>
    <t>Daniel de la Osa</t>
  </si>
  <si>
    <t>Sara Martínez</t>
  </si>
  <si>
    <t>María Martínez</t>
  </si>
  <si>
    <t>Cristina Mateos Fernández</t>
  </si>
  <si>
    <t>Alejandro Gómez Martín</t>
  </si>
  <si>
    <t>José Ramón Mañez Blasco</t>
  </si>
  <si>
    <t>Alejandra Lozano Fernández</t>
  </si>
  <si>
    <t>*Origen Información: LinkedIn</t>
  </si>
  <si>
    <t>*Origen Información: Glassdoor. Medias por zonas Valencia y Madrid.</t>
  </si>
  <si>
    <t>DÍAS</t>
  </si>
  <si>
    <t>Amparo</t>
  </si>
  <si>
    <t>Carlos</t>
  </si>
  <si>
    <t>Jordi</t>
  </si>
  <si>
    <t>Juan Lu</t>
  </si>
  <si>
    <t>María</t>
  </si>
  <si>
    <t xml:space="preserve">Búsqueda de Información sobre la Estructura </t>
  </si>
  <si>
    <t>Costes MVP y Costes proyecto real / Repasar ejercicios Spark</t>
  </si>
  <si>
    <t>Obtener Tweets / Repasar Ejercicios Spark</t>
  </si>
  <si>
    <t>Crear la base de datos por ciudades / Repasar Ejercicios Spark</t>
  </si>
  <si>
    <t>Diagrama de la estructura / Repasar Ejercicios Spark</t>
  </si>
  <si>
    <t xml:space="preserve">Planificación de actividades </t>
  </si>
  <si>
    <t>Separar Tweets / Repasar Ejercicios Spark</t>
  </si>
  <si>
    <t>Desarrollar Docker-Compose / Repasar Ejercicios Spark</t>
  </si>
  <si>
    <t>Repasar Ejercicios Spark</t>
  </si>
  <si>
    <t>Crear repositorio Github / Repasar Ejercicios Spark</t>
  </si>
  <si>
    <t xml:space="preserve">Nifi </t>
  </si>
  <si>
    <t>Nifi</t>
  </si>
  <si>
    <t xml:space="preserve">SQL Ciudades </t>
  </si>
  <si>
    <t>SQL Ciudades</t>
  </si>
  <si>
    <t xml:space="preserve">Spark Características Personas </t>
  </si>
  <si>
    <t xml:space="preserve">Python + Nifi </t>
  </si>
  <si>
    <t xml:space="preserve">Testeo </t>
  </si>
  <si>
    <t xml:space="preserve">Empresa </t>
  </si>
  <si>
    <t>Vídeo</t>
  </si>
  <si>
    <t>Presentación</t>
  </si>
  <si>
    <t>ENTREGA DATA PROJECT 2</t>
  </si>
  <si>
    <t>MVP + PF</t>
  </si>
  <si>
    <t>Desarrollador Java + Spark</t>
  </si>
  <si>
    <t>Arquitecto en Cloud</t>
  </si>
  <si>
    <t>Data Analyst</t>
  </si>
  <si>
    <t xml:space="preserve">Deveops </t>
  </si>
  <si>
    <t>Total Proyecto</t>
  </si>
  <si>
    <t xml:space="preserve">Salario Bruto Anual </t>
  </si>
  <si>
    <t xml:space="preserve">Salario Bruto Mensual </t>
  </si>
  <si>
    <t>Salario € / hora</t>
  </si>
  <si>
    <t>Horas dedicadas al proyecto</t>
  </si>
  <si>
    <t>Total Salario Bruto Mensual</t>
  </si>
  <si>
    <t>Total Salario Bruto Anual</t>
  </si>
  <si>
    <t>Data Engineer Junior</t>
  </si>
  <si>
    <t>Data Engineer Senior</t>
  </si>
  <si>
    <t>Cloud Arquitect</t>
  </si>
  <si>
    <t>Cloud Developer</t>
  </si>
  <si>
    <t>Full Stack Developer</t>
  </si>
  <si>
    <t>DevOps</t>
  </si>
  <si>
    <t>Scrum Master</t>
  </si>
  <si>
    <t>Marketing</t>
  </si>
  <si>
    <t>UX</t>
  </si>
  <si>
    <t>29K</t>
  </si>
  <si>
    <t>50K</t>
  </si>
  <si>
    <t>43K</t>
  </si>
  <si>
    <t>40K</t>
  </si>
  <si>
    <t>26K</t>
  </si>
  <si>
    <t>37K</t>
  </si>
  <si>
    <t>22K</t>
  </si>
  <si>
    <t>28K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</si>
</sst>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>
    <font>
      <sz val="11"/>
      <color theme="1"/>
      <name val="Calibri"/>
      <family val="2"/>
      <scheme val="minor"/>
    </font>
    <font>
      <sz val="8"/>
      <color rgb="FF172B4D"/>
      <name val="Segoe UI"/>
      <family val="2"/>
    </font>
    <font>
      <b/>
      <sz val="8"/>
      <color rgb="FF172B4D"/>
      <name val="Segoe UI"/>
      <family val="2"/>
    </font>
    <font>
      <u/>
      <sz val="11"/>
      <color theme="10"/>
      <name val="Calibri"/>
      <family val="2"/>
      <scheme val="minor"/>
    </font>
    <font>
      <sz val="8"/>
      <color theme="1"/>
      <name val="Segoe "/>
    </font>
    <font>
      <u/>
      <sz val="8"/>
      <color theme="10"/>
      <name val="Segoe "/>
    </font>
    <font>
      <b/>
      <sz val="8"/>
      <color rgb="FF172B4D"/>
      <name val="Segoe "/>
    </font>
    <font>
      <b/>
      <sz val="8"/>
      <color theme="1"/>
      <name val="Segoe "/>
    </font>
    <font>
      <sz val="8"/>
      <color theme="3" tint="-0.499984740745262"/>
      <name val="Segoe "/>
    </font>
    <font>
      <b/>
      <sz val="8"/>
      <color theme="3" tint="-0.499984740745262"/>
      <name val="Segoe "/>
    </font>
    <font>
      <sz val="8"/>
      <color theme="3" tint="-0.499984740745262"/>
      <name val="Segoe UI"/>
      <family val="2"/>
    </font>
    <font>
      <b/>
      <sz val="8"/>
      <color theme="4" tint="-0.499984740745262"/>
      <name val="Segoe UI"/>
      <family val="2"/>
    </font>
    <font>
      <sz val="8"/>
      <color theme="4" tint="-0.499984740745262"/>
      <name val="Segoe UI"/>
      <family val="2"/>
    </font>
    <font>
      <sz val="8"/>
      <color theme="4" tint="-0.499984740745262"/>
      <name val="Segoe "/>
    </font>
    <font>
      <b/>
      <sz val="8"/>
      <color theme="4" tint="-0.499984740745262"/>
      <name val="Segoe "/>
    </font>
    <font>
      <sz val="8"/>
      <color theme="4" tint="-0.499984740745262"/>
      <name val="Calibri"/>
      <family val="2"/>
      <scheme val="minor"/>
    </font>
    <font>
      <u/>
      <sz val="8"/>
      <color theme="10"/>
      <name val="Calibri"/>
      <family val="2"/>
      <scheme val="minor"/>
    </font>
    <font>
      <i/>
      <sz val="8"/>
      <color theme="4" tint="-0.499984740745262"/>
      <name val="Calibri"/>
      <family val="2"/>
      <scheme val="minor"/>
    </font>
    <font>
      <sz val="8"/>
      <color theme="3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8"/>
      <color theme="1"/>
      <name val="Arial"/>
      <family val="2"/>
    </font>
    <font>
      <sz val="8"/>
      <color theme="3" tint="-0.49998474074526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2"/>
      <color theme="10"/>
      <name val="Arial"/>
      <family val="2"/>
    </font>
    <font>
      <b/>
      <sz val="10"/>
      <color theme="1"/>
      <name val="Arial"/>
      <family val="2"/>
    </font>
    <font>
      <b/>
      <sz val="10"/>
      <color theme="3" tint="-0.499984740745262"/>
      <name val="Arial"/>
      <family val="2"/>
    </font>
    <font>
      <b/>
      <sz val="10"/>
      <color rgb="FF172B4D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3" tint="-0.499984740745262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sz val="12"/>
      <color rgb="FF222B35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4" fillId="0" borderId="0" xfId="0" applyFont="1"/>
    <xf numFmtId="4" fontId="5" fillId="0" borderId="0" xfId="1" applyNumberFormat="1" applyFont="1"/>
    <xf numFmtId="4" fontId="4" fillId="0" borderId="0" xfId="0" applyNumberFormat="1" applyFont="1"/>
    <xf numFmtId="4" fontId="5" fillId="0" borderId="1" xfId="1" applyNumberFormat="1" applyFont="1" applyBorder="1"/>
    <xf numFmtId="4" fontId="4" fillId="0" borderId="1" xfId="0" applyNumberFormat="1" applyFont="1" applyBorder="1"/>
    <xf numFmtId="0" fontId="1" fillId="0" borderId="0" xfId="0" applyFont="1" applyAlignment="1">
      <alignment horizontal="right"/>
    </xf>
    <xf numFmtId="0" fontId="6" fillId="0" borderId="1" xfId="0" applyFont="1" applyBorder="1" applyAlignment="1">
      <alignment horizontal="center"/>
    </xf>
    <xf numFmtId="4" fontId="8" fillId="0" borderId="1" xfId="0" applyNumberFormat="1" applyFont="1" applyBorder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8" fillId="0" borderId="0" xfId="0" applyFont="1"/>
    <xf numFmtId="0" fontId="9" fillId="0" borderId="1" xfId="0" applyFont="1" applyBorder="1" applyAlignment="1">
      <alignment horizontal="center"/>
    </xf>
    <xf numFmtId="0" fontId="10" fillId="0" borderId="0" xfId="0" applyFont="1"/>
    <xf numFmtId="0" fontId="9" fillId="0" borderId="0" xfId="0" applyFont="1" applyAlignment="1">
      <alignment horizontal="center"/>
    </xf>
    <xf numFmtId="4" fontId="8" fillId="0" borderId="0" xfId="0" applyNumberFormat="1" applyFont="1"/>
    <xf numFmtId="0" fontId="8" fillId="0" borderId="0" xfId="0" quotePrefix="1" applyFont="1" applyAlignment="1">
      <alignment horizontal="center"/>
    </xf>
    <xf numFmtId="10" fontId="8" fillId="0" borderId="0" xfId="0" quotePrefix="1" applyNumberFormat="1" applyFont="1" applyAlignment="1">
      <alignment horizontal="center"/>
    </xf>
    <xf numFmtId="0" fontId="11" fillId="0" borderId="0" xfId="0" applyFont="1"/>
    <xf numFmtId="0" fontId="12" fillId="0" borderId="0" xfId="0" applyFont="1"/>
    <xf numFmtId="0" fontId="12" fillId="0" borderId="0" xfId="0" applyFont="1" applyAlignment="1">
      <alignment horizontal="right"/>
    </xf>
    <xf numFmtId="0" fontId="13" fillId="0" borderId="0" xfId="0" applyFont="1"/>
    <xf numFmtId="0" fontId="14" fillId="0" borderId="0" xfId="0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center"/>
    </xf>
    <xf numFmtId="0" fontId="16" fillId="0" borderId="0" xfId="1" applyFont="1"/>
    <xf numFmtId="0" fontId="16" fillId="0" borderId="0" xfId="1" applyFont="1" applyAlignment="1">
      <alignment wrapText="1"/>
    </xf>
    <xf numFmtId="0" fontId="2" fillId="0" borderId="0" xfId="0" applyFont="1" applyAlignment="1">
      <alignment vertical="center"/>
    </xf>
    <xf numFmtId="0" fontId="17" fillId="0" borderId="0" xfId="0" applyFont="1"/>
    <xf numFmtId="0" fontId="18" fillId="0" borderId="0" xfId="0" applyFont="1"/>
    <xf numFmtId="0" fontId="19" fillId="0" borderId="0" xfId="0" applyFont="1"/>
    <xf numFmtId="0" fontId="18" fillId="0" borderId="0" xfId="0" applyFont="1" applyAlignment="1">
      <alignment horizontal="center"/>
    </xf>
    <xf numFmtId="4" fontId="18" fillId="0" borderId="0" xfId="0" applyNumberFormat="1" applyFont="1"/>
    <xf numFmtId="0" fontId="20" fillId="0" borderId="0" xfId="0" applyFont="1"/>
    <xf numFmtId="0" fontId="21" fillId="0" borderId="0" xfId="0" applyFont="1"/>
    <xf numFmtId="0" fontId="22" fillId="0" borderId="2" xfId="0" applyFont="1" applyBorder="1" applyAlignment="1">
      <alignment horizontal="center"/>
    </xf>
    <xf numFmtId="0" fontId="22" fillId="0" borderId="3" xfId="0" applyFont="1" applyBorder="1" applyAlignment="1">
      <alignment horizontal="center"/>
    </xf>
    <xf numFmtId="0" fontId="22" fillId="0" borderId="4" xfId="0" applyFont="1" applyBorder="1" applyAlignment="1">
      <alignment horizontal="center"/>
    </xf>
    <xf numFmtId="0" fontId="21" fillId="0" borderId="4" xfId="0" applyFont="1" applyBorder="1"/>
    <xf numFmtId="0" fontId="21" fillId="0" borderId="5" xfId="0" applyFont="1" applyBorder="1"/>
    <xf numFmtId="0" fontId="21" fillId="0" borderId="6" xfId="0" applyFont="1" applyBorder="1"/>
    <xf numFmtId="0" fontId="21" fillId="0" borderId="7" xfId="0" applyFont="1" applyBorder="1"/>
    <xf numFmtId="0" fontId="22" fillId="0" borderId="8" xfId="0" applyFont="1" applyBorder="1"/>
    <xf numFmtId="0" fontId="22" fillId="0" borderId="9" xfId="0" applyFont="1" applyBorder="1"/>
    <xf numFmtId="0" fontId="22" fillId="0" borderId="6" xfId="0" applyFont="1" applyBorder="1"/>
    <xf numFmtId="0" fontId="22" fillId="0" borderId="7" xfId="0" applyFont="1" applyBorder="1"/>
    <xf numFmtId="0" fontId="22" fillId="0" borderId="3" xfId="0" applyFont="1" applyBorder="1"/>
    <xf numFmtId="0" fontId="19" fillId="0" borderId="0" xfId="0" applyFont="1" applyBorder="1"/>
    <xf numFmtId="0" fontId="18" fillId="0" borderId="0" xfId="0" applyFont="1" applyBorder="1"/>
    <xf numFmtId="0" fontId="18" fillId="0" borderId="0" xfId="0" applyFont="1" applyBorder="1" applyAlignment="1">
      <alignment horizontal="center"/>
    </xf>
    <xf numFmtId="0" fontId="23" fillId="0" borderId="0" xfId="0" applyFont="1"/>
    <xf numFmtId="0" fontId="24" fillId="0" borderId="0" xfId="0" applyFont="1"/>
    <xf numFmtId="0" fontId="31" fillId="0" borderId="0" xfId="0" applyFont="1" applyBorder="1" applyAlignment="1">
      <alignment vertical="center" wrapText="1"/>
    </xf>
    <xf numFmtId="3" fontId="32" fillId="0" borderId="0" xfId="1" applyNumberFormat="1" applyFont="1" applyBorder="1" applyAlignment="1">
      <alignment vertical="center" wrapText="1"/>
    </xf>
    <xf numFmtId="0" fontId="33" fillId="0" borderId="0" xfId="0" applyFont="1" applyBorder="1"/>
    <xf numFmtId="0" fontId="28" fillId="0" borderId="0" xfId="0" applyFont="1" applyBorder="1"/>
    <xf numFmtId="0" fontId="29" fillId="0" borderId="0" xfId="0" applyFont="1" applyBorder="1" applyAlignment="1">
      <alignment horizontal="center"/>
    </xf>
    <xf numFmtId="0" fontId="30" fillId="0" borderId="0" xfId="0" applyFont="1" applyBorder="1" applyAlignment="1">
      <alignment horizontal="center"/>
    </xf>
    <xf numFmtId="0" fontId="28" fillId="0" borderId="0" xfId="0" applyFont="1" applyBorder="1" applyAlignment="1">
      <alignment vertical="center" wrapText="1"/>
    </xf>
    <xf numFmtId="3" fontId="31" fillId="0" borderId="0" xfId="0" applyNumberFormat="1" applyFont="1" applyBorder="1"/>
    <xf numFmtId="0" fontId="34" fillId="0" borderId="0" xfId="0" applyFont="1" applyBorder="1"/>
    <xf numFmtId="0" fontId="35" fillId="0" borderId="0" xfId="0" applyFont="1" applyBorder="1"/>
    <xf numFmtId="3" fontId="34" fillId="0" borderId="0" xfId="0" applyNumberFormat="1" applyFont="1" applyBorder="1"/>
    <xf numFmtId="0" fontId="25" fillId="0" borderId="10" xfId="0" applyFont="1" applyBorder="1" applyAlignment="1">
      <alignment horizontal="justify" vertical="center" wrapText="1"/>
    </xf>
    <xf numFmtId="0" fontId="25" fillId="0" borderId="10" xfId="0" applyFont="1" applyFill="1" applyBorder="1" applyAlignment="1">
      <alignment horizontal="justify" vertical="center" wrapText="1"/>
    </xf>
    <xf numFmtId="0" fontId="26" fillId="0" borderId="10" xfId="0" applyFont="1" applyBorder="1" applyAlignment="1">
      <alignment horizontal="justify" vertical="center" wrapText="1"/>
    </xf>
    <xf numFmtId="3" fontId="27" fillId="0" borderId="10" xfId="1" applyNumberFormat="1" applyFont="1" applyBorder="1" applyAlignment="1">
      <alignment horizontal="justify" vertical="center" wrapText="1"/>
    </xf>
    <xf numFmtId="0" fontId="36" fillId="0" borderId="10" xfId="0" applyFont="1" applyBorder="1" applyAlignment="1">
      <alignment horizontal="justify" vertical="center" wrapText="1"/>
    </xf>
    <xf numFmtId="0" fontId="0" fillId="0" borderId="10" xfId="0" applyBorder="1"/>
    <xf numFmtId="3" fontId="21" fillId="0" borderId="10" xfId="0" applyNumberFormat="1" applyFont="1" applyBorder="1" applyAlignment="1">
      <alignment horizontal="justify" vertical="center" wrapText="1"/>
    </xf>
    <xf numFmtId="0" fontId="21" fillId="0" borderId="10" xfId="0" applyFont="1" applyBorder="1" applyAlignment="1">
      <alignment horizontal="justify" vertical="center" wrapText="1"/>
    </xf>
    <xf numFmtId="0" fontId="7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25" fillId="0" borderId="10" xfId="0" applyFont="1" applyBorder="1" applyAlignment="1">
      <alignment horizontal="justify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mparo botella" id="{540142E4-97EC-4D9B-9E4D-A0623B71BF00}" userId="ffa0bef86689d611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8" dT="2021-01-19T18:39:17.13" personId="{540142E4-97EC-4D9B-9E4D-A0623B71BF00}" id="{C099D30C-1471-4E99-BEB4-06F5D71D4611}">
    <text>no he localizado referencias en glassdoor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lassdoor.es/Sueldos/madrid-desarrollador-web-sueldo-SRCH_IL.0,6_IM1030_KO7,24.htm?clickSource=searchBtn" TargetMode="External"/><Relationship Id="rId13" Type="http://schemas.openxmlformats.org/officeDocument/2006/relationships/hyperlink" Target="https://www.glassdoor.es/Sueldos/madrid-cloud-architect-sueldo-SRCH_IL.0,6_IM1030_KO7,22.htm?clickSource=searchBtn" TargetMode="External"/><Relationship Id="rId3" Type="http://schemas.openxmlformats.org/officeDocument/2006/relationships/hyperlink" Target="https://www.glassdoor.es/Sueldos/valencia-desarrollador-web-sueldo-SRCH_IL.0,8_IC2639089_KO9,26.htm?clickSource=searchBtn" TargetMode="External"/><Relationship Id="rId7" Type="http://schemas.openxmlformats.org/officeDocument/2006/relationships/hyperlink" Target="https://www.glassdoor.es/Sueldos/madrid-programador-sueldo-SRCH_IL.0,6_IM1030_KO7,18.htm?clickSource=searchBtn" TargetMode="External"/><Relationship Id="rId12" Type="http://schemas.openxmlformats.org/officeDocument/2006/relationships/hyperlink" Target="https://www.glassdoor.es/Sueldos/devops-sueldo-SRCH_KO0,6.htm?clickSource=searchBtn" TargetMode="External"/><Relationship Id="rId17" Type="http://schemas.microsoft.com/office/2017/10/relationships/threadedComment" Target="../threadedComments/threadedComment1.xml"/><Relationship Id="rId2" Type="http://schemas.openxmlformats.org/officeDocument/2006/relationships/hyperlink" Target="https://www.glassdoor.es/Sueldos/valencia-java-developer-sueldo-SRCH_IL.0,8_IC2639089_KO9,23.htm?clickSource=searchBtn" TargetMode="External"/><Relationship Id="rId16" Type="http://schemas.openxmlformats.org/officeDocument/2006/relationships/comments" Target="../comments1.xml"/><Relationship Id="rId1" Type="http://schemas.openxmlformats.org/officeDocument/2006/relationships/hyperlink" Target="https://www.glassdoor.es/Sueldos/valencia-programador-sueldo-SRCH_IL.0,8_IC2639089_KO9,20.htm?clickSource=searchBtn" TargetMode="External"/><Relationship Id="rId6" Type="http://schemas.openxmlformats.org/officeDocument/2006/relationships/hyperlink" Target="https://www.glassdoor.es/Sueldos/valencia-devops-sueldo-SRCH_IL.0,8_IC2639089_KO9,15.htm?clickSource=searchBtn" TargetMode="External"/><Relationship Id="rId11" Type="http://schemas.openxmlformats.org/officeDocument/2006/relationships/hyperlink" Target="https://www.glassdoor.es/Sueldos/valencia-java-developer-sueldo-SRCH_IL.0,8_IC2639089_KO9,23.htm?clickSource=searchBtn" TargetMode="External"/><Relationship Id="rId5" Type="http://schemas.openxmlformats.org/officeDocument/2006/relationships/hyperlink" Target="https://www.glassdoor.es/Sueldos/valencia-data-analyst-sueldo-SRCH_IL.0,8_IC2639089_KO9,21.htm?clickSource=searchBtn" TargetMode="External"/><Relationship Id="rId15" Type="http://schemas.openxmlformats.org/officeDocument/2006/relationships/vmlDrawing" Target="../drawings/vmlDrawing1.vml"/><Relationship Id="rId10" Type="http://schemas.openxmlformats.org/officeDocument/2006/relationships/hyperlink" Target="https://www.glassdoor.es/Sueldos/madrid-data-analyst-sueldo-SRCH_IL.0,6_IM1030_KO7,19.htm?clickSource=searchBtn" TargetMode="External"/><Relationship Id="rId4" Type="http://schemas.openxmlformats.org/officeDocument/2006/relationships/hyperlink" Target="https://www.glassdoor.es/Sueldos/valencia-project-manager-sueldo-SRCH_IL.0,8_IC2639089_KO9,24.htm?clickSource=sear" TargetMode="External"/><Relationship Id="rId9" Type="http://schemas.openxmlformats.org/officeDocument/2006/relationships/hyperlink" Target="https://www.glassdoor.es/Sueldos/madrid-project-manager-sueldo-SRCH_IL.0,6_IM1030_KO7,22.htm?clickSource=searchBtn" TargetMode="External"/><Relationship Id="rId1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inkedin.com/in/saramart%C3%ADnezcameros?lipi=urn%3Ali%3Apage%3Ad_flagship3_search_srp_all%3B8TaPdGFpQL6ymrbc1BI7wA%3D%3D&amp;licu=urn%3Ali%3Acontrol%3Ad_flagship3_search_srp_all-entity_result&amp;lici=PCezg0GRRueNu1QnjuSsXw%3D%3D" TargetMode="External"/><Relationship Id="rId13" Type="http://schemas.openxmlformats.org/officeDocument/2006/relationships/hyperlink" Target="https://www.linkedin.com/in/alejandralozanofernandez?lipi=urn%3Ali%3Apage%3Ad_flagship3_search_srp_all%3BhiUmHYVRT5uyM5K%2FD5y4Xg%3D%3D&amp;licu=urn%3Ali%3Acontrol%3Ad_flagship3_search_srp_all-entity_result&amp;lici=fSrGmP0cS3Gszmn9QRfPWQ%3D%3D" TargetMode="External"/><Relationship Id="rId3" Type="http://schemas.openxmlformats.org/officeDocument/2006/relationships/hyperlink" Target="https://www.linkedin.com/in/laura-g%C3%B3mez-gonz%C3%A1lez-457a65b9?lipi=urn%3Ali%3Apage%3Ad_flagship3_search_srp_all%3BxkcPfrfiQ8uq1GtYmXMycA%3D%3D&amp;licu=urn%3Ali%3Acontrol%3Ad_flagship3_search_srp_all-entity_result&amp;lici=pw0X1Pa%2BQGyw8jvgrvw3fw%3D%3D" TargetMode="External"/><Relationship Id="rId7" Type="http://schemas.openxmlformats.org/officeDocument/2006/relationships/hyperlink" Target="https://www.linkedin.com/in/delaosa?lipi=urn%3Ali%3Apage%3Ad_flagship3_search_srp_all%3BRb1T2%2FpRQ3mdMx9CcUquYw%3D%3D&amp;licu=urn%3Ali%3Acontrol%3Ad_flagship3_search_srp_all-entity_result&amp;lici=Eb6x1l80R6GpwBH8%2BnM7Nw%3D%3D" TargetMode="External"/><Relationship Id="rId12" Type="http://schemas.openxmlformats.org/officeDocument/2006/relationships/hyperlink" Target="https://www.linkedin.com/in/joseramonmanesblasco?lipi=urn%3Ali%3Apage%3Ad_flagship3_search_srp_all%3BscbunkyESOq%2B73wWM6jhrg%3D%3D&amp;licu=urn%3Ali%3Acontrol%3Ad_flagship3_search_srp_all-entity_result&amp;lici=z88%2F%2BjE%2FRdKvOSqt%2BaXMOQ%3D%3D" TargetMode="External"/><Relationship Id="rId2" Type="http://schemas.openxmlformats.org/officeDocument/2006/relationships/hyperlink" Target="https://www.linkedin.com/in/vibaiher?lipi=urn%3Ali%3Apage%3Ad_flagship3_search_srp_all%3BMpzDXlEYTJqGq8LzOgET%2FQ%3D%3D&amp;licu=urn%3Ali%3Acontrol%3Ad_flagship3_search_srp_all-entity_result&amp;lici=K6%2BKN4MpQXyiZFBVUldLOg%3D%3D" TargetMode="External"/><Relationship Id="rId1" Type="http://schemas.openxmlformats.org/officeDocument/2006/relationships/hyperlink" Target="https://www.linkedin.com/in/sandra-s%C3%A1nchez-campo-3477776b?lipi=urn%3Ali%3Apage%3Ad_flagship3_search_srp_all%3BMjX%2FTTqfTJGD6wS3eZz3fw%3D%3D&amp;licu=urn%3Ali%3Acontrol%3Ad_flagship3_search_srp_all-entity_result&amp;lici=3GM7Tvn%2FSLamqY1r9bun8A%3D%3D" TargetMode="External"/><Relationship Id="rId6" Type="http://schemas.openxmlformats.org/officeDocument/2006/relationships/hyperlink" Target="https://www.linkedin.com/in/julianmihai?lipi=urn%3Ali%3Apage%3Ad_flagship3_search_srp_all%3BpH%2BTk3YyQ52z2nssvMUOVw%3D%3D&amp;licu=urn%3Ali%3Acontrol%3Ad_flagship3_search_srp_all-entity_result&amp;lici=%2FiRdPWALREGDjct1vO2iyA%3D%3D" TargetMode="External"/><Relationship Id="rId11" Type="http://schemas.openxmlformats.org/officeDocument/2006/relationships/hyperlink" Target="https://www.linkedin.com/in/alejandro-g%C3%B3mez-martin-54945b125?lipi=urn%3Ali%3Apage%3Ad_flagship3_search_srp_all%3BaM%2BMSdlrQgqocMmiyawECw%3D%3D&amp;licu=urn%3Ali%3Acontrol%3Ad_flagship3_search_srp_all-entity_result&amp;lici=7yScJlZYSwuw0i4Ub2dN9A%3D%3D" TargetMode="External"/><Relationship Id="rId5" Type="http://schemas.openxmlformats.org/officeDocument/2006/relationships/hyperlink" Target="https://www.linkedin.com/in/cesar-ferreiro-a25b1694?lipi=urn%3Ali%3Apage%3Ad_flagship3_search_srp_all%3B46UsUF4BSQK6T%2B4DJJ%2BuyA%3D%3D&amp;licu=urn%3Ali%3Acontrol%3Ad_flagship3_search_srp_all-entity_result&amp;lici=iTputxs0Rui7R4McikPzAA%3D%3D" TargetMode="External"/><Relationship Id="rId10" Type="http://schemas.openxmlformats.org/officeDocument/2006/relationships/hyperlink" Target="https://www.linkedin.com/in/cristina-mateos-fernandez-598564aa?lipi=urn%3Ali%3Apage%3Ad_flagship3_search_srp_all%3BBOTUOz98R0mNW4HnTj%2FX3g%3D%3D&amp;licu=urn%3Ali%3Acontrol%3Ad_flagship3_search_srp_all-entity_result&amp;lici=NHtzCxzdRe2m14%2FURJT1pg%3D%3D" TargetMode="External"/><Relationship Id="rId4" Type="http://schemas.openxmlformats.org/officeDocument/2006/relationships/hyperlink" Target="https://www.linkedin.com/in/jaumemonzonislazaro?lipi=urn%3Ali%3Apage%3Ad_flagship3_search_srp_all%3BhreJmOxlSySesSHyE7t%2BHg%3D%3D&amp;licu=urn%3Ali%3Acontrol%3Ad_flagship3_search_srp_all-entity_result&amp;lici=mMfpOw09RNSxUfZb%2BxBEhQ%3D%3D" TargetMode="External"/><Relationship Id="rId9" Type="http://schemas.openxmlformats.org/officeDocument/2006/relationships/hyperlink" Target="https://www.linkedin.com/in/maria-martinez-49655754?lipi=urn%3Ali%3Apage%3Ad_flagship3_search_srp_all%3BfKMkNbf0QNqjjhixNxX4%2Bw%3D%3D&amp;licu=urn%3Ali%3Acontrol%3Ad_flagship3_search_srp_all-entity_result&amp;lici=PFTcvoL4ThSn1aKGIk6yNQ%3D%3D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lassdoor.es/Sueldos/valencia-desarrollador-web-sueldo-SRCH_IL.0,8_IC2639089_KO9,26.htm?clickSource=searchBtn" TargetMode="External"/><Relationship Id="rId7" Type="http://schemas.openxmlformats.org/officeDocument/2006/relationships/hyperlink" Target="https://www.glassdoor.es/Sueldos/valencia-devops-sueldo-SRCH_IL.0,8_IC2639089_KO9,15.htm?clickSource=searchBtn" TargetMode="External"/><Relationship Id="rId2" Type="http://schemas.openxmlformats.org/officeDocument/2006/relationships/hyperlink" Target="https://www.glassdoor.es/Sueldos/valencia-java-developer-sueldo-SRCH_IL.0,8_IC2639089_KO9,23.htm?clickSource=searchBtn" TargetMode="External"/><Relationship Id="rId1" Type="http://schemas.openxmlformats.org/officeDocument/2006/relationships/hyperlink" Target="https://www.glassdoor.es/Sueldos/valencia-programador-sueldo-SRCH_IL.0,8_IC2639089_KO9,20.htm?clickSource=searchBtn" TargetMode="External"/><Relationship Id="rId6" Type="http://schemas.openxmlformats.org/officeDocument/2006/relationships/hyperlink" Target="https://www.glassdoor.es/Sueldos/valencia-data-analyst-sueldo-SRCH_IL.0,8_IC2639089_KO9,21.htm?clickSource=searchBtn" TargetMode="External"/><Relationship Id="rId5" Type="http://schemas.openxmlformats.org/officeDocument/2006/relationships/hyperlink" Target="https://www.glassdoor.es/Sueldos/valencia-project-manager-sueldo-SRCH_IL.0,8_IC2639089_KO9,24.htm?clickSource=searchBtn" TargetMode="External"/><Relationship Id="rId4" Type="http://schemas.openxmlformats.org/officeDocument/2006/relationships/hyperlink" Target="https://www.glassdoor.es/Sueldo/arquitecto-cloud-Consultor-IT-Sueldos-E3135174_D_KO17,29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A549D-1207-4FC5-8626-83E4C16C7DDC}">
  <dimension ref="A1:J32"/>
  <sheetViews>
    <sheetView zoomScale="145" zoomScaleNormal="145" workbookViewId="0">
      <selection activeCell="K10" sqref="K10"/>
    </sheetView>
  </sheetViews>
  <sheetFormatPr baseColWidth="10" defaultColWidth="11.453125" defaultRowHeight="10.5"/>
  <cols>
    <col min="1" max="1" width="26.1796875" style="31" bestFit="1" customWidth="1"/>
    <col min="2" max="2" width="9.36328125" style="30" customWidth="1"/>
    <col min="3" max="3" width="8.453125" style="31" customWidth="1"/>
    <col min="4" max="4" width="7.6328125" style="30" customWidth="1"/>
    <col min="5" max="5" width="5.453125" style="30" customWidth="1"/>
    <col min="6" max="6" width="6.81640625" style="32" bestFit="1" customWidth="1"/>
    <col min="7" max="7" width="8.453125" style="31" bestFit="1" customWidth="1"/>
    <col min="8" max="8" width="7.6328125" style="30" bestFit="1" customWidth="1"/>
    <col min="9" max="9" width="5.81640625" style="30" customWidth="1"/>
    <col min="10" max="10" width="11.453125" style="30"/>
    <col min="11" max="16384" width="11.453125" style="31"/>
  </cols>
  <sheetData>
    <row r="1" spans="1:9" ht="11.5">
      <c r="A1" s="1" t="s">
        <v>23</v>
      </c>
    </row>
    <row r="2" spans="1:9" ht="11.5">
      <c r="E2" s="14"/>
      <c r="H2" s="14"/>
      <c r="I2" s="14"/>
    </row>
    <row r="3" spans="1:9" ht="11.5">
      <c r="A3" s="7" t="s">
        <v>12</v>
      </c>
      <c r="B3" s="12"/>
      <c r="C3" s="72" t="s">
        <v>13</v>
      </c>
      <c r="D3" s="73"/>
      <c r="E3" s="73"/>
      <c r="F3" s="15"/>
      <c r="G3" s="74" t="s">
        <v>14</v>
      </c>
      <c r="H3" s="73"/>
      <c r="I3" s="73"/>
    </row>
    <row r="4" spans="1:9">
      <c r="B4" s="13" t="s">
        <v>7</v>
      </c>
      <c r="C4" s="8" t="s">
        <v>8</v>
      </c>
      <c r="D4" s="13" t="s">
        <v>9</v>
      </c>
      <c r="E4" s="13" t="s">
        <v>24</v>
      </c>
      <c r="F4" s="15"/>
      <c r="G4" s="8" t="s">
        <v>8</v>
      </c>
      <c r="H4" s="13" t="s">
        <v>9</v>
      </c>
      <c r="I4" s="13" t="s">
        <v>24</v>
      </c>
    </row>
    <row r="5" spans="1:9" ht="11.5">
      <c r="A5" s="1" t="s">
        <v>0</v>
      </c>
      <c r="B5" s="12" t="s">
        <v>10</v>
      </c>
      <c r="C5" s="3">
        <v>24082</v>
      </c>
      <c r="D5" s="16">
        <f>+C5/12</f>
        <v>2006.8333333333333</v>
      </c>
      <c r="E5" s="16">
        <f>+D5/160</f>
        <v>12.542708333333334</v>
      </c>
      <c r="F5" s="17" t="s">
        <v>16</v>
      </c>
      <c r="G5" s="3">
        <v>25197</v>
      </c>
      <c r="H5" s="16">
        <f>+G5/12</f>
        <v>2099.75</v>
      </c>
      <c r="I5" s="16">
        <f>+H5/160</f>
        <v>13.1234375</v>
      </c>
    </row>
    <row r="6" spans="1:9" ht="11.5">
      <c r="A6" s="1" t="s">
        <v>1</v>
      </c>
      <c r="B6" s="12" t="s">
        <v>11</v>
      </c>
      <c r="C6" s="3">
        <v>24795</v>
      </c>
      <c r="D6" s="16">
        <f t="shared" ref="D6:D11" si="0">+C6/12</f>
        <v>2066.25</v>
      </c>
      <c r="E6" s="16">
        <f t="shared" ref="E6:E11" si="1">+D6/160</f>
        <v>12.9140625</v>
      </c>
      <c r="F6" s="18" t="s">
        <v>17</v>
      </c>
      <c r="G6" s="3">
        <v>24831</v>
      </c>
      <c r="H6" s="16">
        <f>+G6/12</f>
        <v>2069.25</v>
      </c>
      <c r="I6" s="16">
        <f t="shared" ref="I6:I11" si="2">+H6/160</f>
        <v>12.932812500000001</v>
      </c>
    </row>
    <row r="7" spans="1:9" ht="11.5">
      <c r="A7" s="1" t="s">
        <v>2</v>
      </c>
      <c r="B7" s="12" t="s">
        <v>11</v>
      </c>
      <c r="C7" s="3">
        <v>20105</v>
      </c>
      <c r="D7" s="16">
        <f t="shared" si="0"/>
        <v>1675.4166666666667</v>
      </c>
      <c r="E7" s="16">
        <f t="shared" si="1"/>
        <v>10.471354166666668</v>
      </c>
      <c r="F7" s="17" t="s">
        <v>18</v>
      </c>
      <c r="G7" s="3">
        <v>32291</v>
      </c>
      <c r="H7" s="16">
        <f>+G7/12</f>
        <v>2690.9166666666665</v>
      </c>
      <c r="I7" s="16">
        <f t="shared" si="2"/>
        <v>16.818229166666665</v>
      </c>
    </row>
    <row r="8" spans="1:9" ht="11.5">
      <c r="A8" s="1" t="s">
        <v>3</v>
      </c>
      <c r="B8" s="12" t="s">
        <v>11</v>
      </c>
      <c r="C8" s="4">
        <v>42000</v>
      </c>
      <c r="D8" s="16">
        <f t="shared" si="0"/>
        <v>3500</v>
      </c>
      <c r="E8" s="16">
        <f t="shared" si="1"/>
        <v>21.875</v>
      </c>
      <c r="F8" s="17" t="s">
        <v>19</v>
      </c>
      <c r="G8" s="3">
        <v>49974</v>
      </c>
      <c r="H8" s="16">
        <f t="shared" ref="H8:H11" si="3">+G8/12</f>
        <v>4164.5</v>
      </c>
      <c r="I8" s="16">
        <f t="shared" si="2"/>
        <v>26.028124999999999</v>
      </c>
    </row>
    <row r="9" spans="1:9" ht="11.5">
      <c r="A9" s="1" t="s">
        <v>15</v>
      </c>
      <c r="B9" s="12" t="s">
        <v>10</v>
      </c>
      <c r="C9" s="3">
        <v>42824</v>
      </c>
      <c r="D9" s="16">
        <f t="shared" si="0"/>
        <v>3568.6666666666665</v>
      </c>
      <c r="E9" s="16">
        <f t="shared" si="1"/>
        <v>22.304166666666667</v>
      </c>
      <c r="F9" s="17" t="s">
        <v>20</v>
      </c>
      <c r="G9" s="3">
        <v>47317</v>
      </c>
      <c r="H9" s="16">
        <f t="shared" si="3"/>
        <v>3943.0833333333335</v>
      </c>
      <c r="I9" s="16">
        <f t="shared" si="2"/>
        <v>24.644270833333334</v>
      </c>
    </row>
    <row r="10" spans="1:9" ht="11.5">
      <c r="A10" s="1" t="s">
        <v>4</v>
      </c>
      <c r="B10" s="12" t="s">
        <v>11</v>
      </c>
      <c r="C10" s="3">
        <v>21576</v>
      </c>
      <c r="D10" s="16">
        <f t="shared" si="0"/>
        <v>1798</v>
      </c>
      <c r="E10" s="16">
        <f t="shared" si="1"/>
        <v>11.237500000000001</v>
      </c>
      <c r="F10" s="17" t="s">
        <v>21</v>
      </c>
      <c r="G10" s="3">
        <v>28045</v>
      </c>
      <c r="H10" s="16">
        <f t="shared" si="3"/>
        <v>2337.0833333333335</v>
      </c>
      <c r="I10" s="16">
        <f t="shared" si="2"/>
        <v>14.606770833333334</v>
      </c>
    </row>
    <row r="11" spans="1:9" ht="11.5">
      <c r="A11" s="1" t="s">
        <v>5</v>
      </c>
      <c r="B11" s="12" t="s">
        <v>11</v>
      </c>
      <c r="C11" s="3">
        <v>35000</v>
      </c>
      <c r="D11" s="16">
        <f t="shared" si="0"/>
        <v>2916.6666666666665</v>
      </c>
      <c r="E11" s="16">
        <f t="shared" si="1"/>
        <v>18.229166666666664</v>
      </c>
      <c r="F11" s="17" t="s">
        <v>22</v>
      </c>
      <c r="G11" s="5">
        <v>35471</v>
      </c>
      <c r="H11" s="9">
        <f t="shared" si="3"/>
        <v>2955.9166666666665</v>
      </c>
      <c r="I11" s="9">
        <f t="shared" si="2"/>
        <v>18.474479166666665</v>
      </c>
    </row>
    <row r="12" spans="1:9" ht="8.5" customHeight="1">
      <c r="B12" s="12"/>
      <c r="C12" s="2"/>
      <c r="D12" s="12"/>
      <c r="E12" s="12"/>
      <c r="F12" s="11"/>
      <c r="G12" s="4"/>
      <c r="H12" s="16"/>
      <c r="I12" s="16"/>
    </row>
    <row r="13" spans="1:9" s="30" customFormat="1">
      <c r="B13" s="10" t="s">
        <v>25</v>
      </c>
      <c r="C13" s="9">
        <f>+SUM(C5:C11)</f>
        <v>210382</v>
      </c>
      <c r="D13" s="9">
        <f>+SUM(D5:D11)</f>
        <v>17531.833333333332</v>
      </c>
      <c r="E13" s="9">
        <f>+SUM(E5:E11)</f>
        <v>109.57395833333334</v>
      </c>
      <c r="F13" s="11"/>
      <c r="G13" s="6">
        <f>+SUM(G5:G11)</f>
        <v>243126</v>
      </c>
      <c r="H13" s="9">
        <f t="shared" ref="H13:I13" si="4">+SUM(H5:H11)</f>
        <v>20260.5</v>
      </c>
      <c r="I13" s="9">
        <f t="shared" si="4"/>
        <v>126.628125</v>
      </c>
    </row>
    <row r="14" spans="1:9" s="30" customFormat="1">
      <c r="B14" s="10" t="s">
        <v>6</v>
      </c>
      <c r="C14" s="9">
        <f>+C5+C9</f>
        <v>66906</v>
      </c>
      <c r="D14" s="9">
        <f t="shared" ref="D14:I14" si="5">+D5+D9</f>
        <v>5575.5</v>
      </c>
      <c r="E14" s="9">
        <f t="shared" si="5"/>
        <v>34.846874999999997</v>
      </c>
      <c r="F14" s="11"/>
      <c r="G14" s="6">
        <f t="shared" si="5"/>
        <v>72514</v>
      </c>
      <c r="H14" s="9">
        <f t="shared" si="5"/>
        <v>6042.8333333333339</v>
      </c>
      <c r="I14" s="9">
        <f t="shared" si="5"/>
        <v>37.767708333333331</v>
      </c>
    </row>
    <row r="15" spans="1:9">
      <c r="B15" s="12"/>
      <c r="C15" s="2"/>
      <c r="D15" s="12"/>
      <c r="E15" s="12"/>
      <c r="F15" s="11"/>
      <c r="G15" s="2"/>
      <c r="H15" s="12"/>
      <c r="I15" s="12"/>
    </row>
    <row r="16" spans="1:9">
      <c r="B16" s="12"/>
      <c r="C16" s="2"/>
      <c r="D16" s="12"/>
      <c r="E16" s="12"/>
      <c r="F16" s="11"/>
      <c r="G16" s="2"/>
      <c r="H16" s="12"/>
      <c r="I16" s="12"/>
    </row>
    <row r="18" spans="1:7">
      <c r="A18" s="29" t="s">
        <v>42</v>
      </c>
      <c r="B18" s="33"/>
    </row>
    <row r="19" spans="1:7">
      <c r="B19" s="33"/>
    </row>
    <row r="21" spans="1:7">
      <c r="A21" s="51"/>
      <c r="B21" s="52"/>
      <c r="C21" s="51"/>
      <c r="D21" s="52"/>
      <c r="E21" s="52"/>
    </row>
    <row r="22" spans="1:7" ht="13">
      <c r="A22" s="56"/>
      <c r="B22" s="57"/>
      <c r="C22" s="58"/>
      <c r="D22" s="57"/>
      <c r="E22" s="57"/>
      <c r="F22" s="50"/>
      <c r="G22" s="48"/>
    </row>
    <row r="23" spans="1:7" ht="13">
      <c r="A23" s="59"/>
      <c r="B23" s="53"/>
      <c r="C23" s="54"/>
      <c r="D23" s="55"/>
      <c r="E23" s="55"/>
      <c r="F23" s="50"/>
      <c r="G23" s="48"/>
    </row>
    <row r="24" spans="1:7" ht="13">
      <c r="A24" s="59"/>
      <c r="B24" s="53"/>
      <c r="C24" s="54"/>
      <c r="D24" s="55"/>
      <c r="E24" s="55"/>
      <c r="F24" s="50"/>
      <c r="G24" s="48"/>
    </row>
    <row r="25" spans="1:7" ht="13">
      <c r="A25" s="59"/>
      <c r="B25" s="53"/>
      <c r="C25" s="54"/>
      <c r="D25" s="55"/>
      <c r="E25" s="55"/>
      <c r="F25" s="50"/>
      <c r="G25" s="48"/>
    </row>
    <row r="26" spans="1:7" ht="13">
      <c r="A26" s="59"/>
      <c r="B26" s="53"/>
      <c r="C26" s="54"/>
      <c r="D26" s="55"/>
      <c r="E26" s="55"/>
      <c r="F26" s="50"/>
      <c r="G26" s="48"/>
    </row>
    <row r="27" spans="1:7" ht="13">
      <c r="A27" s="59"/>
      <c r="B27" s="53"/>
      <c r="C27" s="54"/>
      <c r="D27" s="55"/>
      <c r="E27" s="55"/>
      <c r="F27" s="50"/>
      <c r="G27" s="48"/>
    </row>
    <row r="28" spans="1:7" ht="13">
      <c r="A28" s="59"/>
      <c r="B28" s="53"/>
      <c r="C28" s="54"/>
      <c r="D28" s="55"/>
      <c r="E28" s="55"/>
      <c r="F28" s="50"/>
      <c r="G28" s="48"/>
    </row>
    <row r="29" spans="1:7" ht="13">
      <c r="A29" s="59"/>
      <c r="B29" s="53"/>
      <c r="C29" s="54"/>
      <c r="D29" s="55"/>
      <c r="E29" s="55"/>
      <c r="F29" s="50"/>
      <c r="G29" s="48"/>
    </row>
    <row r="30" spans="1:7" ht="13">
      <c r="A30" s="56"/>
      <c r="B30" s="55"/>
      <c r="C30" s="60"/>
      <c r="D30" s="60"/>
      <c r="E30" s="60"/>
      <c r="F30" s="50"/>
      <c r="G30" s="48"/>
    </row>
    <row r="31" spans="1:7" ht="13">
      <c r="A31" s="61"/>
      <c r="B31" s="62"/>
      <c r="C31" s="63"/>
      <c r="D31" s="63"/>
      <c r="E31" s="63"/>
      <c r="F31" s="50"/>
      <c r="G31" s="48"/>
    </row>
    <row r="32" spans="1:7">
      <c r="A32" s="48"/>
      <c r="B32" s="49"/>
      <c r="C32" s="48"/>
      <c r="D32" s="49"/>
      <c r="E32" s="49"/>
      <c r="F32" s="50"/>
      <c r="G32" s="48"/>
    </row>
  </sheetData>
  <mergeCells count="2">
    <mergeCell ref="C3:E3"/>
    <mergeCell ref="G3:I3"/>
  </mergeCells>
  <hyperlinks>
    <hyperlink ref="C5" r:id="rId1" display="https://www.glassdoor.es/Sueldos/valencia-programador-sueldo-SRCH_IL.0,8_IC2639089_KO9,20.htm?clickSource=searchBtn" xr:uid="{AAEE908F-8211-4784-A9A9-C979BF292F9C}"/>
    <hyperlink ref="C6" r:id="rId2" display="https://www.glassdoor.es/Sueldos/valencia-java-developer-sueldo-SRCH_IL.0,8_IC2639089_KO9,23.htm?clickSource=searchBtn" xr:uid="{2A61B47B-960B-4398-8920-5B2A92FE2948}"/>
    <hyperlink ref="C7" r:id="rId3" display="https://www.glassdoor.es/Sueldos/valencia-desarrollador-web-sueldo-SRCH_IL.0,8_IC2639089_KO9,26.htm?clickSource=searchBtn" xr:uid="{B6FEC584-9A9A-42E8-A1AC-F921056E1BCE}"/>
    <hyperlink ref="C9" r:id="rId4" display="https://www.glassdoor.es/Sueldos/valencia-project-manager-sueldo-SRCH_IL.0,8_IC2639089_KO9,24.htm?clickSource=sear" xr:uid="{B3B5A02B-1933-4238-AF2A-18B2AAEA96C4}"/>
    <hyperlink ref="C10" r:id="rId5" display="https://www.glassdoor.es/Sueldos/valencia-data-analyst-sueldo-SRCH_IL.0,8_IC2639089_KO9,21.htm?clickSource=searchBtn" xr:uid="{20630E79-CB09-4FB2-AD0B-C2890954824B}"/>
    <hyperlink ref="C11" r:id="rId6" display="https://www.glassdoor.es/Sueldos/valencia-devops-sueldo-SRCH_IL.0,8_IC2639089_KO9,15.htm?clickSource=searchBtn" xr:uid="{591F2326-C106-4259-BFA0-EFEDFE2F839E}"/>
    <hyperlink ref="G5" r:id="rId7" display="https://www.glassdoor.es/Sueldos/madrid-programador-sueldo-SRCH_IL.0,6_IM1030_KO7,18.htm?clickSource=searchBtn" xr:uid="{E4071643-7B81-46A1-871B-15AE1C3071AA}"/>
    <hyperlink ref="G7" r:id="rId8" display="https://www.glassdoor.es/Sueldos/madrid-desarrollador-web-sueldo-SRCH_IL.0,6_IM1030_KO7,24.htm?clickSource=searchBtn" xr:uid="{32A0E9D3-1278-4632-906F-AC6141C68682}"/>
    <hyperlink ref="G9" r:id="rId9" display="https://www.glassdoor.es/Sueldos/madrid-project-manager-sueldo-SRCH_IL.0,6_IM1030_KO7,22.htm?clickSource=searchBtn" xr:uid="{F790DBCE-E5C3-4C8C-A911-8C68E16C2A0E}"/>
    <hyperlink ref="G10" r:id="rId10" display="https://www.glassdoor.es/Sueldos/madrid-data-analyst-sueldo-SRCH_IL.0,6_IM1030_KO7,19.htm?clickSource=searchBtn" xr:uid="{1B3C4E56-FC68-48E8-901A-5F3226F84AA8}"/>
    <hyperlink ref="G6" r:id="rId11" display="https://www.glassdoor.es/Sueldos/valencia-java-developer-sueldo-SRCH_IL.0,8_IC2639089_KO9,23.htm?clickSource=searchBtn" xr:uid="{8598E270-CE43-41BD-A61D-FFA197DCF29D}"/>
    <hyperlink ref="G11" r:id="rId12" display="https://www.glassdoor.es/Sueldos/devops-sueldo-SRCH_KO0,6.htm?clickSource=searchBtn" xr:uid="{07E88A43-8943-4D33-8B25-F1F80DFB8CCD}"/>
    <hyperlink ref="G8" r:id="rId13" display="https://www.glassdoor.es/Sueldos/madrid-cloud-architect-sueldo-SRCH_IL.0,6_IM1030_KO7,22.htm?clickSource=searchBtn" xr:uid="{CABB8C91-90E9-4ABB-B4F6-D91BAB164E54}"/>
  </hyperlinks>
  <pageMargins left="0.7" right="0.7" top="0.75" bottom="0.75" header="0.3" footer="0.3"/>
  <pageSetup paperSize="9" orientation="portrait" r:id="rId14"/>
  <legacyDrawing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C1CBE-46BA-4B47-995D-A2FD4AAB6A32}">
  <dimension ref="B2:D12"/>
  <sheetViews>
    <sheetView tabSelected="1" workbookViewId="0">
      <selection activeCell="A8" sqref="A8:XFD8"/>
    </sheetView>
  </sheetViews>
  <sheetFormatPr baseColWidth="10" defaultRowHeight="14.5"/>
  <cols>
    <col min="2" max="2" width="18.26953125" bestFit="1" customWidth="1"/>
  </cols>
  <sheetData>
    <row r="2" spans="2:4">
      <c r="B2" t="s">
        <v>82</v>
      </c>
      <c r="D2" t="s">
        <v>91</v>
      </c>
    </row>
    <row r="3" spans="2:4">
      <c r="B3" t="s">
        <v>83</v>
      </c>
      <c r="D3" t="s">
        <v>92</v>
      </c>
    </row>
    <row r="4" spans="2:4">
      <c r="B4" t="s">
        <v>84</v>
      </c>
      <c r="D4" t="s">
        <v>92</v>
      </c>
    </row>
    <row r="5" spans="2:4">
      <c r="B5" t="s">
        <v>15</v>
      </c>
      <c r="D5" t="s">
        <v>93</v>
      </c>
    </row>
    <row r="6" spans="2:4">
      <c r="B6" t="s">
        <v>85</v>
      </c>
      <c r="D6" t="s">
        <v>94</v>
      </c>
    </row>
    <row r="7" spans="2:4">
      <c r="B7" t="s">
        <v>86</v>
      </c>
      <c r="D7" t="s">
        <v>95</v>
      </c>
    </row>
    <row r="8" spans="2:4">
      <c r="B8" t="s">
        <v>87</v>
      </c>
      <c r="D8" t="s">
        <v>96</v>
      </c>
    </row>
    <row r="9" spans="2:4">
      <c r="B9" t="s">
        <v>88</v>
      </c>
      <c r="D9" t="s">
        <v>94</v>
      </c>
    </row>
    <row r="10" spans="2:4">
      <c r="B10" t="s">
        <v>73</v>
      </c>
      <c r="D10" t="s">
        <v>97</v>
      </c>
    </row>
    <row r="11" spans="2:4">
      <c r="B11" t="s">
        <v>89</v>
      </c>
      <c r="D11" t="s">
        <v>97</v>
      </c>
    </row>
    <row r="12" spans="2:4">
      <c r="B12" t="s">
        <v>90</v>
      </c>
      <c r="D12" t="s"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9F840-D566-4275-BA1B-F66A2FCEFED1}">
  <dimension ref="A1:I24"/>
  <sheetViews>
    <sheetView zoomScale="145" zoomScaleNormal="145" workbookViewId="0">
      <selection activeCell="L6" sqref="L6"/>
    </sheetView>
  </sheetViews>
  <sheetFormatPr baseColWidth="10" defaultColWidth="11.453125" defaultRowHeight="10.5"/>
  <cols>
    <col min="1" max="1" width="26.81640625" style="24" bestFit="1" customWidth="1"/>
    <col min="2" max="2" width="3.1796875" style="24" customWidth="1"/>
    <col min="3" max="3" width="18.453125" style="24" customWidth="1"/>
    <col min="4" max="5" width="3" style="24" customWidth="1"/>
    <col min="6" max="6" width="4.36328125" style="24" customWidth="1"/>
    <col min="7" max="7" width="11.453125" style="24"/>
    <col min="8" max="9" width="3" style="24" customWidth="1"/>
    <col min="10" max="16384" width="11.453125" style="24"/>
  </cols>
  <sheetData>
    <row r="1" spans="1:9" ht="11.5">
      <c r="A1" s="19" t="s">
        <v>23</v>
      </c>
      <c r="C1" s="24" t="s">
        <v>26</v>
      </c>
      <c r="F1" s="25"/>
    </row>
    <row r="2" spans="1:9" ht="11.5">
      <c r="E2" s="20"/>
      <c r="F2" s="25"/>
      <c r="H2" s="20"/>
      <c r="I2" s="20"/>
    </row>
    <row r="3" spans="1:9" ht="11.5">
      <c r="A3" s="21" t="s">
        <v>12</v>
      </c>
      <c r="B3" s="22"/>
      <c r="C3" s="75" t="s">
        <v>13</v>
      </c>
      <c r="D3" s="75"/>
      <c r="E3" s="75"/>
      <c r="F3" s="23"/>
      <c r="G3" s="75" t="s">
        <v>14</v>
      </c>
      <c r="H3" s="75"/>
      <c r="I3" s="75"/>
    </row>
    <row r="4" spans="1:9" ht="11.5">
      <c r="A4" s="28" t="s">
        <v>0</v>
      </c>
      <c r="C4" s="27" t="s">
        <v>28</v>
      </c>
      <c r="G4" s="26" t="s">
        <v>27</v>
      </c>
    </row>
    <row r="5" spans="1:9" ht="11.5">
      <c r="A5" s="28" t="s">
        <v>1</v>
      </c>
      <c r="C5" s="26" t="s">
        <v>29</v>
      </c>
      <c r="G5" s="26" t="s">
        <v>30</v>
      </c>
    </row>
    <row r="6" spans="1:9" ht="11.5">
      <c r="A6" s="28" t="s">
        <v>2</v>
      </c>
      <c r="C6" s="26" t="s">
        <v>31</v>
      </c>
      <c r="G6" s="26" t="s">
        <v>32</v>
      </c>
    </row>
    <row r="7" spans="1:9" ht="11.5">
      <c r="A7" s="28" t="s">
        <v>3</v>
      </c>
      <c r="C7" s="26" t="s">
        <v>33</v>
      </c>
      <c r="G7" s="26" t="s">
        <v>34</v>
      </c>
    </row>
    <row r="8" spans="1:9" ht="11.5">
      <c r="A8" s="28" t="s">
        <v>15</v>
      </c>
      <c r="C8" s="26" t="s">
        <v>35</v>
      </c>
      <c r="G8" s="26" t="s">
        <v>36</v>
      </c>
    </row>
    <row r="9" spans="1:9" ht="11.5">
      <c r="A9" s="28" t="s">
        <v>4</v>
      </c>
      <c r="C9" s="26" t="s">
        <v>37</v>
      </c>
      <c r="G9" s="26" t="s">
        <v>38</v>
      </c>
    </row>
    <row r="10" spans="1:9" ht="11.5">
      <c r="A10" s="28" t="s">
        <v>5</v>
      </c>
      <c r="C10" s="26" t="s">
        <v>39</v>
      </c>
      <c r="G10" s="26" t="s">
        <v>40</v>
      </c>
    </row>
    <row r="24" spans="1:1">
      <c r="A24" s="24" t="s">
        <v>41</v>
      </c>
    </row>
  </sheetData>
  <mergeCells count="2">
    <mergeCell ref="C3:E3"/>
    <mergeCell ref="G3:I3"/>
  </mergeCells>
  <hyperlinks>
    <hyperlink ref="G4" r:id="rId1" xr:uid="{2D3EDD75-2B24-4B00-9FFA-EDA54607BDDF}"/>
    <hyperlink ref="C5" r:id="rId2" xr:uid="{476ABB49-95A2-48DA-8C43-FBD641AD1754}"/>
    <hyperlink ref="G5" r:id="rId3" xr:uid="{53B9D113-BCBB-4343-A2DB-AEE10BF75E8C}"/>
    <hyperlink ref="C6" r:id="rId4" xr:uid="{26A63352-83FA-42B9-A68C-288653902855}"/>
    <hyperlink ref="G6" r:id="rId5" xr:uid="{3779AB6F-7669-4C03-ADAD-F658DFEFF650}"/>
    <hyperlink ref="C7" r:id="rId6" display="https://www.linkedin.com/in/julianmihai?lipi=urn%3Ali%3Apage%3Ad_flagship3_search_srp_all%3BpH%2BTk3YyQ52z2nssvMUOVw%3D%3D&amp;licu=urn%3Ali%3Acontrol%3Ad_flagship3_search_srp_all-entity_result&amp;lici=%2FiRdPWALREGDjct1vO2iyA%3D%3D" xr:uid="{FD379026-D8BC-4FE8-A5FD-8956A225067B}"/>
    <hyperlink ref="G7" r:id="rId7" display="https://www.linkedin.com/in/delaosa?lipi=urn%3Ali%3Apage%3Ad_flagship3_search_srp_all%3BRb1T2%2FpRQ3mdMx9CcUquYw%3D%3D&amp;licu=urn%3Ali%3Acontrol%3Ad_flagship3_search_srp_all-entity_result&amp;lici=Eb6x1l80R6GpwBH8%2BnM7Nw%3D%3D" xr:uid="{AA5B4FA2-15B3-41EA-AE0A-FEB7FAC5C253}"/>
    <hyperlink ref="C8" r:id="rId8" display="https://www.linkedin.com/in/saramart%C3%ADnezcameros?lipi=urn%3Ali%3Apage%3Ad_flagship3_search_srp_all%3B8TaPdGFpQL6ymrbc1BI7wA%3D%3D&amp;licu=urn%3Ali%3Acontrol%3Ad_flagship3_search_srp_all-entity_result&amp;lici=PCezg0GRRueNu1QnjuSsXw%3D%3D" xr:uid="{8667BAB3-3603-4993-AB1F-2F08556C02FA}"/>
    <hyperlink ref="G8" r:id="rId9" xr:uid="{7507FEAB-C031-491B-AF3D-A63C32F1B792}"/>
    <hyperlink ref="C9" r:id="rId10" xr:uid="{D5AB4CB7-FF3B-4FF2-BC7B-F30886098D65}"/>
    <hyperlink ref="G9" r:id="rId11" display="https://www.linkedin.com/in/alejandro-g%C3%B3mez-martin-54945b125?lipi=urn%3Ali%3Apage%3Ad_flagship3_search_srp_all%3BaM%2BMSdlrQgqocMmiyawECw%3D%3D&amp;licu=urn%3Ali%3Acontrol%3Ad_flagship3_search_srp_all-entity_result&amp;lici=7yScJlZYSwuw0i4Ub2dN9A%3D%3D" xr:uid="{2264DD25-E032-4C98-8EE4-5E547AA8CAD8}"/>
    <hyperlink ref="C10" r:id="rId12" display="https://www.linkedin.com/in/joseramonmanesblasco?lipi=urn%3Ali%3Apage%3Ad_flagship3_search_srp_all%3BscbunkyESOq%2B73wWM6jhrg%3D%3D&amp;licu=urn%3Ali%3Acontrol%3Ad_flagship3_search_srp_all-entity_result&amp;lici=z88%2F%2BjE%2FRdKvOSqt%2BaXMOQ%3D%3D" xr:uid="{78400C7C-57E8-4515-B9BC-AD9B35D3ED86}"/>
    <hyperlink ref="G10" r:id="rId13" xr:uid="{7390E854-DE6E-40B3-B189-DD576DFBC53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6BC7C-D35E-114A-8D2E-2B0B66761D57}">
  <dimension ref="A1:H10"/>
  <sheetViews>
    <sheetView workbookViewId="0">
      <selection activeCell="K8" sqref="K8"/>
    </sheetView>
  </sheetViews>
  <sheetFormatPr baseColWidth="10" defaultRowHeight="14.5"/>
  <sheetData>
    <row r="1" spans="1:8" ht="62">
      <c r="A1" s="64"/>
      <c r="B1" s="64" t="s">
        <v>7</v>
      </c>
      <c r="C1" s="64" t="s">
        <v>76</v>
      </c>
      <c r="D1" s="64" t="s">
        <v>77</v>
      </c>
      <c r="E1" s="64" t="s">
        <v>78</v>
      </c>
      <c r="F1" s="65" t="s">
        <v>79</v>
      </c>
      <c r="G1" s="65" t="s">
        <v>81</v>
      </c>
      <c r="H1" s="65" t="s">
        <v>80</v>
      </c>
    </row>
    <row r="2" spans="1:8" ht="31">
      <c r="A2" s="64" t="s">
        <v>0</v>
      </c>
      <c r="B2" s="66" t="s">
        <v>70</v>
      </c>
      <c r="C2" s="67">
        <v>28000</v>
      </c>
      <c r="D2" s="68">
        <v>2333.33</v>
      </c>
      <c r="E2" s="68">
        <v>14.583299999999999</v>
      </c>
      <c r="F2" s="69"/>
      <c r="G2" s="69"/>
      <c r="H2" s="69"/>
    </row>
    <row r="3" spans="1:8" ht="62">
      <c r="A3" s="64" t="s">
        <v>71</v>
      </c>
      <c r="B3" s="66" t="s">
        <v>11</v>
      </c>
      <c r="C3" s="67">
        <v>24795</v>
      </c>
      <c r="D3" s="68">
        <v>2066.25</v>
      </c>
      <c r="E3" s="68">
        <v>12.914099999999999</v>
      </c>
      <c r="F3" s="69"/>
      <c r="G3" s="69"/>
      <c r="H3" s="69"/>
    </row>
    <row r="4" spans="1:8" ht="46.5">
      <c r="A4" s="64" t="s">
        <v>2</v>
      </c>
      <c r="B4" s="66" t="s">
        <v>11</v>
      </c>
      <c r="C4" s="67">
        <v>20066</v>
      </c>
      <c r="D4" s="68">
        <v>1672.17</v>
      </c>
      <c r="E4" s="68">
        <v>10.451000000000001</v>
      </c>
      <c r="F4" s="69"/>
      <c r="G4" s="69"/>
      <c r="H4" s="69"/>
    </row>
    <row r="5" spans="1:8" ht="46.5">
      <c r="A5" s="64" t="s">
        <v>72</v>
      </c>
      <c r="B5" s="66" t="s">
        <v>11</v>
      </c>
      <c r="C5" s="67">
        <v>23000</v>
      </c>
      <c r="D5" s="68">
        <v>1916.67</v>
      </c>
      <c r="E5" s="68">
        <v>11.979200000000001</v>
      </c>
      <c r="F5" s="69"/>
      <c r="G5" s="69"/>
      <c r="H5" s="69"/>
    </row>
    <row r="6" spans="1:8" ht="31">
      <c r="A6" s="64" t="s">
        <v>15</v>
      </c>
      <c r="B6" s="66" t="s">
        <v>70</v>
      </c>
      <c r="C6" s="67">
        <v>43000</v>
      </c>
      <c r="D6" s="68">
        <v>3583.33</v>
      </c>
      <c r="E6" s="68">
        <v>22.395800000000001</v>
      </c>
      <c r="F6" s="69"/>
      <c r="G6" s="69"/>
      <c r="H6" s="69"/>
    </row>
    <row r="7" spans="1:8" ht="31">
      <c r="A7" s="64" t="s">
        <v>73</v>
      </c>
      <c r="B7" s="66" t="s">
        <v>11</v>
      </c>
      <c r="C7" s="67">
        <v>21558</v>
      </c>
      <c r="D7" s="68">
        <v>1796.5</v>
      </c>
      <c r="E7" s="68">
        <v>11.2281</v>
      </c>
      <c r="F7" s="69"/>
      <c r="G7" s="69"/>
      <c r="H7" s="69"/>
    </row>
    <row r="8" spans="1:8" ht="15.5">
      <c r="A8" s="64" t="s">
        <v>74</v>
      </c>
      <c r="B8" s="66" t="s">
        <v>11</v>
      </c>
      <c r="C8" s="67">
        <v>35058</v>
      </c>
      <c r="D8" s="68">
        <v>2921.5</v>
      </c>
      <c r="E8" s="68">
        <v>18.259399999999999</v>
      </c>
      <c r="F8" s="69"/>
      <c r="G8" s="69"/>
      <c r="H8" s="69"/>
    </row>
    <row r="9" spans="1:8" ht="15.5">
      <c r="A9" s="76" t="s">
        <v>75</v>
      </c>
      <c r="B9" s="76"/>
      <c r="C9" s="70">
        <v>195477</v>
      </c>
      <c r="D9" s="70">
        <v>16290</v>
      </c>
      <c r="E9" s="71">
        <v>102</v>
      </c>
      <c r="F9" s="69"/>
      <c r="G9" s="69"/>
      <c r="H9" s="69"/>
    </row>
    <row r="10" spans="1:8" ht="15.5">
      <c r="A10" s="76" t="s">
        <v>6</v>
      </c>
      <c r="B10" s="76"/>
      <c r="C10" s="70">
        <v>71000</v>
      </c>
      <c r="D10" s="70">
        <v>5917</v>
      </c>
      <c r="E10" s="71">
        <v>37</v>
      </c>
      <c r="F10" s="69"/>
      <c r="G10" s="69"/>
      <c r="H10" s="69"/>
    </row>
  </sheetData>
  <mergeCells count="2">
    <mergeCell ref="A9:B9"/>
    <mergeCell ref="A10:B10"/>
  </mergeCells>
  <hyperlinks>
    <hyperlink ref="C2" r:id="rId1" display="https://www.glassdoor.es/Sueldos/valencia-programador-sueldo-SRCH_IL.0,8_IC2639089_KO9,20.htm?clickSource=searchBtn" xr:uid="{00CC8C11-0DC1-5C41-9652-296EF7A8CAA2}"/>
    <hyperlink ref="C3" r:id="rId2" display="https://www.glassdoor.es/Sueldos/valencia-java-developer-sueldo-SRCH_IL.0,8_IC2639089_KO9,23.htm?clickSource=searchBtn" xr:uid="{503B5C8D-AFDE-2348-AF6E-9FF19C52A776}"/>
    <hyperlink ref="C4" r:id="rId3" display="https://www.glassdoor.es/Sueldos/valencia-desarrollador-web-sueldo-SRCH_IL.0,8_IC2639089_KO9,26.htm?clickSource=searchBtn" xr:uid="{C5F67A9C-C30C-5D4A-9467-C00B3E4A45F6}"/>
    <hyperlink ref="C5" r:id="rId4" display="https://www.glassdoor.es/Sueldo/arquitecto-cloud-Consultor-IT-Sueldos-E3135174_D_KO17,29.htm" xr:uid="{2FD3D4C0-1600-BB46-86B6-E593B3752836}"/>
    <hyperlink ref="C6" r:id="rId5" display="https://www.glassdoor.es/Sueldos/valencia-project-manager-sueldo-SRCH_IL.0,8_IC2639089_KO9,24.htm?clickSource=searchBtn" xr:uid="{781E8288-76B9-304E-B9CA-6DB3D8F6EB42}"/>
    <hyperlink ref="C7" r:id="rId6" display="https://www.glassdoor.es/Sueldos/valencia-data-analyst-sueldo-SRCH_IL.0,8_IC2639089_KO9,21.htm?clickSource=searchBtn" xr:uid="{958F6261-335A-2545-A65A-D0D06D2A5868}"/>
    <hyperlink ref="C8" r:id="rId7" display="https://www.glassdoor.es/Sueldos/valencia-devops-sueldo-SRCH_IL.0,8_IC2639089_KO9,15.htm?clickSource=searchBtn" xr:uid="{FAFDEB84-3A4A-514F-8A30-4FC48E0CB0C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75A3F-3ADE-DE45-9EDD-EDB58131558F}">
  <dimension ref="A1:G27"/>
  <sheetViews>
    <sheetView topLeftCell="A3" workbookViewId="0">
      <selection activeCell="D13" sqref="D13"/>
    </sheetView>
  </sheetViews>
  <sheetFormatPr baseColWidth="10" defaultRowHeight="14.5"/>
  <cols>
    <col min="2" max="2" width="9.36328125" customWidth="1"/>
    <col min="3" max="3" width="62.453125" customWidth="1"/>
    <col min="4" max="4" width="55.36328125" customWidth="1"/>
    <col min="5" max="5" width="63.81640625" customWidth="1"/>
    <col min="6" max="6" width="54.1796875" customWidth="1"/>
    <col min="7" max="7" width="51.36328125" customWidth="1"/>
  </cols>
  <sheetData>
    <row r="1" spans="1:7" ht="15.5">
      <c r="A1" s="34"/>
      <c r="B1" s="34"/>
      <c r="C1" s="34"/>
      <c r="D1" s="34"/>
      <c r="E1" s="34"/>
      <c r="F1" s="34"/>
      <c r="G1" s="35"/>
    </row>
    <row r="2" spans="1:7" ht="15.5">
      <c r="A2" s="34"/>
      <c r="B2" s="34"/>
      <c r="C2" s="34"/>
      <c r="D2" s="34"/>
      <c r="E2" s="34"/>
      <c r="F2" s="34"/>
      <c r="G2" s="35"/>
    </row>
    <row r="3" spans="1:7" ht="16" thickBot="1">
      <c r="A3" s="34"/>
      <c r="B3" s="34"/>
      <c r="C3" s="34"/>
      <c r="D3" s="34"/>
      <c r="E3" s="34"/>
      <c r="F3" s="34"/>
      <c r="G3" s="35"/>
    </row>
    <row r="4" spans="1:7" ht="16" thickBot="1">
      <c r="A4" s="34"/>
      <c r="B4" s="36" t="s">
        <v>43</v>
      </c>
      <c r="C4" s="37" t="s">
        <v>44</v>
      </c>
      <c r="D4" s="37" t="s">
        <v>45</v>
      </c>
      <c r="E4" s="37" t="s">
        <v>46</v>
      </c>
      <c r="F4" s="37" t="s">
        <v>47</v>
      </c>
      <c r="G4" s="37" t="s">
        <v>48</v>
      </c>
    </row>
    <row r="5" spans="1:7" ht="15.5">
      <c r="A5" s="34"/>
      <c r="B5" s="38">
        <v>16</v>
      </c>
      <c r="C5" s="35" t="s">
        <v>49</v>
      </c>
      <c r="D5" s="39" t="s">
        <v>49</v>
      </c>
      <c r="E5" s="40" t="s">
        <v>49</v>
      </c>
      <c r="F5" s="40" t="s">
        <v>49</v>
      </c>
      <c r="G5" s="40" t="s">
        <v>49</v>
      </c>
    </row>
    <row r="6" spans="1:7" ht="15.5">
      <c r="A6" s="34"/>
      <c r="B6" s="38">
        <v>17</v>
      </c>
      <c r="C6" s="35" t="s">
        <v>49</v>
      </c>
      <c r="D6" s="39" t="s">
        <v>49</v>
      </c>
      <c r="E6" s="40" t="s">
        <v>49</v>
      </c>
      <c r="F6" s="40" t="s">
        <v>49</v>
      </c>
      <c r="G6" s="40" t="s">
        <v>49</v>
      </c>
    </row>
    <row r="7" spans="1:7" ht="15.5">
      <c r="A7" s="34"/>
      <c r="B7" s="38">
        <v>18</v>
      </c>
      <c r="C7" s="35" t="s">
        <v>50</v>
      </c>
      <c r="D7" s="39" t="s">
        <v>51</v>
      </c>
      <c r="E7" s="40" t="s">
        <v>52</v>
      </c>
      <c r="F7" s="40" t="s">
        <v>53</v>
      </c>
      <c r="G7" s="40" t="s">
        <v>54</v>
      </c>
    </row>
    <row r="8" spans="1:7" ht="15.5">
      <c r="A8" s="34"/>
      <c r="B8" s="38">
        <v>19</v>
      </c>
      <c r="C8" s="35" t="s">
        <v>50</v>
      </c>
      <c r="D8" s="39" t="s">
        <v>55</v>
      </c>
      <c r="E8" s="40" t="s">
        <v>56</v>
      </c>
      <c r="F8" s="40" t="s">
        <v>57</v>
      </c>
      <c r="G8" s="40" t="s">
        <v>57</v>
      </c>
    </row>
    <row r="9" spans="1:7" ht="15.5">
      <c r="A9" s="34"/>
      <c r="B9" s="38">
        <v>20</v>
      </c>
      <c r="C9" s="35" t="s">
        <v>50</v>
      </c>
      <c r="D9" s="39" t="s">
        <v>58</v>
      </c>
      <c r="E9" s="40" t="s">
        <v>57</v>
      </c>
      <c r="F9" s="40" t="s">
        <v>57</v>
      </c>
      <c r="G9" s="40" t="s">
        <v>57</v>
      </c>
    </row>
    <row r="10" spans="1:7" ht="15.5">
      <c r="A10" s="34"/>
      <c r="B10" s="38">
        <v>21</v>
      </c>
      <c r="C10" s="35" t="s">
        <v>59</v>
      </c>
      <c r="D10" s="39" t="s">
        <v>60</v>
      </c>
      <c r="E10" s="40" t="s">
        <v>60</v>
      </c>
      <c r="F10" s="40" t="s">
        <v>60</v>
      </c>
      <c r="G10" s="40" t="s">
        <v>60</v>
      </c>
    </row>
    <row r="11" spans="1:7" ht="15.5">
      <c r="A11" s="34"/>
      <c r="B11" s="38">
        <v>22</v>
      </c>
      <c r="C11" s="35" t="s">
        <v>61</v>
      </c>
      <c r="D11" s="39" t="s">
        <v>62</v>
      </c>
      <c r="E11" s="40" t="s">
        <v>62</v>
      </c>
      <c r="F11" s="40" t="s">
        <v>62</v>
      </c>
      <c r="G11" s="40" t="s">
        <v>62</v>
      </c>
    </row>
    <row r="12" spans="1:7" ht="15.5">
      <c r="A12" s="34"/>
      <c r="B12" s="38">
        <v>23</v>
      </c>
      <c r="C12" s="35" t="s">
        <v>62</v>
      </c>
      <c r="D12" s="39" t="s">
        <v>62</v>
      </c>
      <c r="E12" s="40" t="s">
        <v>62</v>
      </c>
      <c r="F12" s="40" t="s">
        <v>62</v>
      </c>
      <c r="G12" s="40" t="s">
        <v>62</v>
      </c>
    </row>
    <row r="13" spans="1:7" ht="15.5">
      <c r="A13" s="34"/>
      <c r="B13" s="38">
        <v>24</v>
      </c>
      <c r="C13" s="35" t="s">
        <v>63</v>
      </c>
      <c r="D13" s="39" t="s">
        <v>63</v>
      </c>
      <c r="E13" s="40" t="s">
        <v>63</v>
      </c>
      <c r="F13" s="40" t="s">
        <v>63</v>
      </c>
      <c r="G13" s="40" t="s">
        <v>63</v>
      </c>
    </row>
    <row r="14" spans="1:7" ht="15.5">
      <c r="A14" s="34"/>
      <c r="B14" s="38">
        <v>25</v>
      </c>
      <c r="C14" s="35" t="s">
        <v>63</v>
      </c>
      <c r="D14" s="39" t="s">
        <v>63</v>
      </c>
      <c r="E14" s="40" t="s">
        <v>63</v>
      </c>
      <c r="F14" s="40" t="s">
        <v>63</v>
      </c>
      <c r="G14" s="40" t="s">
        <v>63</v>
      </c>
    </row>
    <row r="15" spans="1:7" ht="15.5">
      <c r="A15" s="34"/>
      <c r="B15" s="38">
        <v>26</v>
      </c>
      <c r="C15" s="35" t="s">
        <v>64</v>
      </c>
      <c r="D15" s="39" t="s">
        <v>64</v>
      </c>
      <c r="E15" s="40" t="s">
        <v>64</v>
      </c>
      <c r="F15" s="40" t="s">
        <v>64</v>
      </c>
      <c r="G15" s="40" t="s">
        <v>64</v>
      </c>
    </row>
    <row r="16" spans="1:7" ht="15.5">
      <c r="A16" s="34"/>
      <c r="B16" s="38">
        <v>27</v>
      </c>
      <c r="C16" s="35" t="s">
        <v>64</v>
      </c>
      <c r="D16" s="39" t="s">
        <v>64</v>
      </c>
      <c r="E16" s="40" t="s">
        <v>64</v>
      </c>
      <c r="F16" s="40" t="s">
        <v>64</v>
      </c>
      <c r="G16" s="40" t="s">
        <v>64</v>
      </c>
    </row>
    <row r="17" spans="1:7" ht="15.5">
      <c r="A17" s="34"/>
      <c r="B17" s="38">
        <v>28</v>
      </c>
      <c r="C17" s="35" t="s">
        <v>64</v>
      </c>
      <c r="D17" s="39" t="s">
        <v>64</v>
      </c>
      <c r="E17" s="40" t="s">
        <v>64</v>
      </c>
      <c r="F17" s="40" t="s">
        <v>64</v>
      </c>
      <c r="G17" s="40" t="s">
        <v>64</v>
      </c>
    </row>
    <row r="18" spans="1:7" ht="15.5">
      <c r="A18" s="34"/>
      <c r="B18" s="38">
        <v>29</v>
      </c>
      <c r="C18" s="35" t="s">
        <v>65</v>
      </c>
      <c r="D18" s="39" t="s">
        <v>65</v>
      </c>
      <c r="E18" s="40" t="s">
        <v>65</v>
      </c>
      <c r="F18" s="40" t="s">
        <v>65</v>
      </c>
      <c r="G18" s="40" t="s">
        <v>65</v>
      </c>
    </row>
    <row r="19" spans="1:7" ht="15.5">
      <c r="A19" s="34"/>
      <c r="B19" s="38">
        <v>30</v>
      </c>
      <c r="C19" s="35" t="s">
        <v>65</v>
      </c>
      <c r="D19" s="39" t="s">
        <v>65</v>
      </c>
      <c r="E19" s="40" t="s">
        <v>65</v>
      </c>
      <c r="F19" s="40" t="s">
        <v>65</v>
      </c>
      <c r="G19" s="40" t="s">
        <v>65</v>
      </c>
    </row>
    <row r="20" spans="1:7" ht="15.5">
      <c r="A20" s="34"/>
      <c r="B20" s="38">
        <v>31</v>
      </c>
      <c r="C20" s="35" t="s">
        <v>66</v>
      </c>
      <c r="D20" s="39" t="s">
        <v>66</v>
      </c>
      <c r="E20" s="40" t="s">
        <v>66</v>
      </c>
      <c r="F20" s="40" t="s">
        <v>66</v>
      </c>
      <c r="G20" s="40" t="s">
        <v>66</v>
      </c>
    </row>
    <row r="21" spans="1:7" ht="15.5">
      <c r="A21" s="34"/>
      <c r="B21" s="38">
        <v>1</v>
      </c>
      <c r="C21" s="35" t="s">
        <v>66</v>
      </c>
      <c r="D21" s="39" t="s">
        <v>66</v>
      </c>
      <c r="E21" s="40" t="s">
        <v>66</v>
      </c>
      <c r="F21" s="40" t="s">
        <v>66</v>
      </c>
      <c r="G21" s="40" t="s">
        <v>66</v>
      </c>
    </row>
    <row r="22" spans="1:7" ht="15.5">
      <c r="A22" s="34"/>
      <c r="B22" s="38">
        <v>2</v>
      </c>
      <c r="C22" s="35" t="s">
        <v>67</v>
      </c>
      <c r="D22" s="39" t="s">
        <v>67</v>
      </c>
      <c r="E22" s="40" t="s">
        <v>67</v>
      </c>
      <c r="F22" s="40" t="s">
        <v>67</v>
      </c>
      <c r="G22" s="40" t="s">
        <v>67</v>
      </c>
    </row>
    <row r="23" spans="1:7" ht="15.5">
      <c r="A23" s="35"/>
      <c r="B23" s="38">
        <v>3</v>
      </c>
      <c r="C23" s="35" t="s">
        <v>68</v>
      </c>
      <c r="D23" s="39" t="s">
        <v>68</v>
      </c>
      <c r="E23" s="40" t="s">
        <v>68</v>
      </c>
      <c r="F23" s="40" t="s">
        <v>68</v>
      </c>
      <c r="G23" s="40" t="s">
        <v>68</v>
      </c>
    </row>
    <row r="24" spans="1:7" ht="16" thickBot="1">
      <c r="A24" s="35"/>
      <c r="B24" s="38">
        <v>4</v>
      </c>
      <c r="C24" s="35" t="s">
        <v>68</v>
      </c>
      <c r="D24" s="41" t="s">
        <v>68</v>
      </c>
      <c r="E24" s="42" t="s">
        <v>68</v>
      </c>
      <c r="F24" s="42" t="s">
        <v>68</v>
      </c>
      <c r="G24" s="40" t="s">
        <v>68</v>
      </c>
    </row>
    <row r="25" spans="1:7" ht="16" thickBot="1">
      <c r="A25" s="35"/>
      <c r="B25" s="36">
        <v>5</v>
      </c>
      <c r="C25" s="43" t="s">
        <v>69</v>
      </c>
      <c r="D25" s="44" t="s">
        <v>69</v>
      </c>
      <c r="E25" s="45" t="s">
        <v>69</v>
      </c>
      <c r="F25" s="46" t="s">
        <v>69</v>
      </c>
      <c r="G25" s="47" t="s">
        <v>69</v>
      </c>
    </row>
    <row r="26" spans="1:7" ht="15.5">
      <c r="A26" s="35"/>
      <c r="B26" s="35"/>
      <c r="C26" s="35"/>
      <c r="D26" s="35"/>
      <c r="E26" s="35"/>
      <c r="F26" s="35"/>
      <c r="G26" s="35"/>
    </row>
    <row r="27" spans="1:7" ht="15.5">
      <c r="A27" s="35"/>
      <c r="B27" s="35"/>
      <c r="C27" s="35"/>
      <c r="D27" s="35"/>
      <c r="E27" s="35"/>
      <c r="F27" s="35"/>
      <c r="G27" s="3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salarios equipo. esc. vcia mad</vt:lpstr>
      <vt:lpstr>Roles Pedro</vt:lpstr>
      <vt:lpstr>candidatos</vt:lpstr>
      <vt:lpstr>S.Modificados</vt:lpstr>
      <vt:lpstr>Actividades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amparo botella</dc:creator>
  <cp:lastModifiedBy>Juan Luis Hernández García</cp:lastModifiedBy>
  <dcterms:created xsi:type="dcterms:W3CDTF">2021-01-19T17:09:09Z</dcterms:created>
  <dcterms:modified xsi:type="dcterms:W3CDTF">2021-01-29T20:10:20Z</dcterms:modified>
</cp:coreProperties>
</file>