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a ferlin\Dropbox\PUCINF1026\Material Pandas\matCons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1" l="1"/>
  <c r="B61" i="1"/>
  <c r="C60" i="1"/>
  <c r="B60" i="1"/>
  <c r="C58" i="1"/>
  <c r="B58" i="1"/>
  <c r="B56" i="1"/>
  <c r="C56" i="1"/>
  <c r="B57" i="1"/>
  <c r="C57" i="1"/>
  <c r="B13" i="1"/>
  <c r="D12" i="1"/>
  <c r="C16" i="1"/>
  <c r="D4" i="1"/>
  <c r="D5" i="1"/>
  <c r="D6" i="1"/>
  <c r="D7" i="1"/>
  <c r="D8" i="1"/>
  <c r="D9" i="1"/>
  <c r="D10" i="1"/>
  <c r="D11" i="1"/>
  <c r="D3" i="1"/>
  <c r="C12" i="1"/>
  <c r="C14" i="1"/>
  <c r="C17" i="1"/>
  <c r="B16" i="1"/>
  <c r="B17" i="1"/>
  <c r="B14" i="1"/>
</calcChain>
</file>

<file path=xl/sharedStrings.xml><?xml version="1.0" encoding="utf-8"?>
<sst xmlns="http://schemas.openxmlformats.org/spreadsheetml/2006/main" count="19" uniqueCount="17">
  <si>
    <t>x</t>
  </si>
  <si>
    <t>y</t>
  </si>
  <si>
    <t>matr</t>
  </si>
  <si>
    <t>dist</t>
  </si>
  <si>
    <t>dia da falta</t>
  </si>
  <si>
    <t>...</t>
  </si>
  <si>
    <t xml:space="preserve">Distância </t>
  </si>
  <si>
    <t>N.º faltas</t>
  </si>
  <si>
    <t>Média</t>
  </si>
  <si>
    <t>Mediana</t>
  </si>
  <si>
    <t>Moda</t>
  </si>
  <si>
    <t>Variância</t>
  </si>
  <si>
    <t>Desvio Padrao</t>
  </si>
  <si>
    <t>Mãe</t>
  </si>
  <si>
    <t>Pai</t>
  </si>
  <si>
    <t>Media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</si>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</sst>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d/m;@"/>
  </numFmts>
  <fonts count="2" x14ac:knownFonts="1">
    <font>
      <sz val="11"/>
      <color theme="1"/>
      <name val="Calibri"/>
      <family val="2"/>
      <scheme val="minor"/>
    </font>
    <font>
      <sz val="8"/>
      <color rgb="FF231F2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Distância x N.º faltas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Plan1!$C$2</c:f>
              <c:strCache>
                <c:ptCount val="1"/>
                <c:pt idx="0">
                  <c:v>N.º faltas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Plan1!$B$3:$B$11</c:f>
              <c:numCache>
                <c:formatCode>0.0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</c:numCache>
            </c:numRef>
          </c:xVal>
          <c:yVal>
            <c:numRef>
              <c:f>Plan1!$C$3:$C$11</c:f>
              <c:numCache>
                <c:formatCode>0</c:formatCode>
                <c:ptCount val="9"/>
                <c:pt idx="0">
                  <c:v>8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37376"/>
        <c:axId val="502239336"/>
      </c:scatterChart>
      <c:valAx>
        <c:axId val="50223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Distância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239336"/>
        <c:crosses val="autoZero"/>
        <c:crossBetween val="midCat"/>
        <c:majorUnit val="1"/>
      </c:valAx>
      <c:valAx>
        <c:axId val="50223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Nº de faltas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23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Horas de Sono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Plan1!$B$24</c:f>
              <c:strCache>
                <c:ptCount val="1"/>
                <c:pt idx="0">
                  <c:v>Mãe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Plan1!$B$25:$B$54</c:f>
              <c:numCache>
                <c:formatCode>General</c:formatCode>
                <c:ptCount val="30"/>
                <c:pt idx="0">
                  <c:v>8.6999999999999993</c:v>
                </c:pt>
                <c:pt idx="1">
                  <c:v>9.4</c:v>
                </c:pt>
                <c:pt idx="2">
                  <c:v>6.6</c:v>
                </c:pt>
                <c:pt idx="3">
                  <c:v>6</c:v>
                </c:pt>
                <c:pt idx="4">
                  <c:v>6.9</c:v>
                </c:pt>
                <c:pt idx="5">
                  <c:v>5.4</c:v>
                </c:pt>
                <c:pt idx="6">
                  <c:v>5.3</c:v>
                </c:pt>
                <c:pt idx="7">
                  <c:v>8.9</c:v>
                </c:pt>
                <c:pt idx="8">
                  <c:v>10.1</c:v>
                </c:pt>
                <c:pt idx="9">
                  <c:v>9.6</c:v>
                </c:pt>
                <c:pt idx="10">
                  <c:v>9.3000000000000007</c:v>
                </c:pt>
                <c:pt idx="11">
                  <c:v>5.3</c:v>
                </c:pt>
                <c:pt idx="12">
                  <c:v>7.3</c:v>
                </c:pt>
                <c:pt idx="13">
                  <c:v>6.7</c:v>
                </c:pt>
                <c:pt idx="14">
                  <c:v>5.8</c:v>
                </c:pt>
                <c:pt idx="15">
                  <c:v>4.7</c:v>
                </c:pt>
                <c:pt idx="16">
                  <c:v>5.6</c:v>
                </c:pt>
                <c:pt idx="17">
                  <c:v>5.9</c:v>
                </c:pt>
                <c:pt idx="18">
                  <c:v>5.4</c:v>
                </c:pt>
                <c:pt idx="19">
                  <c:v>7.6</c:v>
                </c:pt>
                <c:pt idx="20">
                  <c:v>4</c:v>
                </c:pt>
                <c:pt idx="21">
                  <c:v>7.4</c:v>
                </c:pt>
                <c:pt idx="22">
                  <c:v>6.3</c:v>
                </c:pt>
                <c:pt idx="23">
                  <c:v>5.9</c:v>
                </c:pt>
                <c:pt idx="24">
                  <c:v>10</c:v>
                </c:pt>
                <c:pt idx="25">
                  <c:v>6.5</c:v>
                </c:pt>
                <c:pt idx="26">
                  <c:v>8.6</c:v>
                </c:pt>
                <c:pt idx="27">
                  <c:v>7.7</c:v>
                </c:pt>
                <c:pt idx="28">
                  <c:v>9</c:v>
                </c:pt>
                <c:pt idx="29">
                  <c:v>7.9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Plan1!$C$24</c:f>
              <c:strCache>
                <c:ptCount val="1"/>
                <c:pt idx="0">
                  <c:v>Pai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Plan1!$C$25:$C$54</c:f>
              <c:numCache>
                <c:formatCode>General</c:formatCode>
                <c:ptCount val="30"/>
                <c:pt idx="0">
                  <c:v>7.1</c:v>
                </c:pt>
                <c:pt idx="1">
                  <c:v>8.3000000000000007</c:v>
                </c:pt>
                <c:pt idx="2">
                  <c:v>7.1</c:v>
                </c:pt>
                <c:pt idx="3">
                  <c:v>7.9</c:v>
                </c:pt>
                <c:pt idx="4">
                  <c:v>7.5</c:v>
                </c:pt>
                <c:pt idx="5">
                  <c:v>6.2</c:v>
                </c:pt>
                <c:pt idx="6">
                  <c:v>8.1999999999999993</c:v>
                </c:pt>
                <c:pt idx="7">
                  <c:v>8.6999999999999993</c:v>
                </c:pt>
                <c:pt idx="8">
                  <c:v>8.5</c:v>
                </c:pt>
                <c:pt idx="9">
                  <c:v>7.6</c:v>
                </c:pt>
                <c:pt idx="10">
                  <c:v>9.5</c:v>
                </c:pt>
                <c:pt idx="11">
                  <c:v>7.1</c:v>
                </c:pt>
                <c:pt idx="12">
                  <c:v>7.5</c:v>
                </c:pt>
                <c:pt idx="13">
                  <c:v>7.9</c:v>
                </c:pt>
                <c:pt idx="14">
                  <c:v>6.4</c:v>
                </c:pt>
                <c:pt idx="15">
                  <c:v>6.2</c:v>
                </c:pt>
                <c:pt idx="16">
                  <c:v>7.5</c:v>
                </c:pt>
                <c:pt idx="17">
                  <c:v>7.7</c:v>
                </c:pt>
                <c:pt idx="18">
                  <c:v>7.6</c:v>
                </c:pt>
                <c:pt idx="19">
                  <c:v>8.8000000000000007</c:v>
                </c:pt>
                <c:pt idx="20">
                  <c:v>7.1</c:v>
                </c:pt>
                <c:pt idx="21">
                  <c:v>7.4</c:v>
                </c:pt>
                <c:pt idx="22">
                  <c:v>7.4</c:v>
                </c:pt>
                <c:pt idx="23">
                  <c:v>7.8</c:v>
                </c:pt>
                <c:pt idx="24">
                  <c:v>6.2</c:v>
                </c:pt>
                <c:pt idx="25">
                  <c:v>8.6</c:v>
                </c:pt>
                <c:pt idx="26">
                  <c:v>8.4</c:v>
                </c:pt>
                <c:pt idx="27">
                  <c:v>6.6</c:v>
                </c:pt>
                <c:pt idx="28">
                  <c:v>8.1</c:v>
                </c:pt>
                <c:pt idx="29">
                  <c:v>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25424"/>
        <c:axId val="184728168"/>
      </c:lineChart>
      <c:catAx>
        <c:axId val="18472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728168"/>
        <c:crosses val="autoZero"/>
        <c:auto val="1"/>
        <c:lblAlgn val="ctr"/>
        <c:lblOffset val="100"/>
        <c:noMultiLvlLbl val="0"/>
      </c:catAx>
      <c:valAx>
        <c:axId val="18472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72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114300</xdr:rowOff>
    </xdr:from>
    <xdr:to>
      <xdr:col>12</xdr:col>
      <xdr:colOff>285750</xdr:colOff>
      <xdr:row>16</xdr:row>
      <xdr:rowOff>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223837</xdr:colOff>
      <xdr:row>24</xdr:row>
      <xdr:rowOff>71437</xdr:rowOff>
    </xdr:from>
    <xdr:to>
      <xdr:col>13</xdr:col>
      <xdr:colOff>528637</xdr:colOff>
      <xdr:row>38</xdr:row>
      <xdr:rowOff>14287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19" workbookViewId="0">
      <selection activeCell="B51" sqref="B51"/>
    </sheetView>
  </sheetViews>
  <sheetFormatPr defaultRowHeight="15" x14ac:dyDescent="0.25"/>
  <cols>
    <col min="1" max="1" width="13.7109375" bestFit="1" customWidth="1"/>
    <col min="2" max="2" width="9.42578125" style="3" bestFit="1" customWidth="1"/>
    <col min="3" max="3" width="9.140625" style="2"/>
    <col min="4" max="4" width="9.140625" style="1"/>
    <col min="15" max="15" width="9.140625" style="3"/>
    <col min="16" max="16" width="9.140625" style="4"/>
  </cols>
  <sheetData>
    <row r="1" spans="1:16" x14ac:dyDescent="0.25">
      <c r="B1" s="3" t="s">
        <v>0</v>
      </c>
      <c r="C1" s="2" t="s">
        <v>1</v>
      </c>
      <c r="N1" t="s">
        <v>2</v>
      </c>
      <c r="O1" s="3" t="s">
        <v>3</v>
      </c>
      <c r="P1" s="4" t="s">
        <v>4</v>
      </c>
    </row>
    <row r="2" spans="1:16" x14ac:dyDescent="0.25">
      <c r="B2" s="3" t="s">
        <v>6</v>
      </c>
      <c r="C2" t="s">
        <v>7</v>
      </c>
      <c r="N2">
        <v>10</v>
      </c>
      <c r="O2" s="3">
        <v>0.5</v>
      </c>
      <c r="P2" s="4">
        <v>2</v>
      </c>
    </row>
    <row r="3" spans="1:16" x14ac:dyDescent="0.25">
      <c r="B3" s="3">
        <v>1</v>
      </c>
      <c r="C3" s="2">
        <v>8</v>
      </c>
      <c r="D3" s="1">
        <f>B3*C3</f>
        <v>8</v>
      </c>
      <c r="N3">
        <v>11</v>
      </c>
      <c r="O3" s="3">
        <v>0.9</v>
      </c>
      <c r="P3" s="4">
        <v>2</v>
      </c>
    </row>
    <row r="4" spans="1:16" x14ac:dyDescent="0.25">
      <c r="B4" s="3">
        <v>3</v>
      </c>
      <c r="C4" s="2">
        <v>5</v>
      </c>
      <c r="D4" s="1">
        <f t="shared" ref="D4:D11" si="0">B4*C4</f>
        <v>15</v>
      </c>
      <c r="N4">
        <v>10</v>
      </c>
      <c r="O4" s="3">
        <v>0.5</v>
      </c>
      <c r="P4" s="4">
        <v>3</v>
      </c>
    </row>
    <row r="5" spans="1:16" x14ac:dyDescent="0.25">
      <c r="B5" s="3">
        <v>5</v>
      </c>
      <c r="C5" s="2">
        <v>8</v>
      </c>
      <c r="D5" s="1">
        <f t="shared" si="0"/>
        <v>40</v>
      </c>
      <c r="N5">
        <v>12</v>
      </c>
      <c r="O5" s="3">
        <v>1</v>
      </c>
      <c r="P5" s="4">
        <v>3</v>
      </c>
    </row>
    <row r="6" spans="1:16" x14ac:dyDescent="0.25">
      <c r="B6" s="3">
        <v>6</v>
      </c>
      <c r="C6" s="2">
        <v>7</v>
      </c>
      <c r="D6" s="1">
        <f t="shared" si="0"/>
        <v>42</v>
      </c>
      <c r="N6">
        <v>10</v>
      </c>
      <c r="O6" s="3">
        <v>0.5</v>
      </c>
      <c r="P6" s="4">
        <v>3</v>
      </c>
    </row>
    <row r="7" spans="1:16" x14ac:dyDescent="0.25">
      <c r="B7" s="3">
        <v>8</v>
      </c>
      <c r="C7" s="2">
        <v>6</v>
      </c>
      <c r="D7" s="1">
        <f t="shared" si="0"/>
        <v>48</v>
      </c>
      <c r="N7">
        <v>12</v>
      </c>
      <c r="O7" s="3">
        <v>1</v>
      </c>
      <c r="P7" s="4">
        <v>4</v>
      </c>
    </row>
    <row r="8" spans="1:16" x14ac:dyDescent="0.25">
      <c r="B8" s="3">
        <v>10</v>
      </c>
      <c r="C8" s="2">
        <v>3</v>
      </c>
      <c r="D8" s="1">
        <f t="shared" si="0"/>
        <v>30</v>
      </c>
      <c r="N8">
        <v>10</v>
      </c>
      <c r="O8" s="3">
        <v>0.5</v>
      </c>
      <c r="P8" s="4">
        <v>5</v>
      </c>
    </row>
    <row r="9" spans="1:16" x14ac:dyDescent="0.25">
      <c r="B9" s="3">
        <v>12</v>
      </c>
      <c r="C9" s="2">
        <v>5</v>
      </c>
      <c r="D9" s="1">
        <f t="shared" si="0"/>
        <v>60</v>
      </c>
      <c r="N9">
        <v>11</v>
      </c>
      <c r="O9" s="3">
        <v>1</v>
      </c>
      <c r="P9" s="4">
        <v>5</v>
      </c>
    </row>
    <row r="10" spans="1:16" x14ac:dyDescent="0.25">
      <c r="B10" s="3">
        <v>14</v>
      </c>
      <c r="C10" s="2">
        <v>2</v>
      </c>
      <c r="D10" s="1">
        <f t="shared" si="0"/>
        <v>28</v>
      </c>
      <c r="N10">
        <v>31</v>
      </c>
      <c r="O10" s="3">
        <v>2.5</v>
      </c>
      <c r="P10" s="4">
        <v>2</v>
      </c>
    </row>
    <row r="11" spans="1:16" x14ac:dyDescent="0.25">
      <c r="B11" s="3">
        <v>18</v>
      </c>
      <c r="C11" s="2">
        <v>2</v>
      </c>
      <c r="D11" s="1">
        <f t="shared" si="0"/>
        <v>36</v>
      </c>
      <c r="N11">
        <v>32</v>
      </c>
      <c r="O11" s="3">
        <v>3</v>
      </c>
      <c r="P11" s="4">
        <v>4</v>
      </c>
    </row>
    <row r="12" spans="1:16" x14ac:dyDescent="0.25">
      <c r="C12" s="2">
        <f>SUM(C3:C11)</f>
        <v>46</v>
      </c>
      <c r="D12" s="1">
        <f>SUM(D3:D11)</f>
        <v>307</v>
      </c>
    </row>
    <row r="13" spans="1:16" x14ac:dyDescent="0.25">
      <c r="A13" t="s">
        <v>8</v>
      </c>
      <c r="B13" s="3">
        <f>D12/46</f>
        <v>6.6739130434782608</v>
      </c>
      <c r="C13" s="3">
        <v>6</v>
      </c>
      <c r="N13">
        <v>33</v>
      </c>
      <c r="O13" s="3">
        <v>2.1</v>
      </c>
      <c r="P13" s="4">
        <v>6</v>
      </c>
    </row>
    <row r="14" spans="1:16" x14ac:dyDescent="0.25">
      <c r="A14" t="s">
        <v>9</v>
      </c>
      <c r="B14" s="3">
        <f>MEDIAN(B4:B11)</f>
        <v>9</v>
      </c>
      <c r="C14" s="3">
        <f>MEDIAN(C4:C11)</f>
        <v>5</v>
      </c>
      <c r="N14">
        <v>31</v>
      </c>
      <c r="O14" s="3">
        <v>2.5</v>
      </c>
      <c r="P14" s="4">
        <v>8</v>
      </c>
    </row>
    <row r="15" spans="1:16" x14ac:dyDescent="0.25">
      <c r="C15"/>
      <c r="N15">
        <v>35</v>
      </c>
      <c r="O15" s="3">
        <v>2.9</v>
      </c>
      <c r="P15" s="4">
        <v>9</v>
      </c>
    </row>
    <row r="16" spans="1:16" x14ac:dyDescent="0.25">
      <c r="A16" t="s">
        <v>11</v>
      </c>
      <c r="B16" s="3">
        <f>_xlfn.VAR.P(B3:B11)</f>
        <v>26.691358024691358</v>
      </c>
      <c r="C16" s="3">
        <f>_xlfn.VAR.P(C3:C11)</f>
        <v>4.9876543209876543</v>
      </c>
      <c r="N16">
        <v>51</v>
      </c>
      <c r="O16" s="3">
        <v>4.2</v>
      </c>
      <c r="P16" s="4">
        <v>5</v>
      </c>
    </row>
    <row r="17" spans="1:16" x14ac:dyDescent="0.25">
      <c r="A17" t="s">
        <v>12</v>
      </c>
      <c r="B17" s="3">
        <f>_xlfn.STDEV.P(B3:B11)</f>
        <v>5.1663679722500753</v>
      </c>
      <c r="C17" s="3">
        <f>_xlfn.STDEV.P(C3:C11)</f>
        <v>2.23330569358242</v>
      </c>
      <c r="N17">
        <v>52</v>
      </c>
      <c r="O17" s="3">
        <v>5</v>
      </c>
      <c r="P17" s="4">
        <v>9</v>
      </c>
    </row>
    <row r="18" spans="1:16" x14ac:dyDescent="0.25">
      <c r="N18">
        <v>53</v>
      </c>
      <c r="O18" s="3">
        <v>4.3</v>
      </c>
      <c r="P18" s="4">
        <v>3</v>
      </c>
    </row>
    <row r="19" spans="1:16" x14ac:dyDescent="0.25">
      <c r="N19" t="s">
        <v>5</v>
      </c>
    </row>
    <row r="24" spans="1:16" ht="15.75" thickBot="1" x14ac:dyDescent="0.3">
      <c r="B24" t="s">
        <v>13</v>
      </c>
      <c r="C24" s="3" t="s">
        <v>14</v>
      </c>
    </row>
    <row r="25" spans="1:16" ht="15.75" thickBot="1" x14ac:dyDescent="0.3">
      <c r="A25" s="5"/>
      <c r="B25" s="5">
        <v>8.6999999999999993</v>
      </c>
      <c r="C25" s="6">
        <v>7.1</v>
      </c>
      <c r="D25" s="6"/>
      <c r="E25" s="6"/>
      <c r="F25" s="6"/>
    </row>
    <row r="26" spans="1:16" ht="15.75" thickBot="1" x14ac:dyDescent="0.3">
      <c r="A26" s="7"/>
      <c r="B26" s="7">
        <v>9.4</v>
      </c>
      <c r="C26" s="8">
        <v>8.3000000000000007</v>
      </c>
      <c r="D26" s="8"/>
      <c r="E26" s="8"/>
      <c r="F26" s="8"/>
    </row>
    <row r="27" spans="1:16" ht="15.75" thickBot="1" x14ac:dyDescent="0.3">
      <c r="A27" s="7"/>
      <c r="B27" s="7">
        <v>6.6</v>
      </c>
      <c r="C27" s="8">
        <v>7.1</v>
      </c>
      <c r="D27" s="8"/>
      <c r="E27" s="8"/>
      <c r="F27" s="8"/>
    </row>
    <row r="28" spans="1:16" ht="15.75" thickBot="1" x14ac:dyDescent="0.3">
      <c r="A28" s="7"/>
      <c r="B28" s="7">
        <v>6</v>
      </c>
      <c r="C28" s="8">
        <v>7.9</v>
      </c>
      <c r="D28" s="8"/>
      <c r="E28" s="8"/>
      <c r="F28" s="8"/>
    </row>
    <row r="29" spans="1:16" ht="15.75" thickBot="1" x14ac:dyDescent="0.3">
      <c r="A29" s="7"/>
      <c r="B29" s="7">
        <v>6.9</v>
      </c>
      <c r="C29" s="8">
        <v>7.5</v>
      </c>
      <c r="D29" s="8"/>
      <c r="E29" s="8"/>
      <c r="F29" s="8"/>
    </row>
    <row r="30" spans="1:16" ht="15.75" thickBot="1" x14ac:dyDescent="0.3">
      <c r="A30" s="7"/>
      <c r="B30" s="7">
        <v>5.4</v>
      </c>
      <c r="C30" s="8">
        <v>6.2</v>
      </c>
      <c r="D30" s="8"/>
      <c r="E30" s="8"/>
      <c r="F30" s="8"/>
    </row>
    <row r="31" spans="1:16" ht="15.75" thickBot="1" x14ac:dyDescent="0.3">
      <c r="A31" s="7"/>
      <c r="B31" s="7">
        <v>5.3</v>
      </c>
      <c r="C31" s="8">
        <v>8.1999999999999993</v>
      </c>
      <c r="D31" s="8"/>
      <c r="E31" s="8"/>
      <c r="F31" s="8"/>
    </row>
    <row r="32" spans="1:16" ht="15.75" thickBot="1" x14ac:dyDescent="0.3">
      <c r="A32" s="7"/>
      <c r="B32" s="7">
        <v>8.9</v>
      </c>
      <c r="C32" s="8">
        <v>8.6999999999999993</v>
      </c>
      <c r="D32" s="8"/>
      <c r="E32" s="8"/>
      <c r="F32" s="8"/>
    </row>
    <row r="33" spans="1:6" ht="15.75" thickBot="1" x14ac:dyDescent="0.3">
      <c r="A33" s="7"/>
      <c r="B33" s="7">
        <v>10.1</v>
      </c>
      <c r="C33" s="8">
        <v>8.5</v>
      </c>
      <c r="D33" s="8"/>
      <c r="E33" s="8"/>
      <c r="F33" s="8"/>
    </row>
    <row r="34" spans="1:6" ht="15.75" thickBot="1" x14ac:dyDescent="0.3">
      <c r="A34" s="7"/>
      <c r="B34" s="7">
        <v>9.6</v>
      </c>
      <c r="C34" s="8">
        <v>7.6</v>
      </c>
      <c r="D34" s="8"/>
      <c r="E34" s="8"/>
      <c r="F34" s="8"/>
    </row>
    <row r="35" spans="1:6" ht="15.75" thickBot="1" x14ac:dyDescent="0.3">
      <c r="A35" s="6"/>
      <c r="B35" s="6">
        <v>9.3000000000000007</v>
      </c>
      <c r="C35" s="6">
        <v>9.5</v>
      </c>
      <c r="D35" s="6"/>
    </row>
    <row r="36" spans="1:6" ht="15.75" thickBot="1" x14ac:dyDescent="0.3">
      <c r="A36" s="8"/>
      <c r="B36" s="8">
        <v>5.3</v>
      </c>
      <c r="C36" s="8">
        <v>7.1</v>
      </c>
      <c r="D36" s="8"/>
    </row>
    <row r="37" spans="1:6" ht="15.75" thickBot="1" x14ac:dyDescent="0.3">
      <c r="A37" s="8"/>
      <c r="B37" s="8">
        <v>7.3</v>
      </c>
      <c r="C37" s="8">
        <v>7.5</v>
      </c>
      <c r="D37" s="8"/>
    </row>
    <row r="38" spans="1:6" ht="15.75" thickBot="1" x14ac:dyDescent="0.3">
      <c r="A38" s="8"/>
      <c r="B38" s="8">
        <v>6.7</v>
      </c>
      <c r="C38" s="8">
        <v>7.9</v>
      </c>
      <c r="D38" s="8"/>
    </row>
    <row r="39" spans="1:6" ht="15.75" thickBot="1" x14ac:dyDescent="0.3">
      <c r="A39" s="8"/>
      <c r="B39" s="8">
        <v>5.8</v>
      </c>
      <c r="C39" s="8">
        <v>6.4</v>
      </c>
      <c r="D39" s="8"/>
    </row>
    <row r="40" spans="1:6" ht="15.75" thickBot="1" x14ac:dyDescent="0.3">
      <c r="A40" s="8"/>
      <c r="B40" s="8">
        <v>4.7</v>
      </c>
      <c r="C40" s="8">
        <v>6.2</v>
      </c>
      <c r="D40" s="8"/>
    </row>
    <row r="41" spans="1:6" ht="15.75" thickBot="1" x14ac:dyDescent="0.3">
      <c r="A41" s="8"/>
      <c r="B41" s="8">
        <v>5.6</v>
      </c>
      <c r="C41" s="8">
        <v>7.5</v>
      </c>
      <c r="D41" s="8"/>
    </row>
    <row r="42" spans="1:6" ht="15.75" thickBot="1" x14ac:dyDescent="0.3">
      <c r="A42" s="8"/>
      <c r="B42" s="8">
        <v>5.9</v>
      </c>
      <c r="C42" s="8">
        <v>7.7</v>
      </c>
      <c r="D42" s="8"/>
    </row>
    <row r="43" spans="1:6" ht="15.75" thickBot="1" x14ac:dyDescent="0.3">
      <c r="A43" s="8"/>
      <c r="B43" s="8">
        <v>5.4</v>
      </c>
      <c r="C43" s="8">
        <v>7.6</v>
      </c>
      <c r="D43" s="8"/>
    </row>
    <row r="44" spans="1:6" ht="15.75" thickBot="1" x14ac:dyDescent="0.3">
      <c r="A44" s="8"/>
      <c r="B44" s="8">
        <v>7.6</v>
      </c>
      <c r="C44" s="8">
        <v>8.8000000000000007</v>
      </c>
      <c r="D44" s="8"/>
    </row>
    <row r="45" spans="1:6" ht="15.75" thickBot="1" x14ac:dyDescent="0.3">
      <c r="A45" s="6"/>
      <c r="B45" s="6">
        <v>4</v>
      </c>
      <c r="C45" s="6">
        <v>7.1</v>
      </c>
      <c r="D45" s="6"/>
    </row>
    <row r="46" spans="1:6" ht="15.75" thickBot="1" x14ac:dyDescent="0.3">
      <c r="A46" s="8"/>
      <c r="B46" s="8">
        <v>7.4</v>
      </c>
      <c r="C46" s="8">
        <v>7.4</v>
      </c>
      <c r="D46" s="8"/>
    </row>
    <row r="47" spans="1:6" ht="15.75" thickBot="1" x14ac:dyDescent="0.3">
      <c r="A47" s="8"/>
      <c r="B47" s="8">
        <v>6.3</v>
      </c>
      <c r="C47" s="8">
        <v>7.4</v>
      </c>
      <c r="D47" s="8"/>
    </row>
    <row r="48" spans="1:6" ht="15.75" thickBot="1" x14ac:dyDescent="0.3">
      <c r="A48" s="8"/>
      <c r="B48" s="8">
        <v>5.9</v>
      </c>
      <c r="C48" s="8">
        <v>7.8</v>
      </c>
      <c r="D48" s="8"/>
    </row>
    <row r="49" spans="1:4" ht="15.75" thickBot="1" x14ac:dyDescent="0.3">
      <c r="A49" s="8"/>
      <c r="B49" s="8">
        <v>10</v>
      </c>
      <c r="C49" s="8">
        <v>6.2</v>
      </c>
      <c r="D49" s="8"/>
    </row>
    <row r="50" spans="1:4" ht="15.75" thickBot="1" x14ac:dyDescent="0.3">
      <c r="A50" s="8"/>
      <c r="B50" s="8">
        <v>6.5</v>
      </c>
      <c r="C50" s="8">
        <v>8.6</v>
      </c>
      <c r="D50" s="8"/>
    </row>
    <row r="51" spans="1:4" ht="15.75" thickBot="1" x14ac:dyDescent="0.3">
      <c r="A51" s="8"/>
      <c r="B51" s="8">
        <v>8.6</v>
      </c>
      <c r="C51" s="8">
        <v>8.4</v>
      </c>
      <c r="D51" s="8"/>
    </row>
    <row r="52" spans="1:4" ht="15.75" thickBot="1" x14ac:dyDescent="0.3">
      <c r="A52" s="8"/>
      <c r="B52" s="8">
        <v>7.7</v>
      </c>
      <c r="C52" s="8">
        <v>6.6</v>
      </c>
      <c r="D52" s="8"/>
    </row>
    <row r="53" spans="1:4" ht="15.75" thickBot="1" x14ac:dyDescent="0.3">
      <c r="A53" s="8"/>
      <c r="B53" s="8">
        <v>9</v>
      </c>
      <c r="C53" s="8">
        <v>8.1</v>
      </c>
      <c r="D53" s="8"/>
    </row>
    <row r="54" spans="1:4" ht="15.75" thickBot="1" x14ac:dyDescent="0.3">
      <c r="A54" s="8"/>
      <c r="B54" s="8">
        <v>7.9</v>
      </c>
      <c r="C54" s="8">
        <v>7.1</v>
      </c>
      <c r="D54" s="8"/>
    </row>
    <row r="55" spans="1:4" x14ac:dyDescent="0.25">
      <c r="B55"/>
      <c r="C55" s="3"/>
    </row>
    <row r="56" spans="1:4" x14ac:dyDescent="0.25">
      <c r="A56" t="s">
        <v>15</v>
      </c>
      <c r="B56">
        <f>AVERAGE(B25:B54)</f>
        <v>7.126666666666666</v>
      </c>
      <c r="C56">
        <f>AVERAGE(C25:C54)</f>
        <v>7.5999999999999988</v>
      </c>
    </row>
    <row r="57" spans="1:4" x14ac:dyDescent="0.25">
      <c r="A57" t="s">
        <v>10</v>
      </c>
      <c r="B57">
        <f>_xlfn.MODE.SNGL(B25:B54)</f>
        <v>5.4</v>
      </c>
      <c r="C57">
        <f>_xlfn.MODE.SNGL(C25:C54)</f>
        <v>7.1</v>
      </c>
    </row>
    <row r="58" spans="1:4" x14ac:dyDescent="0.25">
      <c r="A58" t="s">
        <v>9</v>
      </c>
      <c r="B58" s="3">
        <f>MEDIAN(B25:B54)</f>
        <v>6.8000000000000007</v>
      </c>
      <c r="C58" s="3">
        <f>MEDIAN(C25:C54)</f>
        <v>7.55</v>
      </c>
    </row>
    <row r="60" spans="1:4" x14ac:dyDescent="0.25">
      <c r="A60" t="s">
        <v>11</v>
      </c>
      <c r="B60" s="3">
        <f>_xlfn.VAR.P(B25:B54)</f>
        <v>2.7972888888889025</v>
      </c>
      <c r="C60" s="3">
        <f>_xlfn.VAR.P(C25:C54)</f>
        <v>0.65733333333334787</v>
      </c>
    </row>
    <row r="61" spans="1:4" x14ac:dyDescent="0.25">
      <c r="A61" t="s">
        <v>16</v>
      </c>
      <c r="B61" s="3">
        <f>_xlfn.STDEV.P(B25:B54)</f>
        <v>1.6725097574869041</v>
      </c>
      <c r="C61" s="3">
        <f>_xlfn.STDEV.P(C25:C54)</f>
        <v>0.81076095942845439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claudia ferlin</cp:lastModifiedBy>
  <dcterms:created xsi:type="dcterms:W3CDTF">2017-07-22T22:37:09Z</dcterms:created>
  <dcterms:modified xsi:type="dcterms:W3CDTF">2017-07-22T23:55:26Z</dcterms:modified>
</cp:coreProperties>
</file>