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  <sheet name="partition_32GB" sheetId="2" state="visible" r:id="rId3"/>
    <sheet name="tps6586x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<sst xmlns="http://schemas.openxmlformats.org/spreadsheetml/2006/main" count="210" uniqueCount="168">
  <si>
    <t xml:space="preserve">Item #</t>
  </si>
  <si>
    <t xml:space="preserve">Designator</t>
  </si>
  <si>
    <t xml:space="preserve">Part number</t>
  </si>
  <si>
    <t xml:space="preserve">Manufacturer</t>
  </si>
  <si>
    <t xml:space="preserve">Value</t>
  </si>
  <si>
    <t xml:space="preserve">Quantity</t>
  </si>
  <si>
    <t xml:space="preserve">Description</t>
  </si>
  <si>
    <t xml:space="preserve">Package</t>
  </si>
  <si>
    <t xml:space="preserve">PHJ00LA-746</t>
  </si>
  <si>
    <t xml:space="preserve">Hannstar</t>
  </si>
  <si>
    <t xml:space="preserve">Mother board, Rev : 1.0 2011-06-03 TP00028A</t>
  </si>
  <si>
    <t xml:space="preserve">LP101WX1(SL)(N3)</t>
  </si>
  <si>
    <t xml:space="preserve">JP5</t>
  </si>
  <si>
    <t xml:space="preserve">Keyboard connector</t>
  </si>
  <si>
    <t xml:space="preserve">SW1</t>
  </si>
  <si>
    <t xml:space="preserve">Power key</t>
  </si>
  <si>
    <t xml:space="preserve">SW2</t>
  </si>
  <si>
    <t xml:space="preserve">Empty</t>
  </si>
  <si>
    <t xml:space="preserve">SW3</t>
  </si>
  <si>
    <t xml:space="preserve">Volume +</t>
  </si>
  <si>
    <t xml:space="preserve">SW4</t>
  </si>
  <si>
    <t xml:space="preserve">Volume -</t>
  </si>
  <si>
    <t xml:space="preserve">PJP1</t>
  </si>
  <si>
    <t xml:space="preserve">Battery connector</t>
  </si>
  <si>
    <t xml:space="preserve">U1</t>
  </si>
  <si>
    <t xml:space="preserve">Tegra20</t>
  </si>
  <si>
    <t xml:space="preserve">U23</t>
  </si>
  <si>
    <t xml:space="preserve">USB3315</t>
  </si>
  <si>
    <t xml:space="preserve">MICROCHIP</t>
  </si>
  <si>
    <t xml:space="preserve">High speed usb transciver</t>
  </si>
  <si>
    <t xml:space="preserve">U29</t>
  </si>
  <si>
    <t xml:space="preserve">BCM47511FBG</t>
  </si>
  <si>
    <t xml:space="preserve">Broadcom</t>
  </si>
  <si>
    <t xml:space="preserve">Integrated Monolithic GPS Receiver</t>
  </si>
  <si>
    <t xml:space="preserve">U8</t>
  </si>
  <si>
    <t xml:space="preserve">KLMBG8FEJA-A001</t>
  </si>
  <si>
    <t xml:space="preserve">SAMSUNG</t>
  </si>
  <si>
    <t xml:space="preserve">32GB 27nm eMMC </t>
  </si>
  <si>
    <t xml:space="preserve">ANT1</t>
  </si>
  <si>
    <t xml:space="preserve">GPS Antenna connector</t>
  </si>
  <si>
    <t xml:space="preserve">ANT2</t>
  </si>
  <si>
    <t xml:space="preserve">ANT3</t>
  </si>
  <si>
    <t xml:space="preserve">VB1</t>
  </si>
  <si>
    <t xml:space="preserve">Vibrator</t>
  </si>
  <si>
    <t xml:space="preserve">JP6</t>
  </si>
  <si>
    <t xml:space="preserve">Connector is solded with nothing connected</t>
  </si>
  <si>
    <t xml:space="preserve">GPS396N-V2</t>
  </si>
  <si>
    <t xml:space="preserve">GPS Antenna</t>
  </si>
  <si>
    <t xml:space="preserve">JWWAN1</t>
  </si>
  <si>
    <t xml:space="preserve">F5521GW</t>
  </si>
  <si>
    <t xml:space="preserve">3G Module</t>
  </si>
  <si>
    <t xml:space="preserve">JP1</t>
  </si>
  <si>
    <t xml:space="preserve">Front camera</t>
  </si>
  <si>
    <t xml:space="preserve">JHP1</t>
  </si>
  <si>
    <t xml:space="preserve">Earphone connector</t>
  </si>
  <si>
    <t xml:space="preserve">JWLAN1</t>
  </si>
  <si>
    <t xml:space="preserve">AW-NH931</t>
  </si>
  <si>
    <t xml:space="preserve">AzureWave</t>
  </si>
  <si>
    <t xml:space="preserve">IEEE 802,11 b/g/n Wireless LAN, Bluetooth and FM Rx Combo Half Mini Card</t>
  </si>
  <si>
    <t xml:space="preserve">JSPK1</t>
  </si>
  <si>
    <t xml:space="preserve">Speaker connector</t>
  </si>
  <si>
    <t xml:space="preserve">JUSB1</t>
  </si>
  <si>
    <t xml:space="preserve">USB A connector</t>
  </si>
  <si>
    <t xml:space="preserve">U5</t>
  </si>
  <si>
    <t xml:space="preserve">KB930</t>
  </si>
  <si>
    <t xml:space="preserve">ENE</t>
  </si>
  <si>
    <t xml:space="preserve">Embedded Controller</t>
  </si>
  <si>
    <t xml:space="preserve">PartitionId</t>
  </si>
  <si>
    <t xml:space="preserve">Name</t>
  </si>
  <si>
    <t xml:space="preserve">Usage</t>
  </si>
  <si>
    <t xml:space="preserve">Type</t>
  </si>
  <si>
    <t xml:space="preserve">Image</t>
  </si>
  <si>
    <t xml:space="preserve">StartSector</t>
  </si>
  <si>
    <t xml:space="preserve">NumSectors</t>
  </si>
  <si>
    <t xml:space="preserve">EndSector</t>
  </si>
  <si>
    <t xml:space="preserve">BytesPerSector</t>
  </si>
  <si>
    <t xml:space="preserve">Size(Byte)</t>
  </si>
  <si>
    <t xml:space="preserve">Size(MB)</t>
  </si>
  <si>
    <t xml:space="preserve">Device</t>
  </si>
  <si>
    <t xml:space="preserve">Mount</t>
  </si>
  <si>
    <t xml:space="preserve">FS</t>
  </si>
  <si>
    <t xml:space="preserve">BCT</t>
  </si>
  <si>
    <t xml:space="preserve">Boot Configuration Table</t>
  </si>
  <si>
    <t xml:space="preserve">boot_config_table</t>
  </si>
  <si>
    <t xml:space="preserve">PT</t>
  </si>
  <si>
    <t xml:space="preserve">Partition Table</t>
  </si>
  <si>
    <t xml:space="preserve">partition_table</t>
  </si>
  <si>
    <t xml:space="preserve">EBT</t>
  </si>
  <si>
    <t xml:space="preserve">Bootloader</t>
  </si>
  <si>
    <t xml:space="preserve">bootloader</t>
  </si>
  <si>
    <t xml:space="preserve">fastboot.bin</t>
  </si>
  <si>
    <t xml:space="preserve">GP1</t>
  </si>
  <si>
    <t xml:space="preserve">primary GPT partition</t>
  </si>
  <si>
    <t xml:space="preserve">SOS</t>
  </si>
  <si>
    <t xml:space="preserve">an alternative boot partition</t>
  </si>
  <si>
    <t xml:space="preserve">data</t>
  </si>
  <si>
    <t xml:space="preserve">recovery.img</t>
  </si>
  <si>
    <t xml:space="preserve">/dev/block/mmcblk0p1</t>
  </si>
  <si>
    <t xml:space="preserve">LNX</t>
  </si>
  <si>
    <t xml:space="preserve">Linux Kernel</t>
  </si>
  <si>
    <t xml:space="preserve">boot.img</t>
  </si>
  <si>
    <t xml:space="preserve">/dev/block/mmcblk0p2</t>
  </si>
  <si>
    <t xml:space="preserve">APP</t>
  </si>
  <si>
    <t xml:space="preserve">the entire operating system, except the kernel and the RAMDISK</t>
  </si>
  <si>
    <t xml:space="preserve">system.img</t>
  </si>
  <si>
    <t xml:space="preserve">/dev/block/mmcblk0p3</t>
  </si>
  <si>
    <t xml:space="preserve">/system</t>
  </si>
  <si>
    <t xml:space="preserve">ext4</t>
  </si>
  <si>
    <t xml:space="preserve">CAC</t>
  </si>
  <si>
    <t xml:space="preserve">Cache, frequently accessed data and app components</t>
  </si>
  <si>
    <t xml:space="preserve">/dev/block/mmcblk0p4</t>
  </si>
  <si>
    <t xml:space="preserve">/cache</t>
  </si>
  <si>
    <t xml:space="preserve">MSC</t>
  </si>
  <si>
    <t xml:space="preserve">miscellaneous system settings</t>
  </si>
  <si>
    <t xml:space="preserve">/dev/block/mmcblk0p5</t>
  </si>
  <si>
    <t xml:space="preserve">PIA</t>
  </si>
  <si>
    <t xml:space="preserve">/dev/block/mmcblk0p6</t>
  </si>
  <si>
    <t xml:space="preserve">/mnt/pia</t>
  </si>
  <si>
    <t xml:space="preserve">SEC</t>
  </si>
  <si>
    <t xml:space="preserve">/dev/block/mmcblk0p7</t>
  </si>
  <si>
    <t xml:space="preserve">USP</t>
  </si>
  <si>
    <t xml:space="preserve">/dev/block/mmcblk0p8</t>
  </si>
  <si>
    <t xml:space="preserve">PDA</t>
  </si>
  <si>
    <t xml:space="preserve">/dev/block/mmcblk0p9</t>
  </si>
  <si>
    <t xml:space="preserve">/mnt/persdata</t>
  </si>
  <si>
    <t xml:space="preserve">UDA</t>
  </si>
  <si>
    <t xml:space="preserve">contains the user’s data</t>
  </si>
  <si>
    <t xml:space="preserve">/dev/block/mmcblk0p10</t>
  </si>
  <si>
    <t xml:space="preserve">/data</t>
  </si>
  <si>
    <t xml:space="preserve">GPT</t>
  </si>
  <si>
    <t xml:space="preserve">GUID Partition Table</t>
  </si>
  <si>
    <t xml:space="preserve">Regulator</t>
  </si>
  <si>
    <t xml:space="preserve">Input</t>
  </si>
  <si>
    <t xml:space="preserve">Min(mV)</t>
  </si>
  <si>
    <t xml:space="preserve">Max(mV)</t>
  </si>
  <si>
    <t xml:space="preserve">Initial state</t>
  </si>
  <si>
    <t xml:space="preserve">SYS</t>
  </si>
  <si>
    <t xml:space="preserve">ON</t>
  </si>
  <si>
    <t xml:space="preserve">vdd_sys</t>
  </si>
  <si>
    <t xml:space="preserve">SM0</t>
  </si>
  <si>
    <t xml:space="preserve">vdd_sm0,vdd_core</t>
  </si>
  <si>
    <t xml:space="preserve">SM1</t>
  </si>
  <si>
    <t xml:space="preserve">vdd_sm1,vdd_cpu</t>
  </si>
  <si>
    <t xml:space="preserve">SM2</t>
  </si>
  <si>
    <t xml:space="preserve">vdd_sm2,vin_ldo*</t>
  </si>
  <si>
    <t xml:space="preserve">LDO0</t>
  </si>
  <si>
    <t xml:space="preserve">OFF</t>
  </si>
  <si>
    <t xml:space="preserve">vdd_ldo0,p_cam_avdd</t>
  </si>
  <si>
    <t xml:space="preserve">LDO1</t>
  </si>
  <si>
    <t xml:space="preserve">vdd_ldo1,avdd_pll*</t>
  </si>
  <si>
    <t xml:space="preserve">LDO2</t>
  </si>
  <si>
    <t xml:space="preserve">vdd_ldo2,vdd_rtc,vdd_aon</t>
  </si>
  <si>
    <t xml:space="preserve">LDO3</t>
  </si>
  <si>
    <t xml:space="preserve">vdd_ldo3,avdd_usb,avdd_usb_pll,avdd_usb*</t>
  </si>
  <si>
    <t xml:space="preserve">LDO4</t>
  </si>
  <si>
    <t xml:space="preserve">vdd_ldo4,avdd_osc,vddio_sys</t>
  </si>
  <si>
    <t xml:space="preserve">LDO5</t>
  </si>
  <si>
    <t xml:space="preserve">vdd_ldo5,vcore_mmc,vmmc</t>
  </si>
  <si>
    <t xml:space="preserve">LDO6</t>
  </si>
  <si>
    <t xml:space="preserve">vdd_ldo6,avdd_vdac,vcsi,vmic</t>
  </si>
  <si>
    <t xml:space="preserve">LDO7</t>
  </si>
  <si>
    <t xml:space="preserve">vdd_ldo7,avdd_hdmi,vdd_fuse</t>
  </si>
  <si>
    <t xml:space="preserve">LDO8</t>
  </si>
  <si>
    <t xml:space="preserve">vdd_ldo8,avdd_hdmi_pll</t>
  </si>
  <si>
    <t xml:space="preserve">LDO9</t>
  </si>
  <si>
    <t xml:space="preserve">vdd_ldo9,avdd_2v85,vdd_ddr_rx,avdd_amp</t>
  </si>
  <si>
    <t xml:space="preserve">RTC</t>
  </si>
  <si>
    <t xml:space="preserve">vdd_rtc_out,vdd_cell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</si>
</sst>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C27" activeCellId="0" sqref="C2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8.75"/>
    <col collapsed="false" customWidth="true" hidden="false" outlineLevel="0" max="2" min="2" style="0" width="13.63"/>
    <col collapsed="false" customWidth="true" hidden="false" outlineLevel="0" max="3" min="3" style="0" width="17.21"/>
    <col collapsed="false" customWidth="true" hidden="false" outlineLevel="0" max="4" min="4" style="0" width="18.06"/>
    <col collapsed="false" customWidth="true" hidden="false" outlineLevel="0" max="7" min="7" style="0" width="64.3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C2" s="0" t="s">
        <v>8</v>
      </c>
      <c r="D2" s="0" t="s">
        <v>9</v>
      </c>
      <c r="G2" s="0" t="s">
        <v>10</v>
      </c>
    </row>
    <row r="3" customFormat="false" ht="12.8" hidden="false" customHeight="false" outlineLevel="0" collapsed="false">
      <c r="C3" s="0" t="s">
        <v>11</v>
      </c>
    </row>
    <row r="4" customFormat="false" ht="12.8" hidden="false" customHeight="false" outlineLevel="0" collapsed="false">
      <c r="B4" s="0" t="s">
        <v>12</v>
      </c>
      <c r="G4" s="0" t="s">
        <v>13</v>
      </c>
    </row>
    <row r="5" customFormat="false" ht="12.8" hidden="false" customHeight="false" outlineLevel="0" collapsed="false">
      <c r="B5" s="0" t="s">
        <v>14</v>
      </c>
      <c r="G5" s="0" t="s">
        <v>15</v>
      </c>
    </row>
    <row r="6" customFormat="false" ht="12.8" hidden="false" customHeight="false" outlineLevel="0" collapsed="false">
      <c r="B6" s="0" t="s">
        <v>16</v>
      </c>
      <c r="G6" s="0" t="s">
        <v>17</v>
      </c>
    </row>
    <row r="7" customFormat="false" ht="12.8" hidden="false" customHeight="false" outlineLevel="0" collapsed="false">
      <c r="B7" s="0" t="s">
        <v>18</v>
      </c>
      <c r="G7" s="0" t="s">
        <v>19</v>
      </c>
    </row>
    <row r="8" customFormat="false" ht="12.8" hidden="false" customHeight="false" outlineLevel="0" collapsed="false">
      <c r="B8" s="0" t="s">
        <v>20</v>
      </c>
      <c r="G8" s="0" t="s">
        <v>21</v>
      </c>
    </row>
    <row r="9" customFormat="false" ht="12.8" hidden="false" customHeight="false" outlineLevel="0" collapsed="false">
      <c r="B9" s="0" t="s">
        <v>22</v>
      </c>
      <c r="G9" s="0" t="s">
        <v>23</v>
      </c>
    </row>
    <row r="10" customFormat="false" ht="12.8" hidden="false" customHeight="false" outlineLevel="0" collapsed="false">
      <c r="B10" s="0" t="s">
        <v>24</v>
      </c>
      <c r="C10" s="0" t="s">
        <v>25</v>
      </c>
    </row>
    <row r="11" customFormat="false" ht="12.8" hidden="false" customHeight="false" outlineLevel="0" collapsed="false">
      <c r="B11" s="0" t="s">
        <v>26</v>
      </c>
      <c r="C11" s="0" t="s">
        <v>27</v>
      </c>
      <c r="D11" s="0" t="s">
        <v>28</v>
      </c>
      <c r="F11" s="0" t="n">
        <v>1</v>
      </c>
      <c r="G11" s="0" t="s">
        <v>29</v>
      </c>
    </row>
    <row r="12" customFormat="false" ht="12.8" hidden="false" customHeight="false" outlineLevel="0" collapsed="false">
      <c r="B12" s="0" t="s">
        <v>30</v>
      </c>
      <c r="C12" s="0" t="s">
        <v>31</v>
      </c>
      <c r="D12" s="0" t="s">
        <v>32</v>
      </c>
      <c r="F12" s="0" t="n">
        <v>1</v>
      </c>
      <c r="G12" s="0" t="s">
        <v>33</v>
      </c>
    </row>
    <row r="13" customFormat="false" ht="12.8" hidden="false" customHeight="false" outlineLevel="0" collapsed="false">
      <c r="B13" s="0" t="s">
        <v>34</v>
      </c>
      <c r="C13" s="0" t="s">
        <v>35</v>
      </c>
      <c r="D13" s="0" t="s">
        <v>36</v>
      </c>
      <c r="G13" s="0" t="s">
        <v>37</v>
      </c>
    </row>
    <row r="14" customFormat="false" ht="12.8" hidden="false" customHeight="false" outlineLevel="0" collapsed="false">
      <c r="B14" s="0" t="s">
        <v>38</v>
      </c>
      <c r="G14" s="0" t="s">
        <v>39</v>
      </c>
    </row>
    <row r="15" customFormat="false" ht="12.8" hidden="false" customHeight="false" outlineLevel="0" collapsed="false">
      <c r="B15" s="0" t="s">
        <v>40</v>
      </c>
      <c r="G15" s="0" t="s">
        <v>17</v>
      </c>
    </row>
    <row r="16" customFormat="false" ht="12.8" hidden="false" customHeight="false" outlineLevel="0" collapsed="false">
      <c r="B16" s="0" t="s">
        <v>41</v>
      </c>
      <c r="G16" s="0" t="s">
        <v>17</v>
      </c>
    </row>
    <row r="17" customFormat="false" ht="12.8" hidden="false" customHeight="false" outlineLevel="0" collapsed="false">
      <c r="B17" s="0" t="s">
        <v>42</v>
      </c>
      <c r="G17" s="0" t="s">
        <v>43</v>
      </c>
    </row>
    <row r="18" customFormat="false" ht="12.8" hidden="false" customHeight="false" outlineLevel="0" collapsed="false">
      <c r="B18" s="0" t="s">
        <v>44</v>
      </c>
      <c r="G18" s="0" t="s">
        <v>45</v>
      </c>
    </row>
    <row r="19" customFormat="false" ht="12.8" hidden="false" customHeight="false" outlineLevel="0" collapsed="false">
      <c r="C19" s="0" t="s">
        <v>46</v>
      </c>
      <c r="G19" s="0" t="s">
        <v>47</v>
      </c>
    </row>
    <row r="20" customFormat="false" ht="12.8" hidden="false" customHeight="false" outlineLevel="0" collapsed="false">
      <c r="B20" s="2" t="s">
        <v>48</v>
      </c>
      <c r="C20" s="0" t="s">
        <v>49</v>
      </c>
      <c r="G20" s="0" t="s">
        <v>50</v>
      </c>
    </row>
    <row r="21" customFormat="false" ht="12.8" hidden="false" customHeight="false" outlineLevel="0" collapsed="false">
      <c r="B21" s="0" t="s">
        <v>51</v>
      </c>
      <c r="G21" s="0" t="s">
        <v>52</v>
      </c>
    </row>
    <row r="22" customFormat="false" ht="12.8" hidden="false" customHeight="false" outlineLevel="0" collapsed="false">
      <c r="B22" s="0" t="s">
        <v>53</v>
      </c>
      <c r="G22" s="0" t="s">
        <v>54</v>
      </c>
    </row>
    <row r="23" customFormat="false" ht="12.8" hidden="false" customHeight="false" outlineLevel="0" collapsed="false">
      <c r="B23" s="0" t="s">
        <v>55</v>
      </c>
      <c r="C23" s="0" t="s">
        <v>56</v>
      </c>
      <c r="D23" s="0" t="s">
        <v>57</v>
      </c>
      <c r="G23" s="0" t="s">
        <v>58</v>
      </c>
    </row>
    <row r="24" customFormat="false" ht="12.8" hidden="false" customHeight="false" outlineLevel="0" collapsed="false">
      <c r="B24" s="0" t="s">
        <v>59</v>
      </c>
      <c r="G24" s="0" t="s">
        <v>60</v>
      </c>
    </row>
    <row r="25" customFormat="false" ht="12.8" hidden="false" customHeight="false" outlineLevel="0" collapsed="false">
      <c r="B25" s="0" t="s">
        <v>61</v>
      </c>
      <c r="G25" s="0" t="s">
        <v>62</v>
      </c>
    </row>
    <row r="26" customFormat="false" ht="12.8" hidden="false" customHeight="false" outlineLevel="0" collapsed="false">
      <c r="B26" s="0" t="s">
        <v>63</v>
      </c>
      <c r="C26" s="0" t="s">
        <v>64</v>
      </c>
      <c r="D26" s="0" t="s">
        <v>65</v>
      </c>
      <c r="G26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0.6"/>
    <col collapsed="false" customWidth="true" hidden="false" outlineLevel="0" max="2" min="2" style="0" width="6.43"/>
    <col collapsed="false" customWidth="true" hidden="false" outlineLevel="0" max="3" min="3" style="0" width="25.28"/>
    <col collapsed="false" customWidth="true" hidden="false" outlineLevel="0" max="4" min="4" style="0" width="15.74"/>
    <col collapsed="false" customWidth="true" hidden="false" outlineLevel="0" max="6" min="6" style="0" width="11.16"/>
    <col collapsed="false" customWidth="true" hidden="false" outlineLevel="0" max="7" min="7" style="0" width="12.13"/>
    <col collapsed="false" customWidth="true" hidden="false" outlineLevel="0" max="8" min="8" style="0" width="10.6"/>
    <col collapsed="false" customWidth="true" hidden="false" outlineLevel="0" max="9" min="9" style="0" width="14.77"/>
    <col collapsed="false" customWidth="true" hidden="false" outlineLevel="0" max="11" min="11" style="0" width="9.2"/>
    <col collapsed="false" customWidth="true" hidden="false" outlineLevel="0" max="12" min="12" style="0" width="20.74"/>
    <col collapsed="false" customWidth="true" hidden="false" outlineLevel="0" max="13" min="13" style="0" width="12.68"/>
    <col collapsed="false" customWidth="true" hidden="false" outlineLevel="0" max="14" min="14" style="0" width="5.04"/>
  </cols>
  <sheetData>
    <row r="1" customFormat="false" ht="12.8" hidden="false" customHeight="false" outlineLevel="0" collapsed="false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</row>
    <row r="2" customFormat="false" ht="12.8" hidden="false" customHeight="false" outlineLevel="0" collapsed="false">
      <c r="A2" s="0" t="n">
        <v>2</v>
      </c>
      <c r="B2" s="0" t="s">
        <v>81</v>
      </c>
      <c r="C2" s="0" t="s">
        <v>82</v>
      </c>
      <c r="D2" s="0" t="s">
        <v>83</v>
      </c>
      <c r="F2" s="0" t="n">
        <v>0</v>
      </c>
      <c r="G2" s="0" t="n">
        <v>1024</v>
      </c>
      <c r="H2" s="0" t="n">
        <f aca="false">F2+G2-1</f>
        <v>1023</v>
      </c>
      <c r="I2" s="0" t="n">
        <v>4096</v>
      </c>
      <c r="J2" s="0" t="n">
        <f aca="false">G2*I2</f>
        <v>4194304</v>
      </c>
      <c r="K2" s="0" t="n">
        <f aca="false">G2*I2/1024/1024</f>
        <v>4</v>
      </c>
    </row>
    <row r="3" customFormat="false" ht="12.8" hidden="false" customHeight="false" outlineLevel="0" collapsed="false">
      <c r="A3" s="0" t="n">
        <v>3</v>
      </c>
      <c r="B3" s="0" t="s">
        <v>84</v>
      </c>
      <c r="C3" s="0" t="s">
        <v>85</v>
      </c>
      <c r="D3" s="0" t="s">
        <v>86</v>
      </c>
      <c r="F3" s="0" t="n">
        <v>1024</v>
      </c>
      <c r="G3" s="0" t="n">
        <v>512</v>
      </c>
      <c r="H3" s="0" t="n">
        <f aca="false">F3+G3-1</f>
        <v>1535</v>
      </c>
      <c r="I3" s="0" t="n">
        <v>4096</v>
      </c>
      <c r="J3" s="0" t="n">
        <f aca="false">G3*I3</f>
        <v>2097152</v>
      </c>
      <c r="K3" s="0" t="n">
        <f aca="false">G3*I3/1024/1024</f>
        <v>2</v>
      </c>
    </row>
    <row r="4" customFormat="false" ht="12.8" hidden="false" customHeight="false" outlineLevel="0" collapsed="false">
      <c r="A4" s="0" t="n">
        <v>4</v>
      </c>
      <c r="B4" s="0" t="s">
        <v>87</v>
      </c>
      <c r="C4" s="0" t="s">
        <v>88</v>
      </c>
      <c r="D4" s="0" t="s">
        <v>89</v>
      </c>
      <c r="E4" s="0" t="s">
        <v>90</v>
      </c>
      <c r="F4" s="0" t="n">
        <v>1536</v>
      </c>
      <c r="G4" s="0" t="n">
        <v>1536</v>
      </c>
      <c r="H4" s="0" t="n">
        <f aca="false">F4+G4-1</f>
        <v>3071</v>
      </c>
      <c r="I4" s="0" t="n">
        <v>4096</v>
      </c>
      <c r="J4" s="0" t="n">
        <f aca="false">G4*I4</f>
        <v>6291456</v>
      </c>
      <c r="K4" s="0" t="n">
        <f aca="false">G4*I4/1024/1024</f>
        <v>6</v>
      </c>
    </row>
    <row r="5" customFormat="false" ht="12.8" hidden="false" customHeight="false" outlineLevel="0" collapsed="false">
      <c r="A5" s="0" t="n">
        <v>5</v>
      </c>
      <c r="B5" s="0" t="s">
        <v>91</v>
      </c>
      <c r="C5" s="0" t="s">
        <v>92</v>
      </c>
      <c r="D5" s="0" t="s">
        <v>91</v>
      </c>
      <c r="F5" s="0" t="n">
        <v>3072</v>
      </c>
      <c r="G5" s="0" t="n">
        <v>512</v>
      </c>
      <c r="H5" s="0" t="n">
        <f aca="false">F5+G5-1</f>
        <v>3583</v>
      </c>
      <c r="I5" s="0" t="n">
        <v>4096</v>
      </c>
      <c r="J5" s="0" t="n">
        <f aca="false">G5*I5</f>
        <v>2097152</v>
      </c>
      <c r="K5" s="0" t="n">
        <f aca="false">G5*I5/1024/1024</f>
        <v>2</v>
      </c>
    </row>
    <row r="6" customFormat="false" ht="12.8" hidden="false" customHeight="false" outlineLevel="0" collapsed="false">
      <c r="A6" s="0" t="n">
        <v>6</v>
      </c>
      <c r="B6" s="0" t="s">
        <v>93</v>
      </c>
      <c r="C6" s="0" t="s">
        <v>94</v>
      </c>
      <c r="D6" s="0" t="s">
        <v>95</v>
      </c>
      <c r="E6" s="0" t="s">
        <v>96</v>
      </c>
      <c r="F6" s="0" t="n">
        <v>3584</v>
      </c>
      <c r="G6" s="0" t="n">
        <v>1536</v>
      </c>
      <c r="H6" s="0" t="n">
        <f aca="false">F6+G6-1</f>
        <v>5119</v>
      </c>
      <c r="I6" s="0" t="n">
        <v>4096</v>
      </c>
      <c r="J6" s="0" t="n">
        <f aca="false">G6*I6</f>
        <v>6291456</v>
      </c>
      <c r="K6" s="0" t="n">
        <f aca="false">G6*I6/1024/1024</f>
        <v>6</v>
      </c>
      <c r="L6" s="2" t="s">
        <v>97</v>
      </c>
    </row>
    <row r="7" customFormat="false" ht="12.8" hidden="false" customHeight="false" outlineLevel="0" collapsed="false">
      <c r="A7" s="0" t="n">
        <v>7</v>
      </c>
      <c r="B7" s="0" t="s">
        <v>98</v>
      </c>
      <c r="C7" s="0" t="s">
        <v>99</v>
      </c>
      <c r="D7" s="0" t="s">
        <v>95</v>
      </c>
      <c r="E7" s="0" t="s">
        <v>100</v>
      </c>
      <c r="F7" s="0" t="n">
        <v>5120</v>
      </c>
      <c r="G7" s="0" t="n">
        <v>2048</v>
      </c>
      <c r="H7" s="0" t="n">
        <f aca="false">F7+G7-1</f>
        <v>7167</v>
      </c>
      <c r="I7" s="0" t="n">
        <v>4096</v>
      </c>
      <c r="J7" s="0" t="n">
        <f aca="false">G7*I7</f>
        <v>8388608</v>
      </c>
      <c r="K7" s="0" t="n">
        <f aca="false">G7*I7/1024/1024</f>
        <v>8</v>
      </c>
      <c r="L7" s="2" t="s">
        <v>101</v>
      </c>
    </row>
    <row r="8" customFormat="false" ht="12.8" hidden="false" customHeight="false" outlineLevel="0" collapsed="false">
      <c r="A8" s="0" t="n">
        <v>8</v>
      </c>
      <c r="B8" s="0" t="s">
        <v>102</v>
      </c>
      <c r="C8" s="0" t="s">
        <v>103</v>
      </c>
      <c r="D8" s="0" t="s">
        <v>95</v>
      </c>
      <c r="E8" s="0" t="s">
        <v>104</v>
      </c>
      <c r="F8" s="0" t="n">
        <v>7168</v>
      </c>
      <c r="G8" s="0" t="n">
        <v>196608</v>
      </c>
      <c r="H8" s="0" t="n">
        <f aca="false">F8+G8-1</f>
        <v>203775</v>
      </c>
      <c r="I8" s="0" t="n">
        <v>4096</v>
      </c>
      <c r="J8" s="0" t="n">
        <f aca="false">G8*I8</f>
        <v>805306368</v>
      </c>
      <c r="K8" s="0" t="n">
        <f aca="false">G8*I8/1024/1024</f>
        <v>768</v>
      </c>
      <c r="L8" s="2" t="s">
        <v>105</v>
      </c>
      <c r="M8" s="0" t="s">
        <v>106</v>
      </c>
      <c r="N8" s="0" t="s">
        <v>107</v>
      </c>
    </row>
    <row r="9" customFormat="false" ht="12.8" hidden="false" customHeight="false" outlineLevel="0" collapsed="false">
      <c r="A9" s="0" t="n">
        <v>9</v>
      </c>
      <c r="B9" s="0" t="s">
        <v>108</v>
      </c>
      <c r="C9" s="0" t="s">
        <v>109</v>
      </c>
      <c r="D9" s="0" t="s">
        <v>95</v>
      </c>
      <c r="F9" s="0" t="n">
        <v>203776</v>
      </c>
      <c r="G9" s="0" t="n">
        <v>230400</v>
      </c>
      <c r="H9" s="0" t="n">
        <f aca="false">F9+G9-1</f>
        <v>434175</v>
      </c>
      <c r="I9" s="0" t="n">
        <v>4096</v>
      </c>
      <c r="J9" s="0" t="n">
        <f aca="false">G9*I9</f>
        <v>943718400</v>
      </c>
      <c r="K9" s="0" t="n">
        <f aca="false">G9*I9/1024/1024</f>
        <v>900</v>
      </c>
      <c r="L9" s="2" t="s">
        <v>110</v>
      </c>
      <c r="M9" s="0" t="s">
        <v>111</v>
      </c>
      <c r="N9" s="0" t="s">
        <v>107</v>
      </c>
    </row>
    <row r="10" customFormat="false" ht="12.8" hidden="false" customHeight="false" outlineLevel="0" collapsed="false">
      <c r="A10" s="0" t="n">
        <v>10</v>
      </c>
      <c r="B10" s="0" t="s">
        <v>112</v>
      </c>
      <c r="C10" s="0" t="s">
        <v>113</v>
      </c>
      <c r="D10" s="0" t="s">
        <v>95</v>
      </c>
      <c r="F10" s="0" t="n">
        <v>434176</v>
      </c>
      <c r="G10" s="0" t="n">
        <v>512</v>
      </c>
      <c r="H10" s="0" t="n">
        <f aca="false">F10+G10-1</f>
        <v>434687</v>
      </c>
      <c r="I10" s="0" t="n">
        <v>4096</v>
      </c>
      <c r="J10" s="0" t="n">
        <f aca="false">G10*I10</f>
        <v>2097152</v>
      </c>
      <c r="K10" s="0" t="n">
        <f aca="false">G10*I10/1024/1024</f>
        <v>2</v>
      </c>
      <c r="L10" s="2" t="s">
        <v>114</v>
      </c>
    </row>
    <row r="11" customFormat="false" ht="12.8" hidden="false" customHeight="false" outlineLevel="0" collapsed="false">
      <c r="A11" s="0" t="n">
        <v>11</v>
      </c>
      <c r="B11" s="0" t="s">
        <v>115</v>
      </c>
      <c r="F11" s="0" t="n">
        <v>434688</v>
      </c>
      <c r="G11" s="0" t="n">
        <v>131072</v>
      </c>
      <c r="H11" s="0" t="n">
        <f aca="false">F11+G11-1</f>
        <v>565759</v>
      </c>
      <c r="I11" s="0" t="n">
        <v>4096</v>
      </c>
      <c r="J11" s="0" t="n">
        <f aca="false">G11*I11</f>
        <v>536870912</v>
      </c>
      <c r="K11" s="0" t="n">
        <f aca="false">G11*I11/1024/1024</f>
        <v>512</v>
      </c>
      <c r="L11" s="2" t="s">
        <v>116</v>
      </c>
      <c r="M11" s="0" t="s">
        <v>117</v>
      </c>
      <c r="N11" s="0" t="s">
        <v>107</v>
      </c>
    </row>
    <row r="12" customFormat="false" ht="12.8" hidden="false" customHeight="false" outlineLevel="0" collapsed="false">
      <c r="A12" s="0" t="n">
        <v>12</v>
      </c>
      <c r="B12" s="0" t="s">
        <v>118</v>
      </c>
      <c r="F12" s="0" t="n">
        <v>565760</v>
      </c>
      <c r="G12" s="0" t="n">
        <v>5120</v>
      </c>
      <c r="H12" s="0" t="n">
        <f aca="false">F12+G12-1</f>
        <v>570879</v>
      </c>
      <c r="I12" s="0" t="n">
        <v>4096</v>
      </c>
      <c r="J12" s="0" t="n">
        <f aca="false">G12*I12</f>
        <v>20971520</v>
      </c>
      <c r="K12" s="0" t="n">
        <f aca="false">G12*I12/1024/1024</f>
        <v>20</v>
      </c>
      <c r="L12" s="2" t="s">
        <v>119</v>
      </c>
    </row>
    <row r="13" customFormat="false" ht="12.8" hidden="false" customHeight="false" outlineLevel="0" collapsed="false">
      <c r="A13" s="0" t="n">
        <v>13</v>
      </c>
      <c r="B13" s="0" t="s">
        <v>120</v>
      </c>
      <c r="D13" s="0" t="s">
        <v>95</v>
      </c>
      <c r="F13" s="0" t="n">
        <v>570880</v>
      </c>
      <c r="G13" s="0" t="n">
        <v>35840</v>
      </c>
      <c r="H13" s="0" t="n">
        <f aca="false">F13+G13-1</f>
        <v>606719</v>
      </c>
      <c r="I13" s="0" t="n">
        <v>4096</v>
      </c>
      <c r="J13" s="0" t="n">
        <f aca="false">G13*I13</f>
        <v>146800640</v>
      </c>
      <c r="K13" s="0" t="n">
        <f aca="false">G13*I13/1024/1024</f>
        <v>140</v>
      </c>
      <c r="L13" s="2" t="s">
        <v>121</v>
      </c>
    </row>
    <row r="14" customFormat="false" ht="12.8" hidden="false" customHeight="false" outlineLevel="0" collapsed="false">
      <c r="A14" s="0" t="n">
        <v>14</v>
      </c>
      <c r="B14" s="0" t="s">
        <v>122</v>
      </c>
      <c r="F14" s="0" t="n">
        <v>606720</v>
      </c>
      <c r="G14" s="0" t="n">
        <v>5120</v>
      </c>
      <c r="H14" s="0" t="n">
        <f aca="false">F14+G14-1</f>
        <v>611839</v>
      </c>
      <c r="I14" s="0" t="n">
        <v>4096</v>
      </c>
      <c r="J14" s="0" t="n">
        <f aca="false">G14*I14</f>
        <v>20971520</v>
      </c>
      <c r="K14" s="0" t="n">
        <f aca="false">G14*I14/1024/1024</f>
        <v>20</v>
      </c>
      <c r="L14" s="2" t="s">
        <v>123</v>
      </c>
      <c r="M14" s="0" t="s">
        <v>124</v>
      </c>
      <c r="N14" s="0" t="s">
        <v>107</v>
      </c>
    </row>
    <row r="15" customFormat="false" ht="12.8" hidden="false" customHeight="false" outlineLevel="0" collapsed="false">
      <c r="A15" s="0" t="n">
        <v>15</v>
      </c>
      <c r="B15" s="0" t="s">
        <v>125</v>
      </c>
      <c r="C15" s="0" t="s">
        <v>126</v>
      </c>
      <c r="D15" s="0" t="s">
        <v>95</v>
      </c>
      <c r="F15" s="0" t="n">
        <v>611840</v>
      </c>
      <c r="G15" s="0" t="n">
        <v>7202816</v>
      </c>
      <c r="H15" s="0" t="n">
        <f aca="false">F15+G15-1</f>
        <v>7814655</v>
      </c>
      <c r="I15" s="0" t="n">
        <v>4096</v>
      </c>
      <c r="J15" s="0" t="n">
        <f aca="false">G15*I15</f>
        <v>29502734336</v>
      </c>
      <c r="K15" s="0" t="n">
        <f aca="false">G15*I15/1024/1024</f>
        <v>28136</v>
      </c>
      <c r="L15" s="2" t="s">
        <v>127</v>
      </c>
      <c r="M15" s="0" t="s">
        <v>128</v>
      </c>
      <c r="N15" s="0" t="s">
        <v>107</v>
      </c>
    </row>
    <row r="16" customFormat="false" ht="12.8" hidden="false" customHeight="false" outlineLevel="0" collapsed="false">
      <c r="A16" s="0" t="n">
        <v>16</v>
      </c>
      <c r="B16" s="0" t="s">
        <v>129</v>
      </c>
      <c r="C16" s="0" t="s">
        <v>130</v>
      </c>
      <c r="D16" s="0" t="s">
        <v>129</v>
      </c>
      <c r="F16" s="0" t="n">
        <v>7814656</v>
      </c>
      <c r="G16" s="0" t="n">
        <v>512</v>
      </c>
      <c r="H16" s="0" t="n">
        <f aca="false">F16+G16-1</f>
        <v>7815167</v>
      </c>
      <c r="I16" s="0" t="n">
        <v>4096</v>
      </c>
      <c r="J16" s="0" t="n">
        <f aca="false">G16*I16</f>
        <v>2097152</v>
      </c>
      <c r="K16" s="0" t="n">
        <f aca="false">G16*I16/1024/1024</f>
        <v>2</v>
      </c>
    </row>
    <row r="20" customFormat="false" ht="12.8" hidden="false" customHeight="false" outlineLevel="0" collapsed="false">
      <c r="G20" s="0" t="n">
        <f aca="false">SUM(G2:G16)</f>
        <v>7815168</v>
      </c>
      <c r="K20" s="0" t="n">
        <f aca="false">SUM(K2:K16)/1024</f>
        <v>29.8125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11.625" defaultRowHeight="12.8" zeroHeight="false" outlineLevelRow="0" outlineLevelCol="0"/>
  <cols>
    <col collapsed="false" customWidth="true" hidden="false" outlineLevel="0" max="6" min="6" style="0" width="37.28"/>
  </cols>
  <sheetData>
    <row r="1" customFormat="false" ht="12.8" hidden="false" customHeight="false" outlineLevel="0" collapsed="false">
      <c r="A1" s="1" t="s">
        <v>131</v>
      </c>
      <c r="B1" s="1" t="s">
        <v>132</v>
      </c>
      <c r="C1" s="1" t="s">
        <v>133</v>
      </c>
      <c r="D1" s="1" t="s">
        <v>134</v>
      </c>
      <c r="E1" s="1" t="s">
        <v>135</v>
      </c>
      <c r="F1" s="1" t="s">
        <v>68</v>
      </c>
    </row>
    <row r="2" customFormat="false" ht="12.8" hidden="false" customHeight="false" outlineLevel="0" collapsed="false">
      <c r="A2" s="0" t="s">
        <v>136</v>
      </c>
      <c r="C2" s="0" t="n">
        <v>5000</v>
      </c>
      <c r="D2" s="0" t="n">
        <v>5000</v>
      </c>
      <c r="E2" s="0" t="s">
        <v>137</v>
      </c>
      <c r="F2" s="0" t="s">
        <v>138</v>
      </c>
    </row>
    <row r="3" customFormat="false" ht="12.8" hidden="false" customHeight="false" outlineLevel="0" collapsed="false">
      <c r="A3" s="0" t="s">
        <v>139</v>
      </c>
      <c r="B3" s="0" t="s">
        <v>136</v>
      </c>
      <c r="C3" s="0" t="n">
        <v>725</v>
      </c>
      <c r="D3" s="0" t="n">
        <v>1500</v>
      </c>
      <c r="E3" s="0" t="s">
        <v>137</v>
      </c>
      <c r="F3" s="0" t="s">
        <v>140</v>
      </c>
    </row>
    <row r="4" customFormat="false" ht="12.8" hidden="false" customHeight="false" outlineLevel="0" collapsed="false">
      <c r="A4" s="0" t="s">
        <v>141</v>
      </c>
      <c r="B4" s="0" t="s">
        <v>136</v>
      </c>
      <c r="C4" s="0" t="n">
        <v>725</v>
      </c>
      <c r="D4" s="0" t="n">
        <v>1500</v>
      </c>
      <c r="E4" s="0" t="s">
        <v>137</v>
      </c>
      <c r="F4" s="0" t="s">
        <v>142</v>
      </c>
    </row>
    <row r="5" customFormat="false" ht="12.8" hidden="false" customHeight="false" outlineLevel="0" collapsed="false">
      <c r="A5" s="0" t="s">
        <v>143</v>
      </c>
      <c r="B5" s="0" t="s">
        <v>136</v>
      </c>
      <c r="C5" s="0" t="n">
        <v>3000</v>
      </c>
      <c r="D5" s="0" t="n">
        <v>4550</v>
      </c>
      <c r="E5" s="0" t="s">
        <v>137</v>
      </c>
      <c r="F5" s="0" t="s">
        <v>144</v>
      </c>
    </row>
    <row r="6" customFormat="false" ht="12.8" hidden="false" customHeight="false" outlineLevel="0" collapsed="false">
      <c r="A6" s="0" t="s">
        <v>145</v>
      </c>
      <c r="B6" s="0" t="s">
        <v>143</v>
      </c>
      <c r="C6" s="0" t="n">
        <v>1250</v>
      </c>
      <c r="D6" s="0" t="n">
        <v>3300</v>
      </c>
      <c r="E6" s="0" t="s">
        <v>146</v>
      </c>
      <c r="F6" s="0" t="s">
        <v>147</v>
      </c>
    </row>
    <row r="7" customFormat="false" ht="12.8" hidden="false" customHeight="false" outlineLevel="0" collapsed="false">
      <c r="A7" s="0" t="s">
        <v>148</v>
      </c>
      <c r="B7" s="0" t="s">
        <v>143</v>
      </c>
      <c r="C7" s="0" t="n">
        <v>725</v>
      </c>
      <c r="D7" s="0" t="n">
        <v>1500</v>
      </c>
      <c r="E7" s="0" t="s">
        <v>137</v>
      </c>
      <c r="F7" s="0" t="s">
        <v>149</v>
      </c>
    </row>
    <row r="8" customFormat="false" ht="12.8" hidden="false" customHeight="false" outlineLevel="0" collapsed="false">
      <c r="A8" s="0" t="s">
        <v>150</v>
      </c>
      <c r="B8" s="0" t="s">
        <v>143</v>
      </c>
      <c r="C8" s="0" t="n">
        <v>725</v>
      </c>
      <c r="D8" s="0" t="n">
        <v>1500</v>
      </c>
      <c r="E8" s="0" t="s">
        <v>146</v>
      </c>
      <c r="F8" s="0" t="s">
        <v>151</v>
      </c>
    </row>
    <row r="9" customFormat="false" ht="12.8" hidden="false" customHeight="false" outlineLevel="0" collapsed="false">
      <c r="A9" s="0" t="s">
        <v>152</v>
      </c>
      <c r="B9" s="0" t="s">
        <v>143</v>
      </c>
      <c r="C9" s="0" t="n">
        <v>1250</v>
      </c>
      <c r="D9" s="0" t="n">
        <v>3300</v>
      </c>
      <c r="E9" s="0" t="s">
        <v>146</v>
      </c>
      <c r="F9" s="0" t="s">
        <v>153</v>
      </c>
    </row>
    <row r="10" customFormat="false" ht="12.8" hidden="false" customHeight="false" outlineLevel="0" collapsed="false">
      <c r="A10" s="0" t="s">
        <v>154</v>
      </c>
      <c r="B10" s="0" t="s">
        <v>143</v>
      </c>
      <c r="C10" s="0" t="n">
        <v>1700</v>
      </c>
      <c r="D10" s="0" t="n">
        <v>2475</v>
      </c>
      <c r="E10" s="0" t="s">
        <v>137</v>
      </c>
      <c r="F10" s="0" t="s">
        <v>155</v>
      </c>
    </row>
    <row r="11" customFormat="false" ht="12.8" hidden="false" customHeight="false" outlineLevel="0" collapsed="false">
      <c r="A11" s="0" t="s">
        <v>156</v>
      </c>
      <c r="B11" s="0" t="s">
        <v>143</v>
      </c>
      <c r="C11" s="0" t="n">
        <v>1250</v>
      </c>
      <c r="D11" s="0" t="n">
        <v>3300</v>
      </c>
      <c r="E11" s="0" t="s">
        <v>137</v>
      </c>
      <c r="F11" s="0" t="s">
        <v>157</v>
      </c>
    </row>
    <row r="12" customFormat="false" ht="12.8" hidden="false" customHeight="false" outlineLevel="0" collapsed="false">
      <c r="A12" s="0" t="s">
        <v>158</v>
      </c>
      <c r="B12" s="0" t="s">
        <v>143</v>
      </c>
      <c r="C12" s="0" t="n">
        <v>1250</v>
      </c>
      <c r="D12" s="0" t="n">
        <v>1800</v>
      </c>
      <c r="E12" s="0" t="s">
        <v>146</v>
      </c>
      <c r="F12" s="0" t="s">
        <v>159</v>
      </c>
    </row>
    <row r="13" customFormat="false" ht="12.8" hidden="false" customHeight="false" outlineLevel="0" collapsed="false">
      <c r="A13" s="0" t="s">
        <v>160</v>
      </c>
      <c r="B13" s="0" t="s">
        <v>143</v>
      </c>
      <c r="C13" s="0" t="n">
        <v>1250</v>
      </c>
      <c r="D13" s="0" t="n">
        <v>3300</v>
      </c>
      <c r="E13" s="0" t="s">
        <v>146</v>
      </c>
      <c r="F13" s="0" t="s">
        <v>161</v>
      </c>
    </row>
    <row r="14" customFormat="false" ht="12.8" hidden="false" customHeight="false" outlineLevel="0" collapsed="false">
      <c r="A14" s="0" t="s">
        <v>162</v>
      </c>
      <c r="B14" s="0" t="s">
        <v>143</v>
      </c>
      <c r="C14" s="0" t="n">
        <v>1250</v>
      </c>
      <c r="D14" s="0" t="n">
        <v>3300</v>
      </c>
      <c r="E14" s="0" t="s">
        <v>146</v>
      </c>
      <c r="F14" s="0" t="s">
        <v>163</v>
      </c>
    </row>
    <row r="15" customFormat="false" ht="12.8" hidden="false" customHeight="false" outlineLevel="0" collapsed="false">
      <c r="A15" s="0" t="s">
        <v>164</v>
      </c>
      <c r="B15" s="0" t="s">
        <v>143</v>
      </c>
      <c r="C15" s="0" t="n">
        <v>1250</v>
      </c>
      <c r="D15" s="0" t="n">
        <v>3300</v>
      </c>
      <c r="E15" s="0" t="s">
        <v>146</v>
      </c>
      <c r="F15" s="0" t="s">
        <v>165</v>
      </c>
    </row>
    <row r="16" customFormat="false" ht="12.8" hidden="false" customHeight="false" outlineLevel="0" collapsed="false">
      <c r="A16" s="0" t="s">
        <v>166</v>
      </c>
      <c r="B16" s="0" t="s">
        <v>136</v>
      </c>
      <c r="C16" s="0" t="n">
        <v>3300</v>
      </c>
      <c r="D16" s="0" t="n">
        <v>3300</v>
      </c>
      <c r="E16" s="0" t="s">
        <v>137</v>
      </c>
      <c r="F16" s="0" t="s">
        <v>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523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2021-01-06T20:56:14Z</dcterms:created>
  <dc:creator/>
  <dc:description/>
  <dc:language>fr-FR</dc:language>
  <cp:lastModifiedBy/>
  <dcterms:modified xsi:type="dcterms:W3CDTF">2021-02-07T00:37:25Z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