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chi\Documents\Cafe_com_Analytics\wb_indicator\data\interim\"/>
    </mc:Choice>
  </mc:AlternateContent>
  <xr:revisionPtr revIDLastSave="0" documentId="13_ncr:1_{5BE95CE2-3DF3-4273-83FB-A5D6A2B38F2B}" xr6:coauthVersionLast="46" xr6:coauthVersionMax="46" xr10:uidLastSave="{00000000-0000-0000-0000-000000000000}"/>
  <bookViews>
    <workbookView xWindow="7572" yWindow="12900" windowWidth="23256" windowHeight="13176" xr2:uid="{685E98B8-2947-48BF-95D8-199D7B6B2F13}"/>
  </bookViews>
  <sheets>
    <sheet name="valor_merc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9" i="1"/>
  <c r="C10" i="1"/>
  <c r="C64" i="1"/>
  <c r="C63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<sst xmlns="http://schemas.openxmlformats.org/spreadsheetml/2006/main" count="170" uniqueCount="170">
  <si>
    <t>nome_empresa</t>
  </si>
  <si>
    <t>AMBEV S/A</t>
  </si>
  <si>
    <t>ABEV3</t>
  </si>
  <si>
    <t>ASSAI</t>
  </si>
  <si>
    <t>ASAI3</t>
  </si>
  <si>
    <t>AZUL</t>
  </si>
  <si>
    <t>AZUL4</t>
  </si>
  <si>
    <t>B2W DIGITAL</t>
  </si>
  <si>
    <t>BTOW3</t>
  </si>
  <si>
    <t>B3</t>
  </si>
  <si>
    <t>B3SA3</t>
  </si>
  <si>
    <t>BBSEGURIDADE</t>
  </si>
  <si>
    <t>BBSE3</t>
  </si>
  <si>
    <t>BR MALLS PAR</t>
  </si>
  <si>
    <t>BRML3</t>
  </si>
  <si>
    <t>BRADESCO4</t>
  </si>
  <si>
    <t>BBDC4</t>
  </si>
  <si>
    <t>BRADESCO3</t>
  </si>
  <si>
    <t>BBDC3</t>
  </si>
  <si>
    <t>BRADESPAR</t>
  </si>
  <si>
    <t>BRAP4</t>
  </si>
  <si>
    <t>BRASIL</t>
  </si>
  <si>
    <t>BBAS3</t>
  </si>
  <si>
    <t>BRASKEM</t>
  </si>
  <si>
    <t>BRKM5</t>
  </si>
  <si>
    <t>BRF SA</t>
  </si>
  <si>
    <t>BRFS3</t>
  </si>
  <si>
    <t>BTGP BANCO</t>
  </si>
  <si>
    <t>BPAC11</t>
  </si>
  <si>
    <t>CARREFOUR BR</t>
  </si>
  <si>
    <t>CRFB3</t>
  </si>
  <si>
    <t>CCR SA</t>
  </si>
  <si>
    <t>CCRO3</t>
  </si>
  <si>
    <t>CEMIG</t>
  </si>
  <si>
    <t>CMIG4</t>
  </si>
  <si>
    <t>CIA HERING</t>
  </si>
  <si>
    <t>HGTX3</t>
  </si>
  <si>
    <t>CIELO</t>
  </si>
  <si>
    <t>CIEL3</t>
  </si>
  <si>
    <t>SID NACIONAL</t>
  </si>
  <si>
    <t>CSNA3</t>
  </si>
  <si>
    <t>COGNA ON</t>
  </si>
  <si>
    <t>COGN3</t>
  </si>
  <si>
    <t>COPEL</t>
  </si>
  <si>
    <t>CPLE6</t>
  </si>
  <si>
    <t>COSAN</t>
  </si>
  <si>
    <t>CSAN3</t>
  </si>
  <si>
    <t>CPFL ENERGIA</t>
  </si>
  <si>
    <t>CPFE3</t>
  </si>
  <si>
    <t>CVC BRASIL</t>
  </si>
  <si>
    <t>CVCB3</t>
  </si>
  <si>
    <t>CYRELA REALT</t>
  </si>
  <si>
    <t>CYRE3</t>
  </si>
  <si>
    <t>ECORODOVIAS</t>
  </si>
  <si>
    <t>ECOR3</t>
  </si>
  <si>
    <t>ELETROBRAS6</t>
  </si>
  <si>
    <t>ELET6</t>
  </si>
  <si>
    <t>ELETROBRAS3</t>
  </si>
  <si>
    <t>ELET3</t>
  </si>
  <si>
    <t>EMBRAER</t>
  </si>
  <si>
    <t>EMBR3</t>
  </si>
  <si>
    <t>ENERGIAS BR</t>
  </si>
  <si>
    <t>ENBR3</t>
  </si>
  <si>
    <t>ENERGISA</t>
  </si>
  <si>
    <t>ENGI11</t>
  </si>
  <si>
    <t>ENEVA</t>
  </si>
  <si>
    <t>ENEV3</t>
  </si>
  <si>
    <t>ENGIE BRASIL</t>
  </si>
  <si>
    <t>EGIE3</t>
  </si>
  <si>
    <t>EQUATORIAL</t>
  </si>
  <si>
    <t>EQTL3</t>
  </si>
  <si>
    <t>EZTEC</t>
  </si>
  <si>
    <t>EZTC3</t>
  </si>
  <si>
    <t>FLEURY</t>
  </si>
  <si>
    <t>FLRY3</t>
  </si>
  <si>
    <t>GERDAU</t>
  </si>
  <si>
    <t>GGBR4</t>
  </si>
  <si>
    <t>GERDAU MET</t>
  </si>
  <si>
    <t>GOAU4</t>
  </si>
  <si>
    <t>GOL</t>
  </si>
  <si>
    <t>GOLL4</t>
  </si>
  <si>
    <t>GRUPO NATURA</t>
  </si>
  <si>
    <t>NTCO3</t>
  </si>
  <si>
    <t>HAPVIDA</t>
  </si>
  <si>
    <t>HAPV3</t>
  </si>
  <si>
    <t>HYPERA</t>
  </si>
  <si>
    <t>HYPE3</t>
  </si>
  <si>
    <t>IGUATEMI</t>
  </si>
  <si>
    <t>IGTA3</t>
  </si>
  <si>
    <t>INTERMEDICA</t>
  </si>
  <si>
    <t>GNDI3</t>
  </si>
  <si>
    <t>IRBBRASIL RE</t>
  </si>
  <si>
    <t>IRBR3</t>
  </si>
  <si>
    <t>ITAUSA</t>
  </si>
  <si>
    <t>ITSA4</t>
  </si>
  <si>
    <t>ITAUUNIBANCO</t>
  </si>
  <si>
    <t>ITUB4</t>
  </si>
  <si>
    <t>JBS</t>
  </si>
  <si>
    <t>JBSS3</t>
  </si>
  <si>
    <t>JHSF PART</t>
  </si>
  <si>
    <t>JHSF3</t>
  </si>
  <si>
    <t>KLABIN S/A</t>
  </si>
  <si>
    <t>KLBN11</t>
  </si>
  <si>
    <t>LOCALIZA</t>
  </si>
  <si>
    <t>RENT3</t>
  </si>
  <si>
    <t>LOCAMERICA</t>
  </si>
  <si>
    <t>LAME4</t>
  </si>
  <si>
    <t>LOJAS AMERIC</t>
  </si>
  <si>
    <t>LCAM3</t>
  </si>
  <si>
    <t>LOJAS RENNER</t>
  </si>
  <si>
    <t>LREN3</t>
  </si>
  <si>
    <t>MAGAZ LUIZA</t>
  </si>
  <si>
    <t>MGLU3</t>
  </si>
  <si>
    <t>MARFRIG</t>
  </si>
  <si>
    <t>MRFG3</t>
  </si>
  <si>
    <t>MINERVA</t>
  </si>
  <si>
    <t>BEEF3</t>
  </si>
  <si>
    <t>MRV</t>
  </si>
  <si>
    <t>MRVE3</t>
  </si>
  <si>
    <t>MULTIPLAN</t>
  </si>
  <si>
    <t>MULT3</t>
  </si>
  <si>
    <t>P.ACUCAR-CBD</t>
  </si>
  <si>
    <t>PCAR3</t>
  </si>
  <si>
    <t>PETROBRAS4</t>
  </si>
  <si>
    <t>PETR4</t>
  </si>
  <si>
    <t>PETROBRAS3</t>
  </si>
  <si>
    <t>PETR3</t>
  </si>
  <si>
    <t>PETROBRAS BR</t>
  </si>
  <si>
    <t>BRDT3</t>
  </si>
  <si>
    <t>PETRORIO</t>
  </si>
  <si>
    <t>PRIO3</t>
  </si>
  <si>
    <t>QUALICORP</t>
  </si>
  <si>
    <t>QUAL3</t>
  </si>
  <si>
    <t>RAIADROGASIL</t>
  </si>
  <si>
    <t>RADL3</t>
  </si>
  <si>
    <t>RUMO S.A.</t>
  </si>
  <si>
    <t>RAIL3</t>
  </si>
  <si>
    <t>SABESP</t>
  </si>
  <si>
    <t>SBSP3</t>
  </si>
  <si>
    <t>SANTANDER BR</t>
  </si>
  <si>
    <t>SANB11</t>
  </si>
  <si>
    <t>SUL AMERICA</t>
  </si>
  <si>
    <t>SULA11</t>
  </si>
  <si>
    <t>SUZANO S.A.</t>
  </si>
  <si>
    <t>SUZB3</t>
  </si>
  <si>
    <t>TAESA</t>
  </si>
  <si>
    <t>TAEE11</t>
  </si>
  <si>
    <t>TELEF BRASIL</t>
  </si>
  <si>
    <t>VIVT3</t>
  </si>
  <si>
    <t>TIM</t>
  </si>
  <si>
    <t>TIMS3</t>
  </si>
  <si>
    <t>TOTVS</t>
  </si>
  <si>
    <t>TOTS3</t>
  </si>
  <si>
    <t>ULTRAPAR</t>
  </si>
  <si>
    <t>UGPA3</t>
  </si>
  <si>
    <t>USIMINAS</t>
  </si>
  <si>
    <t>USIM5</t>
  </si>
  <si>
    <t>VALE</t>
  </si>
  <si>
    <t>VALE3</t>
  </si>
  <si>
    <t>VIAVAREJO</t>
  </si>
  <si>
    <t>VVAR3</t>
  </si>
  <si>
    <t>WEG</t>
  </si>
  <si>
    <t>WEGE3</t>
  </si>
  <si>
    <t>YDUQS PART</t>
  </si>
  <si>
    <t>YDUQ3</t>
  </si>
  <si>
    <t>valor_mercado_reais_010421</t>
  </si>
  <si>
    <t>valor_mercado_us_010421</t>
  </si>
  <si>
    <t>Close_010421</t>
  </si>
  <si>
    <t>qtde_acoes_010421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</si>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</sst>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3" borderId="2" xfId="0" applyFill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0" xfId="0" applyNumberFormat="1"/>
    <xf numFmtId="164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2892-E398-43B2-A73D-7134A74CAC04}">
  <dimension ref="A1:F83"/>
  <sheetViews>
    <sheetView tabSelected="1" workbookViewId="0">
      <selection activeCell="A2" sqref="A2"/>
    </sheetView>
  </sheetViews>
  <sheetFormatPr defaultRowHeight="15" x14ac:dyDescent="0.25"/>
  <cols>
    <col min="1" max="1" width="7.85546875" bestFit="1" customWidth="1"/>
    <col min="2" max="2" width="15.28515625" bestFit="1" customWidth="1"/>
    <col min="3" max="3" width="27" bestFit="1" customWidth="1"/>
    <col min="4" max="4" width="24.5703125" bestFit="1" customWidth="1"/>
    <col min="5" max="5" width="12.85546875" bestFit="1" customWidth="1"/>
    <col min="6" max="6" width="17.5703125" bestFit="1" customWidth="1"/>
    <col min="7" max="7" width="14.28515625" bestFit="1" customWidth="1"/>
    <col min="8" max="8" width="17.85546875" bestFit="1" customWidth="1"/>
    <col min="9" max="9" width="15.42578125" bestFit="1" customWidth="1"/>
    <col min="12" max="12" width="11" bestFit="1" customWidth="1"/>
  </cols>
  <sheetData>
    <row r="1" spans="1:6" x14ac:dyDescent="0.25">
      <c r="A1" s="2" t="s">
        <v>169</v>
      </c>
      <c r="B1" s="1" t="s">
        <v>0</v>
      </c>
      <c r="C1" s="1" t="s">
        <v>165</v>
      </c>
      <c r="D1" s="1" t="s">
        <v>166</v>
      </c>
      <c r="E1" s="1" t="s">
        <v>167</v>
      </c>
      <c r="F1" s="11" t="s">
        <v>168</v>
      </c>
    </row>
    <row r="2" spans="1:6" x14ac:dyDescent="0.25">
      <c r="A2" s="5" t="s">
        <v>2</v>
      </c>
      <c r="B2" s="3" t="s">
        <v>1</v>
      </c>
      <c r="C2" s="4">
        <v>240653030.09</v>
      </c>
      <c r="D2" s="4">
        <v>42239838.18</v>
      </c>
      <c r="E2">
        <v>15</v>
      </c>
      <c r="F2" s="9">
        <f>C2/E2</f>
        <v>16043535.339333333</v>
      </c>
    </row>
    <row r="3" spans="1:6" x14ac:dyDescent="0.25">
      <c r="A3" s="8" t="s">
        <v>4</v>
      </c>
      <c r="B3" s="6" t="s">
        <v>3</v>
      </c>
      <c r="C3" s="7">
        <v>19815079.710000001</v>
      </c>
      <c r="D3" s="7">
        <v>3477977.24</v>
      </c>
      <c r="E3">
        <v>75.05999755859375</v>
      </c>
      <c r="F3" s="9">
        <f t="shared" ref="F3:F66" si="0">C3/E3</f>
        <v>263989.87948982872</v>
      </c>
    </row>
    <row r="4" spans="1:6" x14ac:dyDescent="0.25">
      <c r="A4" s="5" t="s">
        <v>6</v>
      </c>
      <c r="B4" s="3" t="s">
        <v>5</v>
      </c>
      <c r="C4" s="4">
        <v>12552752.800000001</v>
      </c>
      <c r="D4" s="4">
        <v>2203280.9900000002</v>
      </c>
      <c r="E4">
        <v>37.990001678466797</v>
      </c>
      <c r="F4" s="9">
        <f t="shared" si="0"/>
        <v>330422.53870483657</v>
      </c>
    </row>
    <row r="5" spans="1:6" x14ac:dyDescent="0.25">
      <c r="A5" s="8" t="s">
        <v>8</v>
      </c>
      <c r="B5" s="6" t="s">
        <v>7</v>
      </c>
      <c r="C5" s="7">
        <v>34025210.039999999</v>
      </c>
      <c r="D5" s="7">
        <v>5972164.0099999998</v>
      </c>
      <c r="E5">
        <v>61.569999694824219</v>
      </c>
      <c r="F5" s="9">
        <f t="shared" si="0"/>
        <v>552626.44483755413</v>
      </c>
    </row>
    <row r="6" spans="1:6" x14ac:dyDescent="0.25">
      <c r="A6" s="5" t="s">
        <v>10</v>
      </c>
      <c r="B6" s="3" t="s">
        <v>9</v>
      </c>
      <c r="C6" s="4">
        <v>111534040</v>
      </c>
      <c r="D6" s="4">
        <v>19576648.59</v>
      </c>
      <c r="E6">
        <v>53.610000610351563</v>
      </c>
      <c r="F6" s="9">
        <f t="shared" si="0"/>
        <v>2080470.7839989071</v>
      </c>
    </row>
    <row r="7" spans="1:6" x14ac:dyDescent="0.25">
      <c r="A7" s="8" t="s">
        <v>12</v>
      </c>
      <c r="B7" s="6" t="s">
        <v>11</v>
      </c>
      <c r="C7" s="7">
        <v>48500000</v>
      </c>
      <c r="D7" s="7">
        <v>8512804.3100000005</v>
      </c>
      <c r="E7">
        <v>23.920000076293945</v>
      </c>
      <c r="F7" s="9">
        <f t="shared" si="0"/>
        <v>2027591.9667770488</v>
      </c>
    </row>
    <row r="8" spans="1:6" x14ac:dyDescent="0.25">
      <c r="A8" s="5" t="s">
        <v>14</v>
      </c>
      <c r="B8" s="3" t="s">
        <v>13</v>
      </c>
      <c r="C8" s="4">
        <v>8836190.2899999991</v>
      </c>
      <c r="D8" s="4">
        <v>1550943.48</v>
      </c>
      <c r="E8">
        <v>10.039999961853027</v>
      </c>
      <c r="F8" s="9">
        <f t="shared" si="0"/>
        <v>880098.6378060854</v>
      </c>
    </row>
    <row r="9" spans="1:6" x14ac:dyDescent="0.25">
      <c r="A9" s="8" t="s">
        <v>16</v>
      </c>
      <c r="B9" s="6" t="s">
        <v>15</v>
      </c>
      <c r="C9" s="7">
        <f>E9*F9</f>
        <v>114381402.62971134</v>
      </c>
      <c r="D9" s="7">
        <v>39140846.75</v>
      </c>
      <c r="E9">
        <v>25.790000915527344</v>
      </c>
      <c r="F9" s="9">
        <v>4435106.5750000002</v>
      </c>
    </row>
    <row r="10" spans="1:6" x14ac:dyDescent="0.25">
      <c r="A10" s="5" t="s">
        <v>18</v>
      </c>
      <c r="B10" s="3" t="s">
        <v>17</v>
      </c>
      <c r="C10" s="7">
        <f>E10*F10</f>
        <v>100676922.63621779</v>
      </c>
      <c r="D10" s="4">
        <v>39140846.75</v>
      </c>
      <c r="E10">
        <v>22.700000762939453</v>
      </c>
      <c r="F10" s="9">
        <v>4435106.5750000002</v>
      </c>
    </row>
    <row r="11" spans="1:6" x14ac:dyDescent="0.25">
      <c r="A11" s="5" t="s">
        <v>20</v>
      </c>
      <c r="B11" s="6" t="s">
        <v>19</v>
      </c>
      <c r="C11" s="7">
        <v>22534165.41</v>
      </c>
      <c r="D11" s="7">
        <v>3955235.88</v>
      </c>
      <c r="E11">
        <v>63.439998626708977</v>
      </c>
      <c r="F11" s="9">
        <f t="shared" si="0"/>
        <v>355204.38048232958</v>
      </c>
    </row>
    <row r="12" spans="1:6" x14ac:dyDescent="0.25">
      <c r="A12" s="5" t="s">
        <v>22</v>
      </c>
      <c r="B12" s="3" t="s">
        <v>21</v>
      </c>
      <c r="C12" s="4">
        <v>87251948.260000005</v>
      </c>
      <c r="D12" s="4">
        <v>15314613.630000001</v>
      </c>
      <c r="E12">
        <v>29.950000762939453</v>
      </c>
      <c r="F12" s="9">
        <f t="shared" si="0"/>
        <v>2913253.6239520493</v>
      </c>
    </row>
    <row r="13" spans="1:6" x14ac:dyDescent="0.25">
      <c r="A13" s="8" t="s">
        <v>24</v>
      </c>
      <c r="B13" s="6" t="s">
        <v>23</v>
      </c>
      <c r="C13" s="7">
        <v>31094769.41</v>
      </c>
      <c r="D13" s="7">
        <v>5457807.9800000004</v>
      </c>
      <c r="E13">
        <v>40.560001373291016</v>
      </c>
      <c r="F13" s="9">
        <f t="shared" si="0"/>
        <v>766636.30071955756</v>
      </c>
    </row>
    <row r="14" spans="1:6" x14ac:dyDescent="0.25">
      <c r="A14" s="5" t="s">
        <v>26</v>
      </c>
      <c r="B14" s="3" t="s">
        <v>25</v>
      </c>
      <c r="C14" s="4">
        <v>20490575.260000002</v>
      </c>
      <c r="D14" s="4">
        <v>3596541.39</v>
      </c>
      <c r="E14">
        <v>24.549999237060547</v>
      </c>
      <c r="F14" s="9">
        <f t="shared" si="0"/>
        <v>834646.67604011728</v>
      </c>
    </row>
    <row r="15" spans="1:6" x14ac:dyDescent="0.25">
      <c r="A15" s="8" t="s">
        <v>28</v>
      </c>
      <c r="B15" s="6" t="s">
        <v>27</v>
      </c>
      <c r="C15" s="7">
        <v>100926931.06</v>
      </c>
      <c r="D15" s="7">
        <v>17714870.390000001</v>
      </c>
      <c r="E15">
        <v>94.550003051757798</v>
      </c>
      <c r="F15" s="9">
        <f t="shared" si="0"/>
        <v>1067445.0322836202</v>
      </c>
    </row>
    <row r="16" spans="1:6" x14ac:dyDescent="0.25">
      <c r="A16" s="5" t="s">
        <v>30</v>
      </c>
      <c r="B16" s="3" t="s">
        <v>29</v>
      </c>
      <c r="C16" s="4">
        <v>46096321.939999998</v>
      </c>
      <c r="D16" s="4">
        <v>8090906.5599999996</v>
      </c>
      <c r="E16">
        <v>22.809999465942383</v>
      </c>
      <c r="F16" s="9">
        <f t="shared" si="0"/>
        <v>2020882.2016338243</v>
      </c>
    </row>
    <row r="17" spans="1:6" x14ac:dyDescent="0.25">
      <c r="A17" s="8" t="s">
        <v>32</v>
      </c>
      <c r="B17" s="6" t="s">
        <v>31</v>
      </c>
      <c r="C17" s="7">
        <v>26098400</v>
      </c>
      <c r="D17" s="7">
        <v>4580836.54</v>
      </c>
      <c r="E17">
        <v>12.909999847412109</v>
      </c>
      <c r="F17" s="9">
        <f t="shared" si="0"/>
        <v>2021564.7024373582</v>
      </c>
    </row>
    <row r="18" spans="1:6" x14ac:dyDescent="0.25">
      <c r="A18" s="5" t="s">
        <v>34</v>
      </c>
      <c r="B18" s="3" t="s">
        <v>33</v>
      </c>
      <c r="C18" s="4">
        <v>21190516.390000001</v>
      </c>
      <c r="D18" s="4">
        <v>3719396.27</v>
      </c>
      <c r="E18">
        <v>12.770000457763672</v>
      </c>
      <c r="F18" s="9">
        <f t="shared" si="0"/>
        <v>1659398.2482684234</v>
      </c>
    </row>
    <row r="19" spans="1:6" x14ac:dyDescent="0.25">
      <c r="A19" s="8" t="s">
        <v>36</v>
      </c>
      <c r="B19" s="6" t="s">
        <v>35</v>
      </c>
      <c r="C19" s="7">
        <v>2615171.0499999998</v>
      </c>
      <c r="D19" s="7">
        <v>459019.37</v>
      </c>
      <c r="E19">
        <v>15.869999885559082</v>
      </c>
      <c r="F19" s="9">
        <f t="shared" si="0"/>
        <v>164787.08688458634</v>
      </c>
    </row>
    <row r="20" spans="1:6" x14ac:dyDescent="0.25">
      <c r="A20" s="5" t="s">
        <v>38</v>
      </c>
      <c r="B20" s="3" t="s">
        <v>37</v>
      </c>
      <c r="C20" s="4">
        <v>10106552.029999999</v>
      </c>
      <c r="D20" s="4">
        <v>1773919.58</v>
      </c>
      <c r="E20">
        <v>3.619999885559082</v>
      </c>
      <c r="F20" s="9">
        <f t="shared" si="0"/>
        <v>2791865.2899181289</v>
      </c>
    </row>
    <row r="21" spans="1:6" x14ac:dyDescent="0.25">
      <c r="A21" s="8" t="s">
        <v>40</v>
      </c>
      <c r="B21" s="6" t="s">
        <v>39</v>
      </c>
      <c r="C21" s="7">
        <v>52587161.380000003</v>
      </c>
      <c r="D21" s="7">
        <v>9230189.9800000004</v>
      </c>
      <c r="E21">
        <v>36.799999237060547</v>
      </c>
      <c r="F21" s="9">
        <f t="shared" si="0"/>
        <v>1428998.980169557</v>
      </c>
    </row>
    <row r="22" spans="1:6" x14ac:dyDescent="0.25">
      <c r="A22" s="5" t="s">
        <v>42</v>
      </c>
      <c r="B22" s="3" t="s">
        <v>41</v>
      </c>
      <c r="C22" s="4">
        <v>7468892.7199999997</v>
      </c>
      <c r="D22" s="4">
        <v>1310953.03</v>
      </c>
      <c r="E22">
        <v>3.839999914169312</v>
      </c>
      <c r="F22" s="9">
        <f t="shared" si="0"/>
        <v>1945024.1893080114</v>
      </c>
    </row>
    <row r="23" spans="1:6" x14ac:dyDescent="0.25">
      <c r="A23" s="5" t="s">
        <v>44</v>
      </c>
      <c r="B23" s="6" t="s">
        <v>43</v>
      </c>
      <c r="C23" s="7">
        <v>19317923.079999998</v>
      </c>
      <c r="D23" s="7">
        <v>3390715.44</v>
      </c>
      <c r="E23">
        <v>6.3600001335144043</v>
      </c>
      <c r="F23" s="9">
        <f t="shared" si="0"/>
        <v>3037409.2255443577</v>
      </c>
    </row>
    <row r="24" spans="1:6" x14ac:dyDescent="0.25">
      <c r="A24" s="5" t="s">
        <v>46</v>
      </c>
      <c r="B24" s="3" t="s">
        <v>45</v>
      </c>
      <c r="C24" s="4">
        <v>42831891.149999999</v>
      </c>
      <c r="D24" s="4">
        <v>7517927.9900000002</v>
      </c>
      <c r="E24">
        <v>92.849998474121094</v>
      </c>
      <c r="F24" s="9">
        <f t="shared" si="0"/>
        <v>461302.01242747449</v>
      </c>
    </row>
    <row r="25" spans="1:6" x14ac:dyDescent="0.25">
      <c r="A25" s="8" t="s">
        <v>48</v>
      </c>
      <c r="B25" s="6" t="s">
        <v>47</v>
      </c>
      <c r="C25" s="7">
        <v>35051580.060000002</v>
      </c>
      <c r="D25" s="7">
        <v>6152314.2699999996</v>
      </c>
      <c r="E25">
        <v>30.020000457763672</v>
      </c>
      <c r="F25" s="9">
        <f t="shared" si="0"/>
        <v>1167607.5791309683</v>
      </c>
    </row>
    <row r="26" spans="1:6" x14ac:dyDescent="0.25">
      <c r="A26" s="5" t="s">
        <v>50</v>
      </c>
      <c r="B26" s="3" t="s">
        <v>49</v>
      </c>
      <c r="C26" s="4">
        <v>3967215.53</v>
      </c>
      <c r="D26" s="4">
        <v>696332.57</v>
      </c>
      <c r="E26">
        <v>19.260000228881839</v>
      </c>
      <c r="F26" s="9">
        <f t="shared" si="0"/>
        <v>205982.11229773806</v>
      </c>
    </row>
    <row r="27" spans="1:6" x14ac:dyDescent="0.25">
      <c r="A27" s="8" t="s">
        <v>52</v>
      </c>
      <c r="B27" s="6" t="s">
        <v>51</v>
      </c>
      <c r="C27" s="7">
        <v>9853660</v>
      </c>
      <c r="D27" s="7">
        <v>1729531.53</v>
      </c>
      <c r="E27">
        <v>24.129999160766602</v>
      </c>
      <c r="F27" s="9">
        <f t="shared" si="0"/>
        <v>408357.24586436135</v>
      </c>
    </row>
    <row r="28" spans="1:6" x14ac:dyDescent="0.25">
      <c r="A28" s="5" t="s">
        <v>54</v>
      </c>
      <c r="B28" s="3" t="s">
        <v>53</v>
      </c>
      <c r="C28" s="4">
        <v>6547953.2199999997</v>
      </c>
      <c r="D28" s="4">
        <v>1149308.1299999999</v>
      </c>
      <c r="E28">
        <v>11.579999923706056</v>
      </c>
      <c r="F28" s="9">
        <f t="shared" si="0"/>
        <v>565453.64966672612</v>
      </c>
    </row>
    <row r="29" spans="1:6" x14ac:dyDescent="0.25">
      <c r="A29" s="5" t="s">
        <v>56</v>
      </c>
      <c r="B29" s="6" t="s">
        <v>55</v>
      </c>
      <c r="C29" s="7">
        <f>F29*E29</f>
        <v>9565016.3504808508</v>
      </c>
      <c r="D29" s="7">
        <v>9464830.1600000001</v>
      </c>
      <c r="E29">
        <v>34.150001525878906</v>
      </c>
      <c r="F29" s="9">
        <v>280088.31400000001</v>
      </c>
    </row>
    <row r="30" spans="1:6" x14ac:dyDescent="0.25">
      <c r="A30" s="5" t="s">
        <v>58</v>
      </c>
      <c r="B30" s="3" t="s">
        <v>57</v>
      </c>
      <c r="C30" s="7">
        <f>F30*E30</f>
        <v>43318000.43820709</v>
      </c>
      <c r="D30" s="4">
        <v>9464830.1600000001</v>
      </c>
      <c r="E30">
        <v>33.610000610351563</v>
      </c>
      <c r="F30" s="9">
        <v>1288842.5959999999</v>
      </c>
    </row>
    <row r="31" spans="1:6" x14ac:dyDescent="0.25">
      <c r="A31" s="8" t="s">
        <v>60</v>
      </c>
      <c r="B31" s="6" t="s">
        <v>59</v>
      </c>
      <c r="C31" s="7">
        <v>10373915.27</v>
      </c>
      <c r="D31" s="7">
        <v>1820847.64</v>
      </c>
      <c r="E31">
        <v>13.899999618530272</v>
      </c>
      <c r="F31" s="9">
        <f t="shared" si="0"/>
        <v>746324.8600503843</v>
      </c>
    </row>
    <row r="32" spans="1:6" x14ac:dyDescent="0.25">
      <c r="A32" s="5" t="s">
        <v>62</v>
      </c>
      <c r="B32" s="3" t="s">
        <v>61</v>
      </c>
      <c r="C32" s="4">
        <v>12009569.300000001</v>
      </c>
      <c r="D32" s="4">
        <v>2107940.48</v>
      </c>
      <c r="E32">
        <v>19.719999313354489</v>
      </c>
      <c r="F32" s="9">
        <f t="shared" si="0"/>
        <v>609004.54960295337</v>
      </c>
    </row>
    <row r="33" spans="1:6" x14ac:dyDescent="0.25">
      <c r="A33" s="8" t="s">
        <v>64</v>
      </c>
      <c r="B33" s="6" t="s">
        <v>63</v>
      </c>
      <c r="C33" s="7">
        <v>19787166.789999999</v>
      </c>
      <c r="D33" s="7">
        <v>3473077.91</v>
      </c>
      <c r="E33">
        <v>44.220001220703125</v>
      </c>
      <c r="F33" s="9">
        <f t="shared" si="0"/>
        <v>447470.96887767501</v>
      </c>
    </row>
    <row r="34" spans="1:6" x14ac:dyDescent="0.25">
      <c r="A34" s="5" t="s">
        <v>66</v>
      </c>
      <c r="B34" s="3" t="s">
        <v>65</v>
      </c>
      <c r="C34" s="4">
        <v>21127070.07</v>
      </c>
      <c r="D34" s="4">
        <v>3708260.06</v>
      </c>
      <c r="E34">
        <v>16.209999084472656</v>
      </c>
      <c r="F34" s="9">
        <f t="shared" si="0"/>
        <v>1303335.673241175</v>
      </c>
    </row>
    <row r="35" spans="1:6" x14ac:dyDescent="0.25">
      <c r="A35" s="5" t="s">
        <v>68</v>
      </c>
      <c r="B35" s="6" t="s">
        <v>67</v>
      </c>
      <c r="C35" s="7">
        <v>34130257.359999999</v>
      </c>
      <c r="D35" s="7">
        <v>5990602.0999999996</v>
      </c>
      <c r="E35">
        <v>41.479999542236328</v>
      </c>
      <c r="F35" s="9">
        <f t="shared" si="0"/>
        <v>822812.385165227</v>
      </c>
    </row>
    <row r="36" spans="1:6" x14ac:dyDescent="0.25">
      <c r="A36" s="5" t="s">
        <v>70</v>
      </c>
      <c r="B36" s="3" t="s">
        <v>69</v>
      </c>
      <c r="C36" s="4">
        <v>25060674.91</v>
      </c>
      <c r="D36" s="4">
        <v>4398693.22</v>
      </c>
      <c r="E36">
        <v>24.989999771118164</v>
      </c>
      <c r="F36" s="9">
        <f t="shared" si="0"/>
        <v>1002828.1368359001</v>
      </c>
    </row>
    <row r="37" spans="1:6" x14ac:dyDescent="0.25">
      <c r="A37" s="8" t="s">
        <v>72</v>
      </c>
      <c r="B37" s="6" t="s">
        <v>71</v>
      </c>
      <c r="C37" s="7">
        <v>7275350</v>
      </c>
      <c r="D37" s="7">
        <v>1276982.08</v>
      </c>
      <c r="E37">
        <v>31.600000381469727</v>
      </c>
      <c r="F37" s="9">
        <f t="shared" si="0"/>
        <v>230232.59215738089</v>
      </c>
    </row>
    <row r="38" spans="1:6" x14ac:dyDescent="0.25">
      <c r="A38" s="5" t="s">
        <v>74</v>
      </c>
      <c r="B38" s="3" t="s">
        <v>73</v>
      </c>
      <c r="C38" s="4">
        <v>8124572.2400000002</v>
      </c>
      <c r="D38" s="4">
        <v>1426039.04</v>
      </c>
      <c r="E38">
        <v>25.690000534057617</v>
      </c>
      <c r="F38" s="9">
        <f t="shared" si="0"/>
        <v>316254.26512658625</v>
      </c>
    </row>
    <row r="39" spans="1:6" x14ac:dyDescent="0.25">
      <c r="A39" s="8" t="s">
        <v>76</v>
      </c>
      <c r="B39" s="6" t="s">
        <v>75</v>
      </c>
      <c r="C39" s="7">
        <v>48537794.409999996</v>
      </c>
      <c r="D39" s="7">
        <v>8519438.0500000007</v>
      </c>
      <c r="E39">
        <v>29.379999160766602</v>
      </c>
      <c r="F39" s="9">
        <f t="shared" si="0"/>
        <v>1652069.2919153071</v>
      </c>
    </row>
    <row r="40" spans="1:6" x14ac:dyDescent="0.25">
      <c r="A40" s="5" t="s">
        <v>78</v>
      </c>
      <c r="B40" s="3" t="s">
        <v>77</v>
      </c>
      <c r="C40" s="4">
        <v>13853360.08</v>
      </c>
      <c r="D40" s="4">
        <v>2431565.84</v>
      </c>
      <c r="E40">
        <v>12.939999580383301</v>
      </c>
      <c r="F40" s="9">
        <f t="shared" si="0"/>
        <v>1070584.2758296013</v>
      </c>
    </row>
    <row r="41" spans="1:6" x14ac:dyDescent="0.25">
      <c r="A41" s="8" t="s">
        <v>80</v>
      </c>
      <c r="B41" s="6" t="s">
        <v>79</v>
      </c>
      <c r="C41" s="7">
        <v>5894261.7699999996</v>
      </c>
      <c r="D41" s="7">
        <v>1034571.07</v>
      </c>
      <c r="E41">
        <v>21.680000305175781</v>
      </c>
      <c r="F41" s="9">
        <f t="shared" si="0"/>
        <v>271875.53906965727</v>
      </c>
    </row>
    <row r="42" spans="1:6" x14ac:dyDescent="0.25">
      <c r="A42" s="5" t="s">
        <v>82</v>
      </c>
      <c r="B42" s="3" t="s">
        <v>81</v>
      </c>
      <c r="C42" s="4">
        <v>66231941.289999999</v>
      </c>
      <c r="D42" s="4">
        <v>11625145.470000001</v>
      </c>
      <c r="E42">
        <v>47.299999237060547</v>
      </c>
      <c r="F42" s="9">
        <f t="shared" si="0"/>
        <v>1400252.4811481577</v>
      </c>
    </row>
    <row r="43" spans="1:6" x14ac:dyDescent="0.25">
      <c r="A43" s="8" t="s">
        <v>84</v>
      </c>
      <c r="B43" s="6" t="s">
        <v>83</v>
      </c>
      <c r="C43" s="7">
        <v>55278151.409999996</v>
      </c>
      <c r="D43" s="7">
        <v>9702517.2300000004</v>
      </c>
      <c r="E43">
        <v>14.829999923706056</v>
      </c>
      <c r="F43" s="9">
        <f t="shared" si="0"/>
        <v>3727454.5984074315</v>
      </c>
    </row>
    <row r="44" spans="1:6" x14ac:dyDescent="0.25">
      <c r="A44" s="5" t="s">
        <v>86</v>
      </c>
      <c r="B44" s="3" t="s">
        <v>85</v>
      </c>
      <c r="C44" s="4">
        <v>20288468.960000001</v>
      </c>
      <c r="D44" s="4">
        <v>3561067.34</v>
      </c>
      <c r="E44">
        <v>31.799999237060547</v>
      </c>
      <c r="F44" s="9">
        <f t="shared" si="0"/>
        <v>638002.18386028428</v>
      </c>
    </row>
    <row r="45" spans="1:6" x14ac:dyDescent="0.25">
      <c r="A45" s="8" t="s">
        <v>88</v>
      </c>
      <c r="B45" s="6" t="s">
        <v>87</v>
      </c>
      <c r="C45" s="7">
        <v>6605273.0199999996</v>
      </c>
      <c r="D45" s="7">
        <v>1159369</v>
      </c>
      <c r="E45">
        <v>37.080001831054688</v>
      </c>
      <c r="F45" s="9">
        <f t="shared" si="0"/>
        <v>178135.72529190249</v>
      </c>
    </row>
    <row r="46" spans="1:6" x14ac:dyDescent="0.25">
      <c r="A46" s="5" t="s">
        <v>90</v>
      </c>
      <c r="B46" s="3" t="s">
        <v>89</v>
      </c>
      <c r="C46" s="4">
        <v>50490405.579999998</v>
      </c>
      <c r="D46" s="4">
        <v>8862163.7599999998</v>
      </c>
      <c r="E46">
        <v>81.900001525878906</v>
      </c>
      <c r="F46" s="9">
        <f t="shared" si="0"/>
        <v>616488.45713447209</v>
      </c>
    </row>
    <row r="47" spans="1:6" x14ac:dyDescent="0.25">
      <c r="A47" s="8" t="s">
        <v>92</v>
      </c>
      <c r="B47" s="6" t="s">
        <v>91</v>
      </c>
      <c r="C47" s="7">
        <v>7772167.7300000004</v>
      </c>
      <c r="D47" s="7">
        <v>1364184.39</v>
      </c>
      <c r="E47">
        <v>6.0500001907348633</v>
      </c>
      <c r="F47" s="9">
        <f t="shared" si="0"/>
        <v>1284655.7826398935</v>
      </c>
    </row>
    <row r="48" spans="1:6" x14ac:dyDescent="0.25">
      <c r="A48" s="5" t="s">
        <v>94</v>
      </c>
      <c r="B48" s="3" t="s">
        <v>93</v>
      </c>
      <c r="C48" s="4">
        <v>89053683.540000007</v>
      </c>
      <c r="D48" s="4">
        <v>15630857.34</v>
      </c>
      <c r="E48">
        <v>10.100000381469728</v>
      </c>
      <c r="F48" s="9">
        <f t="shared" si="0"/>
        <v>8817196.0570798628</v>
      </c>
    </row>
    <row r="49" spans="1:6" x14ac:dyDescent="0.25">
      <c r="A49" s="8" t="s">
        <v>96</v>
      </c>
      <c r="B49" s="6" t="s">
        <v>95</v>
      </c>
      <c r="C49" s="7">
        <v>260040955.25999999</v>
      </c>
      <c r="D49" s="7">
        <v>45642840.509999998</v>
      </c>
      <c r="E49">
        <v>27.100000381469727</v>
      </c>
      <c r="F49" s="9">
        <f t="shared" si="0"/>
        <v>9595607.0700947009</v>
      </c>
    </row>
    <row r="50" spans="1:6" x14ac:dyDescent="0.25">
      <c r="A50" s="5" t="s">
        <v>98</v>
      </c>
      <c r="B50" s="3" t="s">
        <v>97</v>
      </c>
      <c r="C50" s="4">
        <v>76037191.120000005</v>
      </c>
      <c r="D50" s="4">
        <v>13346179.970000001</v>
      </c>
      <c r="E50">
        <v>30.450000762939453</v>
      </c>
      <c r="F50" s="9">
        <f t="shared" si="0"/>
        <v>2497116.2303727921</v>
      </c>
    </row>
    <row r="51" spans="1:6" x14ac:dyDescent="0.25">
      <c r="A51" s="8" t="s">
        <v>100</v>
      </c>
      <c r="B51" s="6" t="s">
        <v>99</v>
      </c>
      <c r="C51" s="7">
        <v>4795609.5</v>
      </c>
      <c r="D51" s="7">
        <v>841733.72</v>
      </c>
      <c r="E51">
        <v>6.8299999237060547</v>
      </c>
      <c r="F51" s="9">
        <f t="shared" si="0"/>
        <v>702139.02687686041</v>
      </c>
    </row>
    <row r="52" spans="1:6" x14ac:dyDescent="0.25">
      <c r="A52" s="5" t="s">
        <v>102</v>
      </c>
      <c r="B52" s="3" t="s">
        <v>101</v>
      </c>
      <c r="C52" s="4">
        <v>31264849.879999999</v>
      </c>
      <c r="D52" s="4">
        <v>5487660.7999999998</v>
      </c>
      <c r="E52" s="10">
        <v>28.049999237060501</v>
      </c>
      <c r="F52" s="9">
        <f t="shared" si="0"/>
        <v>1114611.4342381849</v>
      </c>
    </row>
    <row r="53" spans="1:6" x14ac:dyDescent="0.25">
      <c r="A53" s="8" t="s">
        <v>104</v>
      </c>
      <c r="B53" s="6" t="s">
        <v>103</v>
      </c>
      <c r="C53" s="7">
        <v>45303214.200000003</v>
      </c>
      <c r="D53" s="7">
        <v>7951698.9100000001</v>
      </c>
      <c r="E53">
        <v>60.040000915527344</v>
      </c>
      <c r="F53" s="9">
        <f t="shared" si="0"/>
        <v>754550.52480327059</v>
      </c>
    </row>
    <row r="54" spans="1:6" x14ac:dyDescent="0.25">
      <c r="A54" s="5" t="s">
        <v>106</v>
      </c>
      <c r="B54" s="3" t="s">
        <v>105</v>
      </c>
      <c r="C54" s="4">
        <v>12606314.800000001</v>
      </c>
      <c r="D54" s="4">
        <v>2212682.29</v>
      </c>
      <c r="E54">
        <v>22.399999618530277</v>
      </c>
      <c r="F54" s="9">
        <f t="shared" si="0"/>
        <v>562781.92029840464</v>
      </c>
    </row>
    <row r="55" spans="1:6" x14ac:dyDescent="0.25">
      <c r="A55" s="5" t="s">
        <v>108</v>
      </c>
      <c r="B55" s="6" t="s">
        <v>107</v>
      </c>
      <c r="C55" s="7">
        <v>41126121.390000001</v>
      </c>
      <c r="D55" s="7">
        <v>7218528.3200000003</v>
      </c>
      <c r="E55">
        <v>24.549999237060547</v>
      </c>
      <c r="F55" s="9">
        <f t="shared" si="0"/>
        <v>1675198.4793513243</v>
      </c>
    </row>
    <row r="56" spans="1:6" x14ac:dyDescent="0.25">
      <c r="A56" s="5" t="s">
        <v>110</v>
      </c>
      <c r="B56" s="3" t="s">
        <v>109</v>
      </c>
      <c r="C56" s="4">
        <v>33908889.240000002</v>
      </c>
      <c r="D56" s="4">
        <v>5951747.1900000004</v>
      </c>
      <c r="E56">
        <v>42.919998168945313</v>
      </c>
      <c r="F56" s="9">
        <f t="shared" si="0"/>
        <v>790048.7112446971</v>
      </c>
    </row>
    <row r="57" spans="1:6" x14ac:dyDescent="0.25">
      <c r="A57" s="8" t="s">
        <v>112</v>
      </c>
      <c r="B57" s="6" t="s">
        <v>111</v>
      </c>
      <c r="C57" s="7">
        <v>131538279.40000001</v>
      </c>
      <c r="D57" s="7">
        <v>23087827.460000001</v>
      </c>
      <c r="E57">
        <v>20.440000534057617</v>
      </c>
      <c r="F57" s="9">
        <f t="shared" si="0"/>
        <v>6435336.3974148529</v>
      </c>
    </row>
    <row r="58" spans="1:6" x14ac:dyDescent="0.25">
      <c r="A58" s="5" t="s">
        <v>114</v>
      </c>
      <c r="B58" s="3" t="s">
        <v>113</v>
      </c>
      <c r="C58" s="4">
        <v>12527224.17</v>
      </c>
      <c r="D58" s="4">
        <v>2198800.16</v>
      </c>
      <c r="E58">
        <v>17.870000839233398</v>
      </c>
      <c r="F58" s="9">
        <f t="shared" si="0"/>
        <v>701019.78632796765</v>
      </c>
    </row>
    <row r="59" spans="1:6" x14ac:dyDescent="0.25">
      <c r="A59" s="8" t="s">
        <v>116</v>
      </c>
      <c r="B59" s="6" t="s">
        <v>115</v>
      </c>
      <c r="C59" s="7">
        <v>5606141.2800000003</v>
      </c>
      <c r="D59" s="7">
        <v>983999.66</v>
      </c>
      <c r="E59">
        <v>10.199999809265137</v>
      </c>
      <c r="F59" s="9">
        <f t="shared" si="0"/>
        <v>549621.70439529617</v>
      </c>
    </row>
    <row r="60" spans="1:6" x14ac:dyDescent="0.25">
      <c r="A60" s="5" t="s">
        <v>118</v>
      </c>
      <c r="B60" s="3" t="s">
        <v>117</v>
      </c>
      <c r="C60" s="4">
        <v>8788325.5999999996</v>
      </c>
      <c r="D60" s="4">
        <v>1542542.19</v>
      </c>
      <c r="E60">
        <v>17.739999771118164</v>
      </c>
      <c r="F60" s="9">
        <f t="shared" si="0"/>
        <v>495396.03795868967</v>
      </c>
    </row>
    <row r="61" spans="1:6" x14ac:dyDescent="0.25">
      <c r="A61" s="5" t="s">
        <v>120</v>
      </c>
      <c r="B61" s="6" t="s">
        <v>119</v>
      </c>
      <c r="C61" s="7">
        <v>13841401.07</v>
      </c>
      <c r="D61" s="7">
        <v>2429466.7799999998</v>
      </c>
      <c r="E61">
        <v>24.190000534057617</v>
      </c>
      <c r="F61" s="9">
        <f t="shared" si="0"/>
        <v>572195.15355166676</v>
      </c>
    </row>
    <row r="62" spans="1:6" x14ac:dyDescent="0.25">
      <c r="A62" s="5" t="s">
        <v>122</v>
      </c>
      <c r="B62" s="3" t="s">
        <v>121</v>
      </c>
      <c r="C62" s="4">
        <v>8903904.9900000002</v>
      </c>
      <c r="D62" s="4">
        <v>1562828.88</v>
      </c>
      <c r="E62">
        <v>32.299999237060547</v>
      </c>
      <c r="F62" s="9">
        <f t="shared" si="0"/>
        <v>275662.69970012229</v>
      </c>
    </row>
    <row r="63" spans="1:6" x14ac:dyDescent="0.25">
      <c r="A63" s="5" t="s">
        <v>124</v>
      </c>
      <c r="B63" s="6" t="s">
        <v>123</v>
      </c>
      <c r="C63" s="7">
        <f>F63*E63</f>
        <v>133832798.78610444</v>
      </c>
      <c r="D63" s="7">
        <v>54970175.93</v>
      </c>
      <c r="E63">
        <v>23.889999389648441</v>
      </c>
      <c r="F63" s="9">
        <v>5602042.7879999997</v>
      </c>
    </row>
    <row r="64" spans="1:6" x14ac:dyDescent="0.25">
      <c r="A64" s="5" t="s">
        <v>126</v>
      </c>
      <c r="B64" s="3" t="s">
        <v>125</v>
      </c>
      <c r="C64" s="7">
        <f>F64*E64</f>
        <v>175790773.07999608</v>
      </c>
      <c r="D64" s="4">
        <v>54970175.93</v>
      </c>
      <c r="E64">
        <v>23.620000839233398</v>
      </c>
      <c r="F64" s="9">
        <v>7442454.142</v>
      </c>
    </row>
    <row r="65" spans="1:6" x14ac:dyDescent="0.25">
      <c r="A65" s="8" t="s">
        <v>128</v>
      </c>
      <c r="B65" s="6" t="s">
        <v>127</v>
      </c>
      <c r="C65" s="7">
        <v>25723200</v>
      </c>
      <c r="D65" s="7">
        <v>4514980.78</v>
      </c>
      <c r="E65">
        <v>22.25</v>
      </c>
      <c r="F65" s="9">
        <f t="shared" si="0"/>
        <v>1156098.8764044943</v>
      </c>
    </row>
    <row r="66" spans="1:6" x14ac:dyDescent="0.25">
      <c r="A66" s="5" t="s">
        <v>130</v>
      </c>
      <c r="B66" s="3" t="s">
        <v>129</v>
      </c>
      <c r="C66" s="4">
        <v>16210474.08</v>
      </c>
      <c r="D66" s="4">
        <v>2845290.59</v>
      </c>
      <c r="E66">
        <v>90.980003356933594</v>
      </c>
      <c r="F66" s="9">
        <f t="shared" si="0"/>
        <v>178176.23084056083</v>
      </c>
    </row>
    <row r="67" spans="1:6" x14ac:dyDescent="0.25">
      <c r="A67" s="8" t="s">
        <v>132</v>
      </c>
      <c r="B67" s="6" t="s">
        <v>131</v>
      </c>
      <c r="C67" s="7">
        <v>8619834.7599999998</v>
      </c>
      <c r="D67" s="7">
        <v>1512968.38</v>
      </c>
      <c r="E67">
        <v>29.010000228881839</v>
      </c>
      <c r="F67" s="9">
        <f t="shared" ref="F67:F83" si="1">C67/E67</f>
        <v>297133.21930339892</v>
      </c>
    </row>
    <row r="68" spans="1:6" x14ac:dyDescent="0.25">
      <c r="A68" s="5" t="s">
        <v>134</v>
      </c>
      <c r="B68" s="3" t="s">
        <v>133</v>
      </c>
      <c r="C68" s="4">
        <v>41397365.799999997</v>
      </c>
      <c r="D68" s="4">
        <v>7266137.6100000003</v>
      </c>
      <c r="E68">
        <v>24.489999771118164</v>
      </c>
      <c r="F68" s="9">
        <f t="shared" si="1"/>
        <v>1690378.366145239</v>
      </c>
    </row>
    <row r="69" spans="1:6" x14ac:dyDescent="0.25">
      <c r="A69" s="8" t="s">
        <v>136</v>
      </c>
      <c r="B69" s="6" t="s">
        <v>135</v>
      </c>
      <c r="C69" s="7">
        <v>37546715.520000003</v>
      </c>
      <c r="D69" s="7">
        <v>6590264.7800000003</v>
      </c>
      <c r="E69">
        <v>20.159999847412109</v>
      </c>
      <c r="F69" s="9">
        <f t="shared" si="1"/>
        <v>1862436.2998107753</v>
      </c>
    </row>
    <row r="70" spans="1:6" x14ac:dyDescent="0.25">
      <c r="A70" s="5" t="s">
        <v>138</v>
      </c>
      <c r="B70" s="3" t="s">
        <v>137</v>
      </c>
      <c r="C70" s="4">
        <v>28160606.600000001</v>
      </c>
      <c r="D70" s="4">
        <v>4942798.62</v>
      </c>
      <c r="E70">
        <v>41</v>
      </c>
      <c r="F70" s="9">
        <f t="shared" si="1"/>
        <v>686844.06341463421</v>
      </c>
    </row>
    <row r="71" spans="1:6" x14ac:dyDescent="0.25">
      <c r="A71" s="8" t="s">
        <v>140</v>
      </c>
      <c r="B71" s="6" t="s">
        <v>139</v>
      </c>
      <c r="C71" s="7">
        <v>148214717.77000001</v>
      </c>
      <c r="D71" s="7">
        <v>26014904.91</v>
      </c>
      <c r="E71">
        <v>38.549999237060547</v>
      </c>
      <c r="F71" s="9">
        <f t="shared" si="1"/>
        <v>3844739.8366615749</v>
      </c>
    </row>
    <row r="72" spans="1:6" x14ac:dyDescent="0.25">
      <c r="A72" s="5" t="s">
        <v>142</v>
      </c>
      <c r="B72" s="3" t="s">
        <v>141</v>
      </c>
      <c r="C72" s="4">
        <v>14551110.1</v>
      </c>
      <c r="D72" s="4">
        <v>2554036.14</v>
      </c>
      <c r="E72">
        <v>33.389999389648438</v>
      </c>
      <c r="F72" s="9">
        <f t="shared" si="1"/>
        <v>435792.46379115334</v>
      </c>
    </row>
    <row r="73" spans="1:6" x14ac:dyDescent="0.25">
      <c r="A73" s="8" t="s">
        <v>144</v>
      </c>
      <c r="B73" s="6" t="s">
        <v>143</v>
      </c>
      <c r="C73" s="7">
        <v>93314618.680000007</v>
      </c>
      <c r="D73" s="7">
        <v>16378744.09</v>
      </c>
      <c r="E73">
        <v>69.25</v>
      </c>
      <c r="F73" s="9">
        <f t="shared" si="1"/>
        <v>1347503.5188447654</v>
      </c>
    </row>
    <row r="74" spans="1:6" x14ac:dyDescent="0.25">
      <c r="A74" s="5" t="s">
        <v>146</v>
      </c>
      <c r="B74" s="3" t="s">
        <v>145</v>
      </c>
      <c r="C74" s="4">
        <v>13407897.43</v>
      </c>
      <c r="D74" s="4">
        <v>2353377.46</v>
      </c>
      <c r="E74">
        <v>28.049999237060501</v>
      </c>
      <c r="F74" s="9">
        <f t="shared" si="1"/>
        <v>477999.92137914512</v>
      </c>
    </row>
    <row r="75" spans="1:6" x14ac:dyDescent="0.25">
      <c r="A75" s="8" t="s">
        <v>148</v>
      </c>
      <c r="B75" s="6" t="s">
        <v>147</v>
      </c>
      <c r="C75" s="7">
        <v>74792263.140000001</v>
      </c>
      <c r="D75" s="7">
        <v>13127668.039999999</v>
      </c>
      <c r="E75">
        <v>44.139999389648438</v>
      </c>
      <c r="F75" s="9">
        <f t="shared" si="1"/>
        <v>1694432.8086588064</v>
      </c>
    </row>
    <row r="76" spans="1:6" x14ac:dyDescent="0.25">
      <c r="A76" s="5" t="s">
        <v>150</v>
      </c>
      <c r="B76" s="3" t="s">
        <v>149</v>
      </c>
      <c r="C76" s="4">
        <v>30671591.719999999</v>
      </c>
      <c r="D76" s="4">
        <v>5383531.0999999996</v>
      </c>
      <c r="E76">
        <v>28.049999237060501</v>
      </c>
      <c r="F76" s="9">
        <f t="shared" si="1"/>
        <v>1093461.410133508</v>
      </c>
    </row>
    <row r="77" spans="1:6" x14ac:dyDescent="0.25">
      <c r="A77" s="8" t="s">
        <v>152</v>
      </c>
      <c r="B77" s="6" t="s">
        <v>151</v>
      </c>
      <c r="C77" s="7">
        <v>16719028.33</v>
      </c>
      <c r="D77" s="7">
        <v>2934552.92</v>
      </c>
      <c r="E77">
        <v>28.729999542236328</v>
      </c>
      <c r="F77" s="9">
        <f t="shared" si="1"/>
        <v>581936.25466026028</v>
      </c>
    </row>
    <row r="78" spans="1:6" x14ac:dyDescent="0.25">
      <c r="A78" s="5" t="s">
        <v>154</v>
      </c>
      <c r="B78" s="3" t="s">
        <v>153</v>
      </c>
      <c r="C78" s="4">
        <v>23650775.77</v>
      </c>
      <c r="D78" s="4">
        <v>4151225.28</v>
      </c>
      <c r="E78">
        <v>20.790000915527344</v>
      </c>
      <c r="F78" s="9">
        <f t="shared" si="1"/>
        <v>1137603.4020439144</v>
      </c>
    </row>
    <row r="79" spans="1:6" x14ac:dyDescent="0.25">
      <c r="A79" s="8" t="s">
        <v>156</v>
      </c>
      <c r="B79" s="6" t="s">
        <v>155</v>
      </c>
      <c r="C79" s="7">
        <v>21984919.34</v>
      </c>
      <c r="D79" s="7">
        <v>3858831.26</v>
      </c>
      <c r="E79">
        <v>16.610000610351563</v>
      </c>
      <c r="F79" s="9">
        <f t="shared" si="1"/>
        <v>1323595.3360711329</v>
      </c>
    </row>
    <row r="80" spans="1:6" x14ac:dyDescent="0.25">
      <c r="A80" s="5" t="s">
        <v>158</v>
      </c>
      <c r="B80" s="3" t="s">
        <v>157</v>
      </c>
      <c r="C80" s="4">
        <v>517719993.22000003</v>
      </c>
      <c r="D80" s="4">
        <v>90871113.200000003</v>
      </c>
      <c r="E80">
        <v>97.389999389648438</v>
      </c>
      <c r="F80" s="9">
        <f t="shared" si="1"/>
        <v>5315946.1594064692</v>
      </c>
    </row>
    <row r="81" spans="1:6" x14ac:dyDescent="0.25">
      <c r="A81" s="8" t="s">
        <v>160</v>
      </c>
      <c r="B81" s="6" t="s">
        <v>159</v>
      </c>
      <c r="C81" s="7">
        <v>19280064</v>
      </c>
      <c r="D81" s="7">
        <v>3384070.35</v>
      </c>
      <c r="E81">
        <v>12.25</v>
      </c>
      <c r="F81" s="9">
        <f t="shared" si="1"/>
        <v>1573882.775510204</v>
      </c>
    </row>
    <row r="82" spans="1:6" x14ac:dyDescent="0.25">
      <c r="A82" s="5" t="s">
        <v>162</v>
      </c>
      <c r="B82" s="3" t="s">
        <v>161</v>
      </c>
      <c r="C82" s="4">
        <v>156476014.97</v>
      </c>
      <c r="D82" s="4">
        <v>27464942.16</v>
      </c>
      <c r="E82">
        <v>75.05999755859375</v>
      </c>
      <c r="F82" s="9">
        <f t="shared" si="1"/>
        <v>2084679.1907746976</v>
      </c>
    </row>
    <row r="83" spans="1:6" x14ac:dyDescent="0.25">
      <c r="A83" s="8" t="s">
        <v>164</v>
      </c>
      <c r="B83" s="6" t="s">
        <v>163</v>
      </c>
      <c r="C83" s="7">
        <v>8255763.21</v>
      </c>
      <c r="D83" s="7">
        <v>1449065.91</v>
      </c>
      <c r="E83">
        <v>26.639999389648441</v>
      </c>
      <c r="F83" s="9">
        <f t="shared" si="1"/>
        <v>309901.02849656815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valor_mercado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</dc:creator>
  <cp:lastModifiedBy>Adachi</cp:lastModifiedBy>
  <dcterms:created xsi:type="dcterms:W3CDTF">2021-04-02T01:50:06Z</dcterms:created>
  <dcterms:modified xsi:type="dcterms:W3CDTF">2021-04-02T03:10:56Z</dcterms:modified>
</cp:coreProperties>
</file>