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TH M\Desktop\"/>
    </mc:Choice>
  </mc:AlternateContent>
  <bookViews>
    <workbookView xWindow="0" yWindow="0" windowWidth="12840" windowHeight="4050"/>
  </bookViews>
  <sheets>
    <sheet name="Punto Funcion" sheetId="3" r:id="rId1"/>
    <sheet name="Factor Ajuste" sheetId="2" r:id="rId2"/>
    <sheet name="P.F.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H5" i="3" l="1"/>
  <c r="H3" i="3"/>
  <c r="H4" i="3"/>
  <c r="H6" i="3"/>
  <c r="H2" i="3"/>
  <c r="H7" i="3" l="1"/>
  <c r="K2" i="3" s="1"/>
  <c r="B16" i="2"/>
  <c r="L2" i="3" l="1"/>
  <c r="L5" i="3" l="1"/>
  <c r="M5" i="3" s="1"/>
  <c r="N5" i="3" s="1"/>
</calcChain>
</file>

<file path=xl/sharedStrings.xml><?xml version="1.0" encoding="utf-8"?>
<sst xmlns="http://schemas.openxmlformats.org/spreadsheetml/2006/main" count="60" uniqueCount="42">
  <si>
    <t>Tipo/Complejidad</t>
  </si>
  <si>
    <t>(ILF)Archivo lógico interno</t>
  </si>
  <si>
    <t>(EIF) Archivo de interfaz externo</t>
  </si>
  <si>
    <t>(EQ) Consulta externa</t>
  </si>
  <si>
    <t>(EO) Salida externa</t>
  </si>
  <si>
    <t>(EI) Entrada externa</t>
  </si>
  <si>
    <t>Baja</t>
  </si>
  <si>
    <t>Media</t>
  </si>
  <si>
    <t>Alta</t>
  </si>
  <si>
    <t>3 PF</t>
  </si>
  <si>
    <t>4 PF</t>
  </si>
  <si>
    <t xml:space="preserve"> 3 PF</t>
  </si>
  <si>
    <t>7 PF</t>
  </si>
  <si>
    <t>5 PF</t>
  </si>
  <si>
    <t>10 PF</t>
  </si>
  <si>
    <t>6 PF</t>
  </si>
  <si>
    <t>15 PF</t>
  </si>
  <si>
    <t>Puntaje</t>
  </si>
  <si>
    <t>Factor de Ajuste</t>
  </si>
  <si>
    <t>Comunicación de Datos</t>
  </si>
  <si>
    <t>Proceso Distrubuido</t>
  </si>
  <si>
    <t>Objetivos de Rendimiento</t>
  </si>
  <si>
    <t>Tasa de transacciones</t>
  </si>
  <si>
    <t>Entrada de Datos en Linea</t>
  </si>
  <si>
    <t>Actualizaciones en Linea</t>
  </si>
  <si>
    <t>Facilidad de Operación</t>
  </si>
  <si>
    <t>Instalaciones Múltiples</t>
  </si>
  <si>
    <t>Facilidad de Cambios</t>
  </si>
  <si>
    <t>Configuración del equipamento</t>
  </si>
  <si>
    <t>Interfaz con el Usuario</t>
  </si>
  <si>
    <t>Proceso Complejo</t>
  </si>
  <si>
    <t>Reusabilidad del Código</t>
  </si>
  <si>
    <t>Facilidad de Implementación</t>
  </si>
  <si>
    <t>Total</t>
  </si>
  <si>
    <t>PFSA</t>
  </si>
  <si>
    <t>PFA</t>
  </si>
  <si>
    <t>Horas H</t>
  </si>
  <si>
    <t>Meses</t>
  </si>
  <si>
    <t>N° Hombres</t>
  </si>
  <si>
    <t>Costo</t>
  </si>
  <si>
    <t>Salario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</si>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</sst>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₡&quot;* #,##0.00_);_(&quot;₡&quot;* \(#,##0.00\);_(&quot;₡&quot;* &quot;-&quot;??_);_(@_)"/>
    <numFmt numFmtId="164" formatCode="_(&quot;₡&quot;* #,##0_);_(&quot;₡&quot;* \(#,##0\);_(&quot;₡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orbe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BBDFFD"/>
        <bgColor indexed="64"/>
      </patternFill>
    </fill>
    <fill>
      <patternFill patternType="solid">
        <fgColor rgb="FFF9F9F9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rgb="FF008080"/>
      </left>
      <right style="thin">
        <color theme="0"/>
      </right>
      <top style="medium">
        <color rgb="FF008080"/>
      </top>
      <bottom style="thin">
        <color theme="0"/>
      </bottom>
      <diagonal/>
    </border>
    <border>
      <left style="thin">
        <color theme="0"/>
      </left>
      <right style="medium">
        <color rgb="FF008080"/>
      </right>
      <top style="medium">
        <color rgb="FF008080"/>
      </top>
      <bottom style="thin">
        <color theme="0"/>
      </bottom>
      <diagonal/>
    </border>
    <border>
      <left style="medium">
        <color rgb="FF00808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8080"/>
      </right>
      <top style="thin">
        <color theme="0"/>
      </top>
      <bottom style="thin">
        <color theme="0"/>
      </bottom>
      <diagonal/>
    </border>
    <border>
      <left style="medium">
        <color rgb="FF008080"/>
      </left>
      <right style="thin">
        <color theme="0"/>
      </right>
      <top style="thin">
        <color theme="0"/>
      </top>
      <bottom style="medium">
        <color rgb="FF008080"/>
      </bottom>
      <diagonal/>
    </border>
    <border>
      <left style="thin">
        <color theme="0"/>
      </left>
      <right style="medium">
        <color rgb="FF008080"/>
      </right>
      <top style="thin">
        <color theme="0"/>
      </top>
      <bottom style="medium">
        <color rgb="FF008080"/>
      </bottom>
      <diagonal/>
    </border>
    <border>
      <left style="medium">
        <color rgb="FF008080"/>
      </left>
      <right/>
      <top style="medium">
        <color rgb="FF008080"/>
      </top>
      <bottom/>
      <diagonal/>
    </border>
    <border>
      <left/>
      <right style="medium">
        <color rgb="FF008080"/>
      </right>
      <top style="medium">
        <color rgb="FF008080"/>
      </top>
      <bottom/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/>
      <diagonal/>
    </border>
    <border>
      <left style="medium">
        <color rgb="FF008080"/>
      </left>
      <right style="medium">
        <color rgb="FF008080"/>
      </right>
      <top style="thin">
        <color theme="0"/>
      </top>
      <bottom style="thin">
        <color theme="0"/>
      </bottom>
      <diagonal/>
    </border>
    <border>
      <left style="medium">
        <color rgb="FF008080"/>
      </left>
      <right style="medium">
        <color rgb="FF008080"/>
      </right>
      <top style="thin">
        <color theme="0"/>
      </top>
      <bottom style="medium">
        <color rgb="FF008080"/>
      </bottom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 style="thin">
        <color theme="0"/>
      </bottom>
      <diagonal/>
    </border>
    <border>
      <left style="medium">
        <color rgb="FF008080"/>
      </left>
      <right/>
      <top style="medium">
        <color rgb="FF008080"/>
      </top>
      <bottom style="medium">
        <color rgb="FF008080"/>
      </bottom>
      <diagonal/>
    </border>
    <border>
      <left/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thin">
        <color theme="0"/>
      </left>
      <right/>
      <top style="medium">
        <color rgb="FF00808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008080"/>
      </bottom>
      <diagonal/>
    </border>
    <border>
      <left style="medium">
        <color rgb="FF008080"/>
      </left>
      <right style="medium">
        <color rgb="FF008080"/>
      </right>
      <top/>
      <bottom/>
      <diagonal/>
    </border>
    <border>
      <left style="medium">
        <color rgb="FF008080"/>
      </left>
      <right style="medium">
        <color rgb="FF008080"/>
      </right>
      <top/>
      <bottom style="medium">
        <color rgb="FF008080"/>
      </bottom>
      <diagonal/>
    </border>
    <border>
      <left/>
      <right/>
      <top style="medium">
        <color rgb="FF008080"/>
      </top>
      <bottom/>
      <diagonal/>
    </border>
    <border>
      <left style="medium">
        <color rgb="FF008080"/>
      </left>
      <right/>
      <top/>
      <bottom style="medium">
        <color rgb="FF008080"/>
      </bottom>
      <diagonal/>
    </border>
    <border>
      <left/>
      <right/>
      <top/>
      <bottom style="medium">
        <color rgb="FF008080"/>
      </bottom>
      <diagonal/>
    </border>
    <border>
      <left/>
      <right style="medium">
        <color rgb="FF008080"/>
      </right>
      <top/>
      <bottom style="medium">
        <color rgb="FF0080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8080"/>
      </bottom>
      <diagonal/>
    </border>
    <border>
      <left style="medium">
        <color rgb="FF008080"/>
      </left>
      <right style="thin">
        <color indexed="64"/>
      </right>
      <top style="medium">
        <color rgb="FF008080"/>
      </top>
      <bottom style="medium">
        <color rgb="FF008080"/>
      </bottom>
      <diagonal/>
    </border>
    <border>
      <left style="thin">
        <color indexed="64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rgb="FF008080"/>
      </left>
      <right style="thin">
        <color indexed="64"/>
      </right>
      <top style="medium">
        <color rgb="FF008080"/>
      </top>
      <bottom style="thin">
        <color indexed="64"/>
      </bottom>
      <diagonal/>
    </border>
    <border>
      <left style="thin">
        <color indexed="64"/>
      </left>
      <right style="medium">
        <color rgb="FF008080"/>
      </right>
      <top style="medium">
        <color rgb="FF008080"/>
      </top>
      <bottom style="thin">
        <color indexed="64"/>
      </bottom>
      <diagonal/>
    </border>
    <border>
      <left style="medium">
        <color rgb="FF0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8080"/>
      </right>
      <top style="thin">
        <color indexed="64"/>
      </top>
      <bottom style="thin">
        <color indexed="64"/>
      </bottom>
      <diagonal/>
    </border>
    <border>
      <left style="medium">
        <color rgb="FF00808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8080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164" fontId="0" fillId="0" borderId="0" xfId="1" applyNumberFormat="1" applyFont="1"/>
    <xf numFmtId="0" fontId="7" fillId="2" borderId="1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3" fillId="2" borderId="2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/>
    </xf>
    <xf numFmtId="164" fontId="2" fillId="3" borderId="25" xfId="1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5" fillId="0" borderId="27" xfId="0" applyFont="1" applyBorder="1"/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8080"/>
      <color rgb="FFBBDFFD"/>
      <color rgb="FF01B3AF"/>
      <color rgb="FFF9F9F9"/>
      <color rgb="FF93CCFB"/>
      <color rgb="FF2BCFF5"/>
      <color rgb="FF02BDC6"/>
      <color rgb="FF02AAB2"/>
      <color rgb="FF49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N8" sqref="N8"/>
    </sheetView>
  </sheetViews>
  <sheetFormatPr baseColWidth="10" defaultRowHeight="15" x14ac:dyDescent="0.25"/>
  <cols>
    <col min="1" max="1" width="21.7109375" bestFit="1" customWidth="1"/>
    <col min="3" max="3" width="13.5703125" customWidth="1"/>
    <col min="5" max="5" width="8.7109375" customWidth="1"/>
    <col min="7" max="7" width="9" customWidth="1"/>
    <col min="8" max="8" width="14.28515625" bestFit="1" customWidth="1"/>
    <col min="9" max="9" width="10.140625" customWidth="1"/>
    <col min="10" max="10" width="17" bestFit="1" customWidth="1"/>
    <col min="13" max="13" width="14" bestFit="1" customWidth="1"/>
    <col min="14" max="14" width="13.7109375" bestFit="1" customWidth="1"/>
  </cols>
  <sheetData>
    <row r="1" spans="1:14" ht="19.5" thickBot="1" x14ac:dyDescent="0.3">
      <c r="A1" s="17" t="s">
        <v>0</v>
      </c>
      <c r="B1" s="60" t="s">
        <v>6</v>
      </c>
      <c r="C1" s="61"/>
      <c r="D1" s="60" t="s">
        <v>7</v>
      </c>
      <c r="E1" s="61"/>
      <c r="F1" s="62" t="s">
        <v>8</v>
      </c>
      <c r="G1" s="63"/>
      <c r="H1" s="23"/>
      <c r="J1" s="35" t="s">
        <v>18</v>
      </c>
      <c r="K1" s="36" t="s">
        <v>34</v>
      </c>
      <c r="L1" s="36" t="s">
        <v>35</v>
      </c>
      <c r="M1" s="33" t="s">
        <v>40</v>
      </c>
    </row>
    <row r="2" spans="1:14" ht="23.25" customHeight="1" thickBot="1" x14ac:dyDescent="0.3">
      <c r="A2" s="22" t="s">
        <v>5</v>
      </c>
      <c r="B2" s="9"/>
      <c r="C2" s="10">
        <v>3</v>
      </c>
      <c r="D2" s="9">
        <v>16</v>
      </c>
      <c r="E2" s="10">
        <v>4</v>
      </c>
      <c r="F2" s="9">
        <v>0</v>
      </c>
      <c r="G2" s="25">
        <v>6</v>
      </c>
      <c r="H2" s="27">
        <f>(D2*E2)+(F2*G2)</f>
        <v>64</v>
      </c>
      <c r="J2" s="34">
        <v>42</v>
      </c>
      <c r="K2" s="37">
        <f>H7</f>
        <v>288</v>
      </c>
      <c r="L2" s="37">
        <f>K2*(0.65+(0.01*J2))</f>
        <v>308.16000000000003</v>
      </c>
      <c r="M2" s="47">
        <v>441722</v>
      </c>
    </row>
    <row r="3" spans="1:14" ht="24.75" customHeight="1" thickBot="1" x14ac:dyDescent="0.3">
      <c r="A3" s="19" t="s">
        <v>4</v>
      </c>
      <c r="B3" s="11"/>
      <c r="C3" s="12">
        <v>4</v>
      </c>
      <c r="D3" s="11">
        <v>5</v>
      </c>
      <c r="E3" s="12">
        <v>5</v>
      </c>
      <c r="F3" s="11">
        <v>1</v>
      </c>
      <c r="G3" s="8">
        <v>7</v>
      </c>
      <c r="H3" s="28">
        <f t="shared" ref="H3:H6" si="0">(D3*E3)+(F3*G3)</f>
        <v>32</v>
      </c>
    </row>
    <row r="4" spans="1:14" ht="24" customHeight="1" x14ac:dyDescent="0.25">
      <c r="A4" s="18" t="s">
        <v>3</v>
      </c>
      <c r="B4" s="13"/>
      <c r="C4" s="14">
        <v>3</v>
      </c>
      <c r="D4" s="13">
        <v>0</v>
      </c>
      <c r="E4" s="14">
        <v>4</v>
      </c>
      <c r="F4" s="13">
        <v>7</v>
      </c>
      <c r="G4" s="7">
        <v>6</v>
      </c>
      <c r="H4" s="28">
        <f t="shared" si="0"/>
        <v>42</v>
      </c>
      <c r="J4" s="35" t="s">
        <v>38</v>
      </c>
      <c r="K4" s="35" t="s">
        <v>36</v>
      </c>
      <c r="L4" s="36" t="s">
        <v>41</v>
      </c>
      <c r="M4" s="36" t="s">
        <v>37</v>
      </c>
      <c r="N4" s="48" t="s">
        <v>39</v>
      </c>
    </row>
    <row r="5" spans="1:14" ht="32.25" thickBot="1" x14ac:dyDescent="0.3">
      <c r="A5" s="20" t="s">
        <v>1</v>
      </c>
      <c r="B5" s="11"/>
      <c r="C5" s="12">
        <v>7</v>
      </c>
      <c r="D5" s="11">
        <v>15</v>
      </c>
      <c r="E5" s="12">
        <v>10</v>
      </c>
      <c r="F5" s="11">
        <v>0</v>
      </c>
      <c r="G5" s="8">
        <v>15</v>
      </c>
      <c r="H5" s="28">
        <f>(D5*E5)+(F5*G5)+B5*C5</f>
        <v>150</v>
      </c>
      <c r="J5" s="57">
        <v>4</v>
      </c>
      <c r="K5" s="58">
        <f>(L2*8)/J5</f>
        <v>616.32000000000005</v>
      </c>
      <c r="L5" s="58">
        <f>K5/6</f>
        <v>102.72000000000001</v>
      </c>
      <c r="M5" s="58">
        <f>L5/24</f>
        <v>4.28</v>
      </c>
      <c r="N5" s="59">
        <f>M5*M2*4</f>
        <v>7562280.6400000006</v>
      </c>
    </row>
    <row r="6" spans="1:14" ht="32.25" thickBot="1" x14ac:dyDescent="0.3">
      <c r="A6" s="21" t="s">
        <v>2</v>
      </c>
      <c r="B6" s="15"/>
      <c r="C6" s="16">
        <v>5</v>
      </c>
      <c r="D6" s="15">
        <v>0</v>
      </c>
      <c r="E6" s="16">
        <v>7</v>
      </c>
      <c r="F6" s="15">
        <v>0</v>
      </c>
      <c r="G6" s="26">
        <v>10</v>
      </c>
      <c r="H6" s="29">
        <f t="shared" si="0"/>
        <v>0</v>
      </c>
    </row>
    <row r="7" spans="1:14" ht="16.5" customHeight="1" thickBot="1" x14ac:dyDescent="0.35">
      <c r="F7" s="4"/>
      <c r="G7" s="31" t="s">
        <v>33</v>
      </c>
      <c r="H7" s="30">
        <f>SUM(H2:H6)</f>
        <v>288</v>
      </c>
    </row>
    <row r="9" spans="1:14" ht="22.5" customHeight="1" x14ac:dyDescent="0.25"/>
    <row r="10" spans="1:14" ht="18.75" customHeight="1" x14ac:dyDescent="0.25"/>
    <row r="11" spans="1:14" x14ac:dyDescent="0.25">
      <c r="C11" s="1"/>
    </row>
    <row r="13" spans="1:14" x14ac:dyDescent="0.25">
      <c r="C13" s="32"/>
    </row>
  </sheetData>
  <mergeCells count="3">
    <mergeCell ref="B1:C1"/>
    <mergeCell ref="D1:E1"/>
    <mergeCell ref="F1:G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1" sqref="D11"/>
    </sheetView>
  </sheetViews>
  <sheetFormatPr baseColWidth="10" defaultRowHeight="15" x14ac:dyDescent="0.25"/>
  <cols>
    <col min="1" max="1" width="35.140625" bestFit="1" customWidth="1"/>
    <col min="2" max="2" width="11.42578125" style="1"/>
  </cols>
  <sheetData>
    <row r="1" spans="1:2" s="5" customFormat="1" ht="24.75" customHeight="1" x14ac:dyDescent="0.25">
      <c r="A1" s="51" t="s">
        <v>18</v>
      </c>
      <c r="B1" s="52" t="s">
        <v>17</v>
      </c>
    </row>
    <row r="2" spans="1:2" ht="24" customHeight="1" x14ac:dyDescent="0.25">
      <c r="A2" s="53" t="s">
        <v>19</v>
      </c>
      <c r="B2" s="54">
        <v>5</v>
      </c>
    </row>
    <row r="3" spans="1:2" ht="15.75" x14ac:dyDescent="0.25">
      <c r="A3" s="53" t="s">
        <v>20</v>
      </c>
      <c r="B3" s="54">
        <v>4</v>
      </c>
    </row>
    <row r="4" spans="1:2" ht="15.75" x14ac:dyDescent="0.25">
      <c r="A4" s="53" t="s">
        <v>21</v>
      </c>
      <c r="B4" s="54">
        <v>3</v>
      </c>
    </row>
    <row r="5" spans="1:2" ht="15.75" x14ac:dyDescent="0.25">
      <c r="A5" s="53" t="s">
        <v>28</v>
      </c>
      <c r="B5" s="54">
        <v>1</v>
      </c>
    </row>
    <row r="6" spans="1:2" ht="15.75" x14ac:dyDescent="0.25">
      <c r="A6" s="53" t="s">
        <v>22</v>
      </c>
      <c r="B6" s="54">
        <v>3</v>
      </c>
    </row>
    <row r="7" spans="1:2" ht="15.75" x14ac:dyDescent="0.25">
      <c r="A7" s="53" t="s">
        <v>23</v>
      </c>
      <c r="B7" s="54">
        <v>5</v>
      </c>
    </row>
    <row r="8" spans="1:2" ht="15.75" x14ac:dyDescent="0.25">
      <c r="A8" s="53" t="s">
        <v>29</v>
      </c>
      <c r="B8" s="54">
        <v>4</v>
      </c>
    </row>
    <row r="9" spans="1:2" ht="15.75" x14ac:dyDescent="0.25">
      <c r="A9" s="53" t="s">
        <v>24</v>
      </c>
      <c r="B9" s="54">
        <v>4</v>
      </c>
    </row>
    <row r="10" spans="1:2" ht="15.75" x14ac:dyDescent="0.25">
      <c r="A10" s="53" t="s">
        <v>30</v>
      </c>
      <c r="B10" s="54">
        <v>2</v>
      </c>
    </row>
    <row r="11" spans="1:2" ht="15.75" x14ac:dyDescent="0.25">
      <c r="A11" s="53" t="s">
        <v>31</v>
      </c>
      <c r="B11" s="54">
        <v>2</v>
      </c>
    </row>
    <row r="12" spans="1:2" ht="15.75" x14ac:dyDescent="0.25">
      <c r="A12" s="53" t="s">
        <v>32</v>
      </c>
      <c r="B12" s="54">
        <v>1</v>
      </c>
    </row>
    <row r="13" spans="1:2" ht="15.75" x14ac:dyDescent="0.25">
      <c r="A13" s="53" t="s">
        <v>25</v>
      </c>
      <c r="B13" s="54">
        <v>0</v>
      </c>
    </row>
    <row r="14" spans="1:2" ht="15.75" x14ac:dyDescent="0.25">
      <c r="A14" s="53" t="s">
        <v>26</v>
      </c>
      <c r="B14" s="54">
        <v>5</v>
      </c>
    </row>
    <row r="15" spans="1:2" ht="16.5" thickBot="1" x14ac:dyDescent="0.3">
      <c r="A15" s="55" t="s">
        <v>27</v>
      </c>
      <c r="B15" s="56">
        <v>3</v>
      </c>
    </row>
    <row r="16" spans="1:2" ht="19.5" thickBot="1" x14ac:dyDescent="0.3">
      <c r="A16" s="49" t="s">
        <v>18</v>
      </c>
      <c r="B16" s="50">
        <f>SUM(B2:B15)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C7" sqref="C7"/>
    </sheetView>
  </sheetViews>
  <sheetFormatPr baseColWidth="10" defaultColWidth="23.28515625" defaultRowHeight="15.75" x14ac:dyDescent="0.25"/>
  <cols>
    <col min="1" max="16384" width="23.28515625" style="2"/>
  </cols>
  <sheetData>
    <row r="1" spans="1:4" s="3" customFormat="1" ht="32.25" customHeight="1" x14ac:dyDescent="0.25">
      <c r="A1" s="23" t="s">
        <v>0</v>
      </c>
      <c r="B1" s="40" t="s">
        <v>6</v>
      </c>
      <c r="C1" s="40" t="s">
        <v>7</v>
      </c>
      <c r="D1" s="24" t="s">
        <v>8</v>
      </c>
    </row>
    <row r="2" spans="1:4" s="39" customFormat="1" ht="24" customHeight="1" x14ac:dyDescent="0.25">
      <c r="A2" s="44" t="s">
        <v>5</v>
      </c>
      <c r="B2" s="6" t="s">
        <v>9</v>
      </c>
      <c r="C2" s="6" t="s">
        <v>10</v>
      </c>
      <c r="D2" s="14" t="s">
        <v>15</v>
      </c>
    </row>
    <row r="3" spans="1:4" s="39" customFormat="1" ht="23.25" customHeight="1" x14ac:dyDescent="0.25">
      <c r="A3" s="41" t="s">
        <v>4</v>
      </c>
      <c r="B3" s="38" t="s">
        <v>10</v>
      </c>
      <c r="C3" s="38" t="s">
        <v>13</v>
      </c>
      <c r="D3" s="42" t="s">
        <v>12</v>
      </c>
    </row>
    <row r="4" spans="1:4" s="39" customFormat="1" ht="24" customHeight="1" x14ac:dyDescent="0.25">
      <c r="A4" s="44" t="s">
        <v>3</v>
      </c>
      <c r="B4" s="6" t="s">
        <v>11</v>
      </c>
      <c r="C4" s="6" t="s">
        <v>10</v>
      </c>
      <c r="D4" s="14" t="s">
        <v>15</v>
      </c>
    </row>
    <row r="5" spans="1:4" s="39" customFormat="1" ht="31.5" x14ac:dyDescent="0.25">
      <c r="A5" s="43" t="s">
        <v>1</v>
      </c>
      <c r="B5" s="38" t="s">
        <v>12</v>
      </c>
      <c r="C5" s="38" t="s">
        <v>14</v>
      </c>
      <c r="D5" s="42" t="s">
        <v>16</v>
      </c>
    </row>
    <row r="6" spans="1:4" s="39" customFormat="1" ht="32.25" thickBot="1" x14ac:dyDescent="0.3">
      <c r="A6" s="45" t="s">
        <v>2</v>
      </c>
      <c r="B6" s="46" t="s">
        <v>13</v>
      </c>
      <c r="C6" s="46" t="s">
        <v>12</v>
      </c>
      <c r="D6" s="16" t="s">
        <v>14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Funcion</vt:lpstr>
      <vt:lpstr>Factor Ajuste</vt:lpstr>
      <vt:lpstr>P.F.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</dc:creator>
  <cp:lastModifiedBy>KENNETH M</cp:lastModifiedBy>
  <dcterms:created xsi:type="dcterms:W3CDTF">2016-12-06T02:21:44Z</dcterms:created>
  <dcterms:modified xsi:type="dcterms:W3CDTF">2016-12-06T07:54:28Z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7e25c191-009c-460b-bfc4-2e1f9994391b</vt:lpwstr>
  </property>
</Properties>
</file>