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gk\SemestreI_Creativity\entregables2daInm\"/>
    </mc:Choice>
  </mc:AlternateContent>
  <xr:revisionPtr revIDLastSave="0" documentId="8_{FC3F7E5C-DF74-402F-9429-E7695EBB82C4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FMEA" sheetId="1" r:id="rId1"/>
    <sheet name="SOD Table" sheetId="2" r:id="rId2"/>
  </sheets>
  <definedNames>
    <definedName name="_xlnm.Print_Area" localSheetId="0">FMEA!$A$1:$R$48</definedName>
    <definedName name="_xlnm.Print_Titles" localSheetId="0">FMEA!$1:$5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8" i="1"/>
  <c r="J7" i="1"/>
  <c r="J6" i="1"/>
  <c r="P47" i="1"/>
  <c r="P46" i="1"/>
  <c r="P45" i="1"/>
  <c r="P44" i="1"/>
  <c r="P43" i="1"/>
  <c r="O43" i="1"/>
  <c r="P42" i="1"/>
  <c r="P41" i="1"/>
  <c r="P40" i="1"/>
  <c r="O40" i="1"/>
  <c r="P39" i="1"/>
  <c r="P36" i="1"/>
  <c r="P35" i="1"/>
  <c r="P33" i="1"/>
  <c r="O33" i="1"/>
  <c r="P26" i="1"/>
  <c r="O26" i="1"/>
  <c r="P21" i="1"/>
  <c r="O21" i="1"/>
  <c r="P19" i="1"/>
  <c r="O19" i="1"/>
  <c r="R20" i="1"/>
  <c r="P14" i="1"/>
  <c r="O14" i="1"/>
  <c r="R14" i="1"/>
  <c r="P11" i="1"/>
  <c r="O11" i="1"/>
  <c r="R11" i="1"/>
  <c r="P6" i="1"/>
  <c r="O6" i="1"/>
  <c r="R7" i="1"/>
  <c r="R6" i="1"/>
  <c r="R19" i="1"/>
  <c r="R26" i="1"/>
  <c r="R30" i="1"/>
  <c r="R23" i="1"/>
  <c r="R21" i="1"/>
  <c r="R42" i="1"/>
  <c r="R41" i="1"/>
  <c r="R35" i="1"/>
  <c r="R33" i="1"/>
  <c r="R39" i="1"/>
  <c r="R40" i="1"/>
  <c r="R47" i="1"/>
  <c r="R46" i="1"/>
  <c r="R8" i="1"/>
  <c r="R16" i="1"/>
  <c r="R12" i="1"/>
  <c r="R45" i="1"/>
  <c r="R9" i="1"/>
  <c r="R13" i="1"/>
  <c r="R24" i="1"/>
  <c r="R36" i="1"/>
  <c r="R43" i="1"/>
  <c r="R44" i="1"/>
  <c r="R22" i="1"/>
</calcChain>
</file>

<file path=xl/sharedStrings.xml><?xml version="1.0" encoding="utf-8"?>
<sst xmlns="http://schemas.openxmlformats.org/spreadsheetml/2006/main" count="184" uniqueCount="137">
  <si>
    <t>Process or Product Name:</t>
  </si>
  <si>
    <t>Prepared by: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</si>
  <si>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</si>
  <si>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</si>
  <si>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</si>
  <si>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</si>
  <si>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</si>
  <si>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</si>
  <si>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</si>
  <si>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</si>
  <si>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</si>
  <si>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</si>
  <si>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</si>
  <si>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</si>
  <si>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</si>
  <si>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</si>
  <si>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</si>
  <si>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</si>
  <si>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</si>
  <si>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</si>
  <si>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</si>
  <si>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</si>
  <si>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</si>
  <si>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</si>
  <si>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</si>
  <si>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</si>
  <si>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</si>
  <si>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</si>
  <si>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</si>
  <si>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</si>
  <si>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</si>
  <si>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</si>
  <si>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</si>
  <si>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</si>
  <si>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</si>
  <si>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</si>
  <si>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</si>
  <si>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</si>
  <si>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</si>
  <si>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</si>
  <si>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</si>
  <si>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</si>
  <si>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</si>
  <si>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</si>
  <si>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</si>
  <si>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</si>
  <si>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</si>
  <si>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</si>
  <si>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</si>
  <si>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</si>
  <si>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</si>
  <si>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</si>
  <si>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</si>
  <si>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</si>
  <si>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</si>
  <si>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</si>
  <si>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</si>
  <si>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</si>
  <si>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</si>
  <si>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</si>
  <si>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</si>
  <si>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</si>
  <si>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</si>
  <si>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</si>
  <si>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</si>
  <si>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</si>
  <si>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</si>
  <si>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Detection (tester)</t>
  </si>
  <si>
    <t>Occurrence (customer)</t>
  </si>
  <si>
    <t>Comunicacion UART</t>
  </si>
  <si>
    <t>No llega el mensaje de retroalimentacion del PIC a la computadora</t>
  </si>
  <si>
    <t>El sistema SPARC se mueve a coordenadas no establecidas</t>
  </si>
  <si>
    <t>El sistema llega a posiciones limite</t>
  </si>
  <si>
    <t>El usuario puede creer que el comando se ejecuto exitosamente cuando no</t>
  </si>
  <si>
    <t>No hay forma de conocer si el comando ejectuado era el deseado</t>
  </si>
  <si>
    <t>Movimiento en X y Y de los motores</t>
  </si>
  <si>
    <t>No se estableció conexión entre PIC y computadora</t>
  </si>
  <si>
    <t>No se ejecutó la línea para enviar información en el programa</t>
  </si>
  <si>
    <t>El robot no se mueve y se queda en la posición en la que estaba</t>
  </si>
  <si>
    <t xml:space="preserve">El comando no llegó
</t>
  </si>
  <si>
    <t xml:space="preserve">El programa entró en la rutina de interrupciones y se quedó ahí antes de ejecutar el comando </t>
  </si>
  <si>
    <t>El comando llegó trunco</t>
  </si>
  <si>
    <t>El registro para enviar información se 
sobrescribió muy rápido</t>
  </si>
  <si>
    <t>La tasa de baudios establecida para la
 comunicación no es la correspondiente</t>
  </si>
  <si>
    <t xml:space="preserve">Una parte dentro del codigo modifica el valor a enviar a los motores </t>
  </si>
  <si>
    <t>El comando es modificado involuntariamente</t>
  </si>
  <si>
    <t>El registro leido no es el correspondiente</t>
  </si>
  <si>
    <t>El valor a enviar sobrepasa la memoria del registro, provocando overflow</t>
  </si>
  <si>
    <t>El comando llegó como código basura</t>
  </si>
  <si>
    <t>La aritmetica del programa permite un avanze o retroceso mayor al posible fisicamente</t>
  </si>
  <si>
    <t>El código no tiene valores límite para el movimiento de los motores</t>
  </si>
  <si>
    <t>Prueba de banco y revisión de código</t>
  </si>
  <si>
    <t>Prueba de banco revisión de código</t>
  </si>
  <si>
    <t>Liberamiento y retraccion del pistón  del eje Z</t>
  </si>
  <si>
    <t>Pistón de Z se libera pero no se retrae</t>
  </si>
  <si>
    <t xml:space="preserve">Pistón de Z no se mueve </t>
  </si>
  <si>
    <t>Pistón se libera antes de tiempo</t>
  </si>
  <si>
    <t>Piston Z se libera sin haber establecido una coordenada</t>
  </si>
  <si>
    <t>Pistón de Z no presiona la pantalla el numero de veces establecido</t>
  </si>
  <si>
    <t>Motores X o Y no llegan a la coordenada indicada</t>
  </si>
  <si>
    <t>Motores X o Y sobrepasan la coordenada indicada</t>
  </si>
  <si>
    <t>Motores X o Y no se mueven</t>
  </si>
  <si>
    <t>Motores X o Y se quedan ciclados funcionando</t>
  </si>
  <si>
    <t>Motores en X o Y no cambian la direccion correctamente</t>
  </si>
  <si>
    <t>El sistema SPARC puede provocar un accidente o romperse</t>
  </si>
  <si>
    <t>El sistema no puede hacer la rutina programada</t>
  </si>
  <si>
    <t>El sistema no funciona, puede sobrecalentarse y provocar un accidente</t>
  </si>
  <si>
    <t xml:space="preserve">No se llegará a la coordenada deseada y aparte se introducirá un desfase en las coordenadas actuales del sistema, lo que provocará mas errores para el usuario </t>
  </si>
  <si>
    <t>La prueba a realizar no puede ser ejecutada</t>
  </si>
  <si>
    <t>La prueba a realizar no puede ser ejecutada más que una sola vez, puede poner en riesgo la pantalla a probar</t>
  </si>
  <si>
    <t>La prueba puede ser ejecutada con errores, puede dañar algún componente mecánico o de prueba</t>
  </si>
  <si>
    <t xml:space="preserve">La prueba por realizar se queda incompleta </t>
  </si>
  <si>
    <t xml:space="preserve">El sistema tiene un comportamiento no deseado y puede provocar algún riesgo para el material o el usuario </t>
  </si>
  <si>
    <t>No se ejecuta la línea de código para activar/desactivar los motores</t>
  </si>
  <si>
    <t>No se ejecuta el número de veces totales la línea de código para mover el motor</t>
  </si>
  <si>
    <t xml:space="preserve">Se ejecuta en exceso la función del código encargada de mover al motor  </t>
  </si>
  <si>
    <t>El programa entró en la rutina de interrupciones y se quedó ahí antes de ejecutar el comando</t>
  </si>
  <si>
    <t xml:space="preserve">No se tiene bien configurada la lógica del código para determinar el giro del motor </t>
  </si>
  <si>
    <t xml:space="preserve">Hay un error en el código que bajo ciertas condiciones provoca que el código queda en un bucle infinito </t>
  </si>
  <si>
    <t xml:space="preserve">El código esta incompleto y no se tiene la opción de retraer el pistón </t>
  </si>
  <si>
    <t xml:space="preserve">No se ejecuta la línea de código para retraer el pistón </t>
  </si>
  <si>
    <t xml:space="preserve">El código esta incompleto y no se tiene la medida de liberar y retraer el pistón </t>
  </si>
  <si>
    <t xml:space="preserve">No se tiene bien conectado el pistón con las salidas del programa </t>
  </si>
  <si>
    <t xml:space="preserve">Hay un error en el código que bajo ciertas condiciones provoca que el pistón sea liberado antes de tiempo </t>
  </si>
  <si>
    <t>La aritmética utilizada en el programa para contar el numero de veces que el pistón tiene que liberarse no es la correcta</t>
  </si>
  <si>
    <t>El programa entró a la rutina de interrupciones y se quedó ahí antes de terminar de ejecutar las acciones el número de veces establecido</t>
  </si>
  <si>
    <t>Error al cargar el programa</t>
  </si>
  <si>
    <t xml:space="preserve"> Error al leer los comandos obtenidos por UART</t>
  </si>
  <si>
    <t>Error de la estructuración del código</t>
  </si>
  <si>
    <t>Se pierde el control de la cantidad de veces que una rutina fue hecha exitosamente</t>
  </si>
  <si>
    <t xml:space="preserve">Error en la aritmética utilizada para hacer el programa </t>
  </si>
  <si>
    <t>TC01</t>
  </si>
  <si>
    <t>TC02</t>
  </si>
  <si>
    <t>TC03</t>
  </si>
  <si>
    <t>TC04</t>
  </si>
  <si>
    <t>null</t>
  </si>
  <si>
    <t>TC05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</si>
</sst>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4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3" fillId="3" borderId="11" xfId="0" applyFont="1" applyFill="1" applyBorder="1" applyAlignment="1">
      <alignment horizontal="left" vertical="top" wrapText="1"/>
    </xf>
    <xf numFmtId="0" fontId="8" fillId="0" borderId="15" xfId="0" applyFont="1" applyBorder="1" applyAlignment="1" applyProtection="1">
      <alignment horizontal="left" vertical="top" wrapText="1"/>
      <protection locked="0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0" fontId="8" fillId="0" borderId="20" xfId="0" applyFont="1" applyBorder="1" applyAlignment="1" applyProtection="1">
      <alignment horizontal="left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0" fontId="8" fillId="0" borderId="22" xfId="0" applyFont="1" applyBorder="1" applyAlignment="1" applyProtection="1">
      <alignment horizontal="left" vertical="top" wrapText="1"/>
      <protection locked="0"/>
    </xf>
    <xf numFmtId="0" fontId="7" fillId="0" borderId="0" xfId="2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textRotation="255" wrapText="1"/>
    </xf>
    <xf numFmtId="0" fontId="5" fillId="2" borderId="7" xfId="0" applyFont="1" applyFill="1" applyBorder="1" applyAlignment="1">
      <alignment horizontal="left" vertical="center" textRotation="255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textRotation="90" wrapText="1"/>
    </xf>
    <xf numFmtId="0" fontId="3" fillId="3" borderId="13" xfId="0" applyFont="1" applyFill="1" applyBorder="1" applyAlignment="1">
      <alignment horizontal="left" vertical="top" textRotation="90" wrapText="1"/>
    </xf>
    <xf numFmtId="0" fontId="6" fillId="3" borderId="14" xfId="0" applyFont="1" applyFill="1" applyBorder="1" applyAlignment="1">
      <alignment horizontal="left" vertical="top" textRotation="90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textRotation="255" wrapText="1"/>
    </xf>
    <xf numFmtId="0" fontId="3" fillId="3" borderId="14" xfId="0" applyFont="1" applyFill="1" applyBorder="1" applyAlignment="1">
      <alignment horizontal="left" vertical="top" textRotation="255" wrapText="1"/>
    </xf>
    <xf numFmtId="0" fontId="3" fillId="4" borderId="0" xfId="0" applyFont="1" applyFill="1" applyAlignment="1">
      <alignment horizontal="left" vertical="top" wrapText="1"/>
    </xf>
    <xf numFmtId="49" fontId="7" fillId="5" borderId="12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2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left" vertical="center" wrapText="1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" xfId="0" applyNumberFormat="1" applyFont="1" applyBorder="1" applyAlignment="1" applyProtection="1">
      <alignment horizontal="left" vertical="center" wrapText="1"/>
      <protection locked="0"/>
    </xf>
    <xf numFmtId="1" fontId="7" fillId="0" borderId="13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7" fillId="0" borderId="23" xfId="0" applyFont="1" applyBorder="1" applyAlignment="1" applyProtection="1">
      <alignment horizontal="left" vertical="center" wrapText="1"/>
      <protection locked="0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3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49" fontId="8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16" xfId="0" applyNumberFormat="1" applyFont="1" applyFill="1" applyBorder="1" applyAlignment="1" applyProtection="1">
      <alignment horizontal="left" vertical="center" wrapText="1"/>
      <protection locked="0"/>
    </xf>
    <xf numFmtId="1" fontId="7" fillId="0" borderId="20" xfId="0" applyNumberFormat="1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>
      <alignment horizontal="left" vertical="center" wrapText="1"/>
    </xf>
    <xf numFmtId="0" fontId="7" fillId="0" borderId="20" xfId="0" applyFont="1" applyBorder="1" applyAlignment="1" applyProtection="1">
      <alignment horizontal="left" vertical="top" wrapText="1"/>
      <protection locked="0"/>
    </xf>
    <xf numFmtId="0" fontId="7" fillId="0" borderId="20" xfId="0" applyFont="1" applyBorder="1" applyAlignment="1">
      <alignment horizontal="left" vertical="top" wrapText="1"/>
    </xf>
    <xf numFmtId="0" fontId="7" fillId="0" borderId="0" xfId="2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7" fillId="0" borderId="1" xfId="0" applyFont="1" applyBorder="1" applyAlignment="1" applyProtection="1">
      <alignment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 applyProtection="1">
      <alignment horizontal="left" vertical="top" wrapText="1"/>
      <protection locked="0"/>
    </xf>
    <xf numFmtId="0" fontId="7" fillId="0" borderId="16" xfId="0" applyFont="1" applyBorder="1" applyAlignment="1" applyProtection="1">
      <alignment horizontal="left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7" fillId="0" borderId="12" xfId="0" applyFont="1" applyBorder="1" applyAlignment="1" applyProtection="1">
      <alignment vertical="top" wrapText="1"/>
      <protection locked="0"/>
    </xf>
    <xf numFmtId="0" fontId="7" fillId="0" borderId="13" xfId="0" applyFont="1" applyBorder="1" applyAlignment="1" applyProtection="1">
      <alignment vertical="top" wrapText="1"/>
      <protection locked="0"/>
    </xf>
    <xf numFmtId="0" fontId="7" fillId="0" borderId="16" xfId="0" applyFont="1" applyBorder="1" applyAlignment="1" applyProtection="1">
      <alignment vertical="top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2" xfId="0" applyFont="1" applyFill="1" applyBorder="1" applyAlignment="1" applyProtection="1">
      <alignment horizontal="left" vertical="top" wrapText="1"/>
      <protection locked="0"/>
    </xf>
    <xf numFmtId="0" fontId="7" fillId="0" borderId="13" xfId="0" applyFont="1" applyFill="1" applyBorder="1" applyAlignment="1" applyProtection="1">
      <alignment horizontal="left" vertical="top" wrapText="1"/>
      <protection locked="0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6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2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2" xfId="0" applyNumberFormat="1" applyFont="1" applyBorder="1" applyAlignment="1" applyProtection="1">
      <alignment horizontal="left" vertical="center" wrapText="1"/>
      <protection locked="0"/>
    </xf>
    <xf numFmtId="1" fontId="7" fillId="0" borderId="13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0" fontId="3" fillId="0" borderId="12" xfId="1" applyFont="1" applyBorder="1" applyAlignment="1" applyProtection="1">
      <alignment horizontal="left" vertical="top" wrapText="1"/>
    </xf>
    <xf numFmtId="0" fontId="3" fillId="0" borderId="13" xfId="1" applyFont="1" applyBorder="1" applyAlignment="1" applyProtection="1">
      <alignment horizontal="left" vertical="top" wrapText="1"/>
    </xf>
    <xf numFmtId="0" fontId="3" fillId="0" borderId="16" xfId="1" applyFont="1" applyBorder="1" applyAlignment="1" applyProtection="1">
      <alignment horizontal="left" vertical="top" wrapText="1"/>
    </xf>
    <xf numFmtId="49" fontId="7" fillId="5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49" fontId="7" fillId="6" borderId="12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3" fillId="0" borderId="13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 wrapText="1"/>
    </xf>
    <xf numFmtId="0" fontId="11" fillId="0" borderId="13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2" xfId="1" applyFont="1" applyBorder="1" applyAlignment="1" applyProtection="1">
      <alignment horizontal="center" vertical="center" wrapText="1"/>
    </xf>
    <xf numFmtId="0" fontId="11" fillId="0" borderId="13" xfId="1" applyFont="1" applyBorder="1" applyAlignment="1" applyProtection="1">
      <alignment horizontal="center" vertical="center" wrapText="1"/>
    </xf>
    <xf numFmtId="0" fontId="11" fillId="0" borderId="16" xfId="1" applyFont="1" applyBorder="1" applyAlignment="1" applyProtection="1">
      <alignment horizontal="center" vertical="center" wrapText="1"/>
    </xf>
    <xf numFmtId="0" fontId="12" fillId="0" borderId="12" xfId="1" applyFont="1" applyBorder="1" applyAlignment="1" applyProtection="1">
      <alignment horizontal="center" vertical="center" wrapText="1"/>
    </xf>
    <xf numFmtId="0" fontId="12" fillId="0" borderId="13" xfId="1" applyFont="1" applyBorder="1" applyAlignment="1" applyProtection="1">
      <alignment horizontal="center" vertical="center" wrapText="1"/>
    </xf>
    <xf numFmtId="0" fontId="12" fillId="0" borderId="16" xfId="1" applyFont="1" applyBorder="1" applyAlignment="1" applyProtection="1">
      <alignment horizontal="center" vertical="center" wrapText="1"/>
    </xf>
    <xf numFmtId="0" fontId="11" fillId="0" borderId="16" xfId="1" applyFont="1" applyBorder="1" applyAlignment="1" applyProtection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51"/>
  <sheetViews>
    <sheetView showGridLines="0" tabSelected="1" topLeftCell="B5" zoomScale="52" zoomScaleNormal="80" zoomScalePageLayoutView="85" workbookViewId="0">
      <selection activeCell="N11" sqref="N11:N13"/>
    </sheetView>
  </sheetViews>
  <sheetFormatPr defaultColWidth="9" defaultRowHeight="13.2" x14ac:dyDescent="0.25"/>
  <cols>
    <col min="1" max="2" width="24.77734375" style="24" customWidth="1"/>
    <col min="3" max="3" width="32.21875" style="24" customWidth="1"/>
    <col min="4" max="4" width="39" style="24" customWidth="1"/>
    <col min="5" max="5" width="5.77734375" style="24" customWidth="1"/>
    <col min="6" max="6" width="48.21875" style="24" customWidth="1"/>
    <col min="7" max="7" width="5.77734375" style="24" customWidth="1"/>
    <col min="8" max="8" width="36.77734375" style="24" customWidth="1"/>
    <col min="9" max="9" width="5.77734375" style="24" customWidth="1"/>
    <col min="10" max="10" width="5.21875" style="24" customWidth="1"/>
    <col min="11" max="11" width="34.44140625" style="24" customWidth="1"/>
    <col min="12" max="12" width="29.44140625" style="24" customWidth="1"/>
    <col min="13" max="13" width="24.77734375" style="24" hidden="1" customWidth="1"/>
    <col min="14" max="14" width="85.44140625" style="24" customWidth="1"/>
    <col min="15" max="15" width="3.5546875" style="24" customWidth="1"/>
    <col min="16" max="16" width="5.77734375" style="24" customWidth="1"/>
    <col min="17" max="18" width="3.5546875" style="24" customWidth="1"/>
    <col min="19" max="19" width="9" style="24"/>
    <col min="20" max="20" width="3.77734375" style="24" customWidth="1"/>
    <col min="21" max="21" width="51.21875" style="24" customWidth="1"/>
    <col min="22" max="22" width="32.5546875" style="24" customWidth="1"/>
    <col min="23" max="23" width="70.44140625" style="24" customWidth="1"/>
    <col min="24" max="16384" width="9" style="24"/>
  </cols>
  <sheetData>
    <row r="1" spans="1:18" ht="36.75" customHeight="1" thickBot="1" x14ac:dyDescent="0.3">
      <c r="A1" s="1" t="s">
        <v>0</v>
      </c>
      <c r="B1" s="100"/>
      <c r="C1" s="86"/>
      <c r="D1" s="86"/>
      <c r="E1" s="86"/>
      <c r="F1" s="101"/>
      <c r="G1" s="2"/>
      <c r="H1" s="20" t="s">
        <v>1</v>
      </c>
      <c r="I1" s="86"/>
      <c r="J1" s="87"/>
      <c r="K1" s="87"/>
      <c r="L1" s="88"/>
      <c r="M1" s="3"/>
      <c r="N1" s="3"/>
      <c r="O1" s="2"/>
      <c r="P1" s="4"/>
      <c r="Q1" s="2"/>
      <c r="R1" s="2"/>
    </row>
    <row r="2" spans="1:18" ht="13.8" thickBot="1" x14ac:dyDescent="0.3">
      <c r="A2" s="1" t="s">
        <v>2</v>
      </c>
      <c r="B2" s="89"/>
      <c r="C2" s="87"/>
      <c r="D2" s="87"/>
      <c r="E2" s="87"/>
      <c r="F2" s="88"/>
      <c r="G2" s="2"/>
      <c r="H2" s="90" t="s">
        <v>3</v>
      </c>
      <c r="I2" s="91"/>
      <c r="J2" s="91"/>
      <c r="K2" s="91"/>
      <c r="L2" s="92"/>
      <c r="M2" s="3"/>
      <c r="N2" s="3"/>
      <c r="O2" s="2"/>
      <c r="P2" s="2"/>
      <c r="Q2" s="2"/>
      <c r="R2" s="2"/>
    </row>
    <row r="3" spans="1:18" ht="7.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3">
      <c r="A4" s="25" t="s">
        <v>4</v>
      </c>
      <c r="B4" s="25" t="s">
        <v>5</v>
      </c>
      <c r="C4" s="26" t="s">
        <v>6</v>
      </c>
      <c r="D4" s="26" t="s">
        <v>7</v>
      </c>
      <c r="E4" s="27" t="s">
        <v>8</v>
      </c>
      <c r="F4" s="26" t="s">
        <v>9</v>
      </c>
      <c r="G4" s="27" t="s">
        <v>10</v>
      </c>
      <c r="H4" s="26" t="s">
        <v>11</v>
      </c>
      <c r="I4" s="27" t="s">
        <v>12</v>
      </c>
      <c r="J4" s="28" t="s">
        <v>13</v>
      </c>
      <c r="K4" s="26" t="s">
        <v>14</v>
      </c>
      <c r="L4" s="26" t="s">
        <v>15</v>
      </c>
      <c r="M4" s="29" t="s">
        <v>16</v>
      </c>
      <c r="N4" s="30" t="s">
        <v>17</v>
      </c>
      <c r="O4" s="27" t="s">
        <v>18</v>
      </c>
      <c r="P4" s="27" t="s">
        <v>19</v>
      </c>
      <c r="Q4" s="27" t="s">
        <v>20</v>
      </c>
      <c r="R4" s="28" t="s">
        <v>21</v>
      </c>
    </row>
    <row r="5" spans="1:18" s="40" customFormat="1" ht="107.25" customHeight="1" thickBot="1" x14ac:dyDescent="0.3">
      <c r="A5" s="31" t="s">
        <v>22</v>
      </c>
      <c r="B5" s="32" t="s">
        <v>23</v>
      </c>
      <c r="C5" s="5" t="s">
        <v>24</v>
      </c>
      <c r="D5" s="5" t="s">
        <v>25</v>
      </c>
      <c r="E5" s="33" t="s">
        <v>26</v>
      </c>
      <c r="F5" s="5" t="s">
        <v>27</v>
      </c>
      <c r="G5" s="34" t="s">
        <v>28</v>
      </c>
      <c r="H5" s="5" t="s">
        <v>29</v>
      </c>
      <c r="I5" s="34" t="s">
        <v>30</v>
      </c>
      <c r="J5" s="35" t="s">
        <v>31</v>
      </c>
      <c r="K5" s="36" t="s">
        <v>32</v>
      </c>
      <c r="L5" s="36" t="s">
        <v>33</v>
      </c>
      <c r="M5" s="37" t="s">
        <v>34</v>
      </c>
      <c r="N5" s="36" t="s">
        <v>35</v>
      </c>
      <c r="O5" s="38"/>
      <c r="P5" s="38"/>
      <c r="Q5" s="38"/>
      <c r="R5" s="39"/>
    </row>
    <row r="6" spans="1:18" ht="30.6" thickBot="1" x14ac:dyDescent="0.3">
      <c r="A6" s="41"/>
      <c r="B6" s="104" t="s">
        <v>69</v>
      </c>
      <c r="C6" s="97" t="s">
        <v>79</v>
      </c>
      <c r="D6" s="75" t="s">
        <v>78</v>
      </c>
      <c r="E6" s="77">
        <v>8</v>
      </c>
      <c r="F6" s="23" t="s">
        <v>76</v>
      </c>
      <c r="G6" s="70">
        <v>10</v>
      </c>
      <c r="H6" s="23" t="s">
        <v>91</v>
      </c>
      <c r="I6" s="67">
        <v>3</v>
      </c>
      <c r="J6" s="73">
        <f>E6*G6*I6</f>
        <v>240</v>
      </c>
      <c r="K6" s="44"/>
      <c r="L6" s="23"/>
      <c r="M6" s="6"/>
      <c r="N6" s="124" t="s">
        <v>131</v>
      </c>
      <c r="O6" s="42">
        <f>E6</f>
        <v>8</v>
      </c>
      <c r="P6" s="42">
        <f>$G$6</f>
        <v>10</v>
      </c>
      <c r="Q6" s="23"/>
      <c r="R6" s="45">
        <f>O$6*P6*Q6</f>
        <v>0</v>
      </c>
    </row>
    <row r="7" spans="1:18" ht="30.6" thickBot="1" x14ac:dyDescent="0.3">
      <c r="A7" s="46"/>
      <c r="B7" s="105"/>
      <c r="C7" s="98"/>
      <c r="D7" s="79"/>
      <c r="E7" s="83"/>
      <c r="F7" s="21" t="s">
        <v>77</v>
      </c>
      <c r="G7" s="70">
        <v>9</v>
      </c>
      <c r="H7" s="23" t="s">
        <v>92</v>
      </c>
      <c r="I7" s="7">
        <v>8</v>
      </c>
      <c r="J7" s="73">
        <f>$E$6*G7*I7</f>
        <v>576</v>
      </c>
      <c r="K7" s="44"/>
      <c r="L7" s="23"/>
      <c r="M7" s="6"/>
      <c r="N7" s="122"/>
      <c r="O7" s="48"/>
      <c r="P7" s="48"/>
      <c r="Q7" s="23"/>
      <c r="R7" s="45">
        <f>O$6*P6*Q7</f>
        <v>0</v>
      </c>
    </row>
    <row r="8" spans="1:18" ht="45.6" customHeight="1" thickBot="1" x14ac:dyDescent="0.3">
      <c r="A8" s="46"/>
      <c r="B8" s="105"/>
      <c r="C8" s="98"/>
      <c r="D8" s="79"/>
      <c r="E8" s="83"/>
      <c r="F8" s="102" t="s">
        <v>80</v>
      </c>
      <c r="G8" s="93">
        <v>5</v>
      </c>
      <c r="H8" s="102" t="s">
        <v>91</v>
      </c>
      <c r="I8" s="77">
        <v>8</v>
      </c>
      <c r="J8" s="120">
        <f>$E$6*G8*I8</f>
        <v>320</v>
      </c>
      <c r="K8" s="84"/>
      <c r="L8" s="93"/>
      <c r="M8" s="6"/>
      <c r="N8" s="122"/>
      <c r="O8" s="48"/>
      <c r="P8" s="48"/>
      <c r="Q8" s="23"/>
      <c r="R8" s="45">
        <f>O$6*P6*Q8</f>
        <v>0</v>
      </c>
    </row>
    <row r="9" spans="1:18" ht="15.6" thickBot="1" x14ac:dyDescent="0.3">
      <c r="A9" s="46"/>
      <c r="B9" s="105"/>
      <c r="C9" s="98"/>
      <c r="D9" s="79"/>
      <c r="E9" s="83"/>
      <c r="F9" s="103"/>
      <c r="G9" s="94"/>
      <c r="H9" s="103"/>
      <c r="I9" s="78"/>
      <c r="J9" s="121"/>
      <c r="K9" s="85"/>
      <c r="L9" s="94"/>
      <c r="M9" s="6"/>
      <c r="N9" s="122"/>
      <c r="O9" s="21"/>
      <c r="P9" s="49"/>
      <c r="Q9" s="23"/>
      <c r="R9" s="45">
        <f>O$6*P6*Q9</f>
        <v>0</v>
      </c>
    </row>
    <row r="10" spans="1:18" ht="30.6" thickBot="1" x14ac:dyDescent="0.3">
      <c r="A10" s="46"/>
      <c r="B10" s="105"/>
      <c r="C10" s="99"/>
      <c r="D10" s="76"/>
      <c r="E10" s="78"/>
      <c r="F10" s="21" t="s">
        <v>83</v>
      </c>
      <c r="G10" s="71">
        <v>10</v>
      </c>
      <c r="H10" s="23" t="s">
        <v>91</v>
      </c>
      <c r="I10" s="7">
        <v>5</v>
      </c>
      <c r="J10" s="73">
        <f>$E$6*G10*I10</f>
        <v>400</v>
      </c>
      <c r="K10" s="44"/>
      <c r="L10" s="23"/>
      <c r="M10" s="8"/>
      <c r="N10" s="123"/>
      <c r="O10" s="51"/>
      <c r="P10" s="48"/>
      <c r="Q10" s="23"/>
      <c r="R10" s="45"/>
    </row>
    <row r="11" spans="1:18" ht="33.6" customHeight="1" thickBot="1" x14ac:dyDescent="0.3">
      <c r="A11" s="46"/>
      <c r="B11" s="105"/>
      <c r="C11" s="97" t="s">
        <v>81</v>
      </c>
      <c r="D11" s="75" t="s">
        <v>71</v>
      </c>
      <c r="E11" s="77">
        <v>8</v>
      </c>
      <c r="F11" s="95" t="s">
        <v>82</v>
      </c>
      <c r="G11" s="77">
        <v>10</v>
      </c>
      <c r="H11" s="102" t="s">
        <v>91</v>
      </c>
      <c r="I11" s="77">
        <v>4</v>
      </c>
      <c r="J11" s="120">
        <f>$E$11*G11*I11</f>
        <v>320</v>
      </c>
      <c r="K11" s="84"/>
      <c r="L11" s="93"/>
      <c r="M11" s="8"/>
      <c r="N11" s="127" t="s">
        <v>132</v>
      </c>
      <c r="O11" s="42">
        <f>E11</f>
        <v>8</v>
      </c>
      <c r="P11" s="42">
        <f>$G$11</f>
        <v>10</v>
      </c>
      <c r="Q11" s="23"/>
      <c r="R11" s="45">
        <f>O$11*P$11*Q11</f>
        <v>0</v>
      </c>
    </row>
    <row r="12" spans="1:18" ht="15.6" thickBot="1" x14ac:dyDescent="0.3">
      <c r="A12" s="46"/>
      <c r="B12" s="105"/>
      <c r="C12" s="98"/>
      <c r="D12" s="79"/>
      <c r="E12" s="83"/>
      <c r="F12" s="96"/>
      <c r="G12" s="78"/>
      <c r="H12" s="103"/>
      <c r="I12" s="78"/>
      <c r="J12" s="121"/>
      <c r="K12" s="85"/>
      <c r="L12" s="94"/>
      <c r="M12" s="8"/>
      <c r="N12" s="125"/>
      <c r="O12" s="51"/>
      <c r="P12" s="48"/>
      <c r="Q12" s="23"/>
      <c r="R12" s="45">
        <f>O$11*P$11*Q12</f>
        <v>0</v>
      </c>
    </row>
    <row r="13" spans="1:18" ht="33.6" customHeight="1" thickBot="1" x14ac:dyDescent="0.3">
      <c r="A13" s="46"/>
      <c r="B13" s="105"/>
      <c r="C13" s="98"/>
      <c r="D13" s="76"/>
      <c r="E13" s="78"/>
      <c r="F13" s="21" t="s">
        <v>83</v>
      </c>
      <c r="G13" s="7">
        <v>10</v>
      </c>
      <c r="H13" s="23" t="s">
        <v>91</v>
      </c>
      <c r="I13" s="7">
        <v>10</v>
      </c>
      <c r="J13" s="74">
        <f>$E$11*G13*I13</f>
        <v>800</v>
      </c>
      <c r="K13" s="44"/>
      <c r="L13" s="23"/>
      <c r="M13" s="8"/>
      <c r="N13" s="126"/>
      <c r="O13" s="21"/>
      <c r="P13" s="49"/>
      <c r="Q13" s="23"/>
      <c r="R13" s="45">
        <f>O$11*P$11*Q13</f>
        <v>0</v>
      </c>
    </row>
    <row r="14" spans="1:18" ht="34.799999999999997" customHeight="1" thickBot="1" x14ac:dyDescent="0.3">
      <c r="A14" s="46"/>
      <c r="B14" s="105"/>
      <c r="C14" s="97" t="s">
        <v>85</v>
      </c>
      <c r="D14" s="75" t="s">
        <v>71</v>
      </c>
      <c r="E14" s="77">
        <v>8</v>
      </c>
      <c r="F14" s="21" t="s">
        <v>84</v>
      </c>
      <c r="G14" s="67">
        <v>7</v>
      </c>
      <c r="H14" s="23" t="s">
        <v>91</v>
      </c>
      <c r="I14" s="7">
        <v>7</v>
      </c>
      <c r="J14" s="74">
        <f>$E$14*G14*I14</f>
        <v>392</v>
      </c>
      <c r="K14" s="44"/>
      <c r="L14" s="23"/>
      <c r="M14" s="8"/>
      <c r="N14" s="128" t="s">
        <v>133</v>
      </c>
      <c r="O14" s="42">
        <f>E14</f>
        <v>8</v>
      </c>
      <c r="P14" s="42">
        <f t="shared" ref="P14:P19" si="0">G14</f>
        <v>7</v>
      </c>
      <c r="Q14" s="47"/>
      <c r="R14" s="45">
        <f>O$14*P$14*Q14</f>
        <v>0</v>
      </c>
    </row>
    <row r="15" spans="1:18" ht="34.799999999999997" customHeight="1" thickBot="1" x14ac:dyDescent="0.3">
      <c r="A15" s="46"/>
      <c r="B15" s="105"/>
      <c r="C15" s="98"/>
      <c r="D15" s="79"/>
      <c r="E15" s="83"/>
      <c r="F15" s="21" t="s">
        <v>87</v>
      </c>
      <c r="G15" s="7">
        <v>7</v>
      </c>
      <c r="H15" s="23" t="s">
        <v>91</v>
      </c>
      <c r="I15" s="7">
        <v>9</v>
      </c>
      <c r="J15" s="74">
        <f>$E$14*G15*I15</f>
        <v>504</v>
      </c>
      <c r="K15" s="44"/>
      <c r="L15" s="23"/>
      <c r="M15" s="8"/>
      <c r="N15" s="129"/>
      <c r="O15" s="48"/>
      <c r="P15" s="48"/>
      <c r="Q15" s="47"/>
      <c r="R15" s="45"/>
    </row>
    <row r="16" spans="1:18" ht="30" customHeight="1" thickBot="1" x14ac:dyDescent="0.3">
      <c r="A16" s="46"/>
      <c r="B16" s="105"/>
      <c r="C16" s="99"/>
      <c r="D16" s="76"/>
      <c r="E16" s="78"/>
      <c r="F16" s="23" t="s">
        <v>86</v>
      </c>
      <c r="G16" s="68">
        <v>6</v>
      </c>
      <c r="H16" s="23" t="s">
        <v>91</v>
      </c>
      <c r="I16" s="7">
        <v>5</v>
      </c>
      <c r="J16" s="74">
        <f>$E$14*G16*I16</f>
        <v>240</v>
      </c>
      <c r="K16" s="44"/>
      <c r="L16" s="23"/>
      <c r="M16" s="8"/>
      <c r="N16" s="130"/>
      <c r="O16" s="48"/>
      <c r="P16" s="49"/>
      <c r="Q16" s="47"/>
      <c r="R16" s="45">
        <f>O$14*P$14*Q16</f>
        <v>0</v>
      </c>
    </row>
    <row r="17" spans="1:18" ht="30.6" customHeight="1" thickBot="1" x14ac:dyDescent="0.3">
      <c r="A17" s="46"/>
      <c r="B17" s="105"/>
      <c r="C17" s="97" t="s">
        <v>88</v>
      </c>
      <c r="D17" s="75" t="s">
        <v>71</v>
      </c>
      <c r="E17" s="84">
        <v>8</v>
      </c>
      <c r="F17" s="53" t="s">
        <v>89</v>
      </c>
      <c r="G17" s="7">
        <v>5</v>
      </c>
      <c r="H17" s="23" t="s">
        <v>91</v>
      </c>
      <c r="I17" s="7">
        <v>5</v>
      </c>
      <c r="J17" s="74">
        <f>$E$17*G17*I17</f>
        <v>200</v>
      </c>
      <c r="K17" s="44"/>
      <c r="L17" s="23"/>
      <c r="M17" s="8"/>
      <c r="N17" s="132" t="s">
        <v>135</v>
      </c>
      <c r="O17" s="48"/>
      <c r="P17" s="48"/>
      <c r="Q17" s="47"/>
      <c r="R17" s="45"/>
    </row>
    <row r="18" spans="1:18" ht="34.200000000000003" customHeight="1" thickBot="1" x14ac:dyDescent="0.3">
      <c r="A18" s="46"/>
      <c r="B18" s="105"/>
      <c r="C18" s="99"/>
      <c r="D18" s="79" t="s">
        <v>72</v>
      </c>
      <c r="E18" s="85"/>
      <c r="F18" s="53" t="s">
        <v>90</v>
      </c>
      <c r="G18" s="69">
        <v>5</v>
      </c>
      <c r="H18" s="23" t="s">
        <v>91</v>
      </c>
      <c r="I18" s="7">
        <v>3</v>
      </c>
      <c r="J18" s="74">
        <f>$E$17*G18*I18</f>
        <v>120</v>
      </c>
      <c r="K18" s="44"/>
      <c r="L18" s="23"/>
      <c r="M18" s="8"/>
      <c r="N18" s="133"/>
      <c r="O18" s="48"/>
      <c r="P18" s="48"/>
      <c r="Q18" s="47"/>
      <c r="R18" s="45"/>
    </row>
    <row r="19" spans="1:18" ht="30.6" thickBot="1" x14ac:dyDescent="0.3">
      <c r="A19" s="46"/>
      <c r="B19" s="105"/>
      <c r="C19" s="97" t="s">
        <v>70</v>
      </c>
      <c r="D19" s="75" t="s">
        <v>129</v>
      </c>
      <c r="E19" s="84">
        <v>7</v>
      </c>
      <c r="F19" s="44" t="s">
        <v>73</v>
      </c>
      <c r="G19" s="7">
        <v>8</v>
      </c>
      <c r="H19" s="23" t="s">
        <v>91</v>
      </c>
      <c r="I19" s="7">
        <v>8</v>
      </c>
      <c r="J19" s="74">
        <f>$E$19*G19*I19</f>
        <v>448</v>
      </c>
      <c r="K19" s="44"/>
      <c r="L19" s="23"/>
      <c r="M19" s="8"/>
      <c r="N19" s="127" t="s">
        <v>134</v>
      </c>
      <c r="O19" s="42">
        <f>E19</f>
        <v>7</v>
      </c>
      <c r="P19" s="42">
        <f t="shared" si="0"/>
        <v>8</v>
      </c>
      <c r="Q19" s="47"/>
      <c r="R19" s="45">
        <f>O$19*P$19*Q19</f>
        <v>0</v>
      </c>
    </row>
    <row r="20" spans="1:18" ht="39.6" customHeight="1" thickBot="1" x14ac:dyDescent="0.3">
      <c r="A20" s="46"/>
      <c r="B20" s="106"/>
      <c r="C20" s="98"/>
      <c r="D20" s="79"/>
      <c r="E20" s="85"/>
      <c r="F20" s="52" t="s">
        <v>74</v>
      </c>
      <c r="G20" s="69">
        <v>9</v>
      </c>
      <c r="H20" s="23" t="s">
        <v>91</v>
      </c>
      <c r="I20" s="7">
        <v>8</v>
      </c>
      <c r="J20" s="74">
        <f>$E$19*G20*I20</f>
        <v>504</v>
      </c>
      <c r="K20" s="44"/>
      <c r="L20" s="23"/>
      <c r="M20" s="8"/>
      <c r="N20" s="131"/>
      <c r="O20" s="51"/>
      <c r="P20" s="48"/>
      <c r="Q20" s="47"/>
      <c r="R20" s="45">
        <f t="shared" ref="R20" si="1">O$19*P$19*Q20</f>
        <v>0</v>
      </c>
    </row>
    <row r="21" spans="1:18" ht="30.6" thickBot="1" x14ac:dyDescent="0.3">
      <c r="A21" s="107"/>
      <c r="B21" s="117" t="s">
        <v>75</v>
      </c>
      <c r="C21" s="75" t="s">
        <v>99</v>
      </c>
      <c r="D21" s="75" t="s">
        <v>71</v>
      </c>
      <c r="E21" s="77">
        <v>8</v>
      </c>
      <c r="F21" s="44" t="s">
        <v>114</v>
      </c>
      <c r="G21" s="7">
        <v>9</v>
      </c>
      <c r="H21" s="23" t="s">
        <v>91</v>
      </c>
      <c r="I21" s="7">
        <v>3</v>
      </c>
      <c r="J21" s="74">
        <f>$E$21*G21*I21</f>
        <v>216</v>
      </c>
      <c r="K21" s="9"/>
      <c r="L21" s="9"/>
      <c r="M21" s="8"/>
      <c r="N21" s="137" t="s">
        <v>135</v>
      </c>
      <c r="O21" s="109">
        <f>E21</f>
        <v>8</v>
      </c>
      <c r="P21" s="109">
        <f t="shared" ref="P21:P47" si="2">G21</f>
        <v>9</v>
      </c>
      <c r="Q21" s="23"/>
      <c r="R21" s="45">
        <f>O$21*P21*Q21</f>
        <v>0</v>
      </c>
    </row>
    <row r="22" spans="1:18" ht="30.6" thickBot="1" x14ac:dyDescent="0.3">
      <c r="A22" s="108"/>
      <c r="B22" s="118"/>
      <c r="C22" s="79"/>
      <c r="D22" s="76"/>
      <c r="E22" s="78"/>
      <c r="F22" s="44" t="s">
        <v>113</v>
      </c>
      <c r="G22" s="7">
        <v>9</v>
      </c>
      <c r="H22" s="23" t="s">
        <v>91</v>
      </c>
      <c r="I22" s="7">
        <v>2</v>
      </c>
      <c r="J22" s="74">
        <f>$E$21*G22*I22</f>
        <v>144</v>
      </c>
      <c r="K22" s="9"/>
      <c r="L22" s="9"/>
      <c r="M22" s="8"/>
      <c r="N22" s="138"/>
      <c r="O22" s="110"/>
      <c r="P22" s="110"/>
      <c r="Q22" s="23"/>
      <c r="R22" s="45">
        <f t="shared" ref="R22:R30" si="3">O$21*P22*Q22</f>
        <v>0</v>
      </c>
    </row>
    <row r="23" spans="1:18" ht="30.6" thickBot="1" x14ac:dyDescent="0.3">
      <c r="A23" s="108"/>
      <c r="B23" s="118"/>
      <c r="C23" s="75" t="s">
        <v>100</v>
      </c>
      <c r="D23" s="75" t="s">
        <v>104</v>
      </c>
      <c r="E23" s="77">
        <v>10</v>
      </c>
      <c r="F23" s="44" t="s">
        <v>115</v>
      </c>
      <c r="G23" s="7">
        <v>10</v>
      </c>
      <c r="H23" s="23" t="s">
        <v>91</v>
      </c>
      <c r="I23" s="7">
        <v>2</v>
      </c>
      <c r="J23" s="74">
        <f>$E$23*G23*I23</f>
        <v>200</v>
      </c>
      <c r="K23" s="9"/>
      <c r="L23" s="9"/>
      <c r="M23" s="8"/>
      <c r="N23" s="138"/>
      <c r="O23" s="110"/>
      <c r="P23" s="110"/>
      <c r="Q23" s="23"/>
      <c r="R23" s="45">
        <f t="shared" si="3"/>
        <v>0</v>
      </c>
    </row>
    <row r="24" spans="1:18" ht="37.200000000000003" customHeight="1" thickBot="1" x14ac:dyDescent="0.3">
      <c r="A24" s="108"/>
      <c r="B24" s="118"/>
      <c r="C24" s="76"/>
      <c r="D24" s="76"/>
      <c r="E24" s="78"/>
      <c r="F24" s="44" t="s">
        <v>113</v>
      </c>
      <c r="G24" s="7">
        <v>10</v>
      </c>
      <c r="H24" s="23" t="s">
        <v>91</v>
      </c>
      <c r="I24" s="7">
        <v>2</v>
      </c>
      <c r="J24" s="74">
        <f>$E$23*G24*I24</f>
        <v>200</v>
      </c>
      <c r="K24" s="9"/>
      <c r="L24" s="9"/>
      <c r="M24" s="8"/>
      <c r="N24" s="139"/>
      <c r="O24" s="110"/>
      <c r="P24" s="111"/>
      <c r="Q24" s="23"/>
      <c r="R24" s="45">
        <f t="shared" si="3"/>
        <v>0</v>
      </c>
    </row>
    <row r="25" spans="1:18" ht="43.2" customHeight="1" thickBot="1" x14ac:dyDescent="0.3">
      <c r="A25" s="108"/>
      <c r="B25" s="118"/>
      <c r="C25" s="75" t="s">
        <v>101</v>
      </c>
      <c r="D25" s="80" t="s">
        <v>105</v>
      </c>
      <c r="E25" s="77">
        <v>8</v>
      </c>
      <c r="F25" s="44" t="s">
        <v>80</v>
      </c>
      <c r="G25" s="69">
        <v>5</v>
      </c>
      <c r="H25" s="23" t="s">
        <v>91</v>
      </c>
      <c r="I25" s="7">
        <v>8</v>
      </c>
      <c r="J25" s="74">
        <f>$E$25*G25*I25</f>
        <v>320</v>
      </c>
      <c r="K25" s="9"/>
      <c r="L25" s="9"/>
      <c r="M25" s="8"/>
      <c r="N25" s="124" t="s">
        <v>131</v>
      </c>
      <c r="O25" s="48"/>
      <c r="P25" s="48"/>
      <c r="Q25" s="23"/>
      <c r="R25" s="45"/>
    </row>
    <row r="26" spans="1:18" ht="42.75" customHeight="1" thickBot="1" x14ac:dyDescent="0.3">
      <c r="A26" s="108"/>
      <c r="B26" s="118"/>
      <c r="C26" s="76"/>
      <c r="D26" s="82"/>
      <c r="E26" s="78"/>
      <c r="F26" s="44" t="s">
        <v>113</v>
      </c>
      <c r="G26" s="72">
        <v>8</v>
      </c>
      <c r="H26" s="23" t="s">
        <v>91</v>
      </c>
      <c r="I26" s="7">
        <v>2</v>
      </c>
      <c r="J26" s="74">
        <f>$E$25*G26*I26</f>
        <v>128</v>
      </c>
      <c r="K26" s="9"/>
      <c r="L26" s="9"/>
      <c r="M26" s="8"/>
      <c r="N26" s="141"/>
      <c r="O26" s="109">
        <f>E26</f>
        <v>0</v>
      </c>
      <c r="P26" s="109">
        <f t="shared" si="2"/>
        <v>8</v>
      </c>
      <c r="Q26" s="23"/>
      <c r="R26" s="45">
        <f t="shared" si="3"/>
        <v>0</v>
      </c>
    </row>
    <row r="27" spans="1:18" ht="42.75" customHeight="1" thickBot="1" x14ac:dyDescent="0.3">
      <c r="A27" s="108"/>
      <c r="B27" s="118"/>
      <c r="C27" s="80" t="s">
        <v>103</v>
      </c>
      <c r="D27" s="75" t="s">
        <v>107</v>
      </c>
      <c r="E27" s="77">
        <v>8</v>
      </c>
      <c r="F27" s="44" t="s">
        <v>117</v>
      </c>
      <c r="G27" s="72">
        <v>7</v>
      </c>
      <c r="H27" s="23" t="s">
        <v>91</v>
      </c>
      <c r="I27" s="7">
        <v>3</v>
      </c>
      <c r="J27" s="74">
        <f>$E$27*G27*I27</f>
        <v>168</v>
      </c>
      <c r="K27" s="9"/>
      <c r="L27" s="9"/>
      <c r="M27" s="8"/>
      <c r="N27" s="141"/>
      <c r="O27" s="110"/>
      <c r="P27" s="110"/>
      <c r="Q27" s="23"/>
      <c r="R27" s="45"/>
    </row>
    <row r="28" spans="1:18" ht="49.2" customHeight="1" thickBot="1" x14ac:dyDescent="0.3">
      <c r="A28" s="108"/>
      <c r="B28" s="118"/>
      <c r="C28" s="82"/>
      <c r="D28" s="76"/>
      <c r="E28" s="78"/>
      <c r="F28" s="44" t="s">
        <v>116</v>
      </c>
      <c r="G28" s="72">
        <v>5</v>
      </c>
      <c r="H28" s="23" t="s">
        <v>91</v>
      </c>
      <c r="I28" s="7">
        <v>8</v>
      </c>
      <c r="J28" s="74">
        <f>$E$27*G28*I28</f>
        <v>320</v>
      </c>
      <c r="K28" s="9"/>
      <c r="L28" s="9"/>
      <c r="M28" s="8"/>
      <c r="N28" s="141"/>
      <c r="O28" s="110"/>
      <c r="P28" s="110"/>
      <c r="Q28" s="23"/>
      <c r="R28" s="45"/>
    </row>
    <row r="29" spans="1:18" ht="46.8" customHeight="1" thickBot="1" x14ac:dyDescent="0.3">
      <c r="A29" s="108"/>
      <c r="B29" s="118"/>
      <c r="C29" s="80" t="s">
        <v>102</v>
      </c>
      <c r="D29" s="80" t="s">
        <v>106</v>
      </c>
      <c r="E29" s="77">
        <v>10</v>
      </c>
      <c r="F29" s="44" t="s">
        <v>118</v>
      </c>
      <c r="G29" s="72">
        <v>4</v>
      </c>
      <c r="H29" s="23" t="s">
        <v>91</v>
      </c>
      <c r="I29" s="7">
        <v>9</v>
      </c>
      <c r="J29" s="74">
        <f>$E$29*G29*I29</f>
        <v>360</v>
      </c>
      <c r="K29" s="9"/>
      <c r="L29" s="9"/>
      <c r="M29" s="8"/>
      <c r="N29" s="141"/>
      <c r="O29" s="110"/>
      <c r="P29" s="110"/>
      <c r="Q29" s="23"/>
      <c r="R29" s="45"/>
    </row>
    <row r="30" spans="1:18" ht="38.4" customHeight="1" thickBot="1" x14ac:dyDescent="0.3">
      <c r="A30" s="115"/>
      <c r="B30" s="119"/>
      <c r="C30" s="82"/>
      <c r="D30" s="82"/>
      <c r="E30" s="78"/>
      <c r="F30" s="23" t="s">
        <v>116</v>
      </c>
      <c r="G30" s="72">
        <v>5</v>
      </c>
      <c r="H30" s="23" t="s">
        <v>91</v>
      </c>
      <c r="I30" s="7">
        <v>8</v>
      </c>
      <c r="J30" s="74">
        <f>$E$29*G30*I30</f>
        <v>400</v>
      </c>
      <c r="K30" s="9"/>
      <c r="L30" s="9"/>
      <c r="M30" s="8"/>
      <c r="N30" s="142"/>
      <c r="O30" s="103"/>
      <c r="P30" s="111"/>
      <c r="Q30" s="23"/>
      <c r="R30" s="45">
        <f t="shared" si="3"/>
        <v>0</v>
      </c>
    </row>
    <row r="31" spans="1:18" ht="32.4" customHeight="1" thickBot="1" x14ac:dyDescent="0.3">
      <c r="A31" s="54"/>
      <c r="B31" s="55"/>
      <c r="C31" s="75" t="s">
        <v>94</v>
      </c>
      <c r="D31" s="80" t="s">
        <v>109</v>
      </c>
      <c r="E31" s="77">
        <v>8</v>
      </c>
      <c r="F31" s="23" t="s">
        <v>120</v>
      </c>
      <c r="G31" s="72">
        <v>8</v>
      </c>
      <c r="H31" s="23" t="s">
        <v>91</v>
      </c>
      <c r="I31" s="68">
        <v>2</v>
      </c>
      <c r="J31" s="74">
        <f>$E$31*G31*I31</f>
        <v>128</v>
      </c>
      <c r="K31" s="9"/>
      <c r="L31" s="9"/>
      <c r="M31" s="8"/>
      <c r="N31" s="134" t="s">
        <v>131</v>
      </c>
      <c r="O31" s="56"/>
      <c r="P31" s="50"/>
      <c r="Q31" s="23"/>
      <c r="R31" s="45"/>
    </row>
    <row r="32" spans="1:18" ht="35.4" customHeight="1" thickBot="1" x14ac:dyDescent="0.3">
      <c r="A32" s="54"/>
      <c r="B32" s="55"/>
      <c r="C32" s="79"/>
      <c r="D32" s="81"/>
      <c r="E32" s="83"/>
      <c r="F32" s="23" t="s">
        <v>116</v>
      </c>
      <c r="G32" s="72">
        <v>5</v>
      </c>
      <c r="H32" s="23" t="s">
        <v>91</v>
      </c>
      <c r="I32" s="68">
        <v>8</v>
      </c>
      <c r="J32" s="74">
        <f>$E$31*G32*I32</f>
        <v>320</v>
      </c>
      <c r="K32" s="9"/>
      <c r="L32" s="9"/>
      <c r="M32" s="8"/>
      <c r="N32" s="136"/>
      <c r="O32" s="56"/>
      <c r="P32" s="50"/>
      <c r="Q32" s="23"/>
      <c r="R32" s="45"/>
    </row>
    <row r="33" spans="1:23" ht="36.6" customHeight="1" thickBot="1" x14ac:dyDescent="0.3">
      <c r="A33" s="107"/>
      <c r="B33" s="117" t="s">
        <v>93</v>
      </c>
      <c r="C33" s="76"/>
      <c r="D33" s="82"/>
      <c r="E33" s="78"/>
      <c r="F33" s="23" t="s">
        <v>119</v>
      </c>
      <c r="G33" s="7">
        <v>7</v>
      </c>
      <c r="H33" s="23" t="s">
        <v>91</v>
      </c>
      <c r="I33" s="68">
        <v>3</v>
      </c>
      <c r="J33" s="74">
        <f>$E$31*G33*I33</f>
        <v>168</v>
      </c>
      <c r="K33" s="44"/>
      <c r="L33" s="23"/>
      <c r="M33" s="8"/>
      <c r="N33" s="134" t="s">
        <v>136</v>
      </c>
      <c r="O33" s="109">
        <f>E40</f>
        <v>0</v>
      </c>
      <c r="P33" s="47">
        <f t="shared" si="2"/>
        <v>7</v>
      </c>
      <c r="Q33" s="23"/>
      <c r="R33" s="45">
        <f>O$33*P33*Q33</f>
        <v>0</v>
      </c>
    </row>
    <row r="34" spans="1:23" ht="36" customHeight="1" thickBot="1" x14ac:dyDescent="0.3">
      <c r="A34" s="108"/>
      <c r="B34" s="118"/>
      <c r="C34" s="84" t="s">
        <v>95</v>
      </c>
      <c r="D34" s="75" t="s">
        <v>108</v>
      </c>
      <c r="E34" s="77">
        <v>8</v>
      </c>
      <c r="F34" s="22" t="s">
        <v>122</v>
      </c>
      <c r="G34" s="7">
        <v>10</v>
      </c>
      <c r="H34" s="23" t="s">
        <v>91</v>
      </c>
      <c r="I34" s="68">
        <v>2</v>
      </c>
      <c r="J34" s="74">
        <f>$E$34*G34*I34</f>
        <v>160</v>
      </c>
      <c r="K34" s="44"/>
      <c r="L34" s="23"/>
      <c r="M34" s="8"/>
      <c r="N34" s="135"/>
      <c r="O34" s="110"/>
      <c r="P34" s="47"/>
      <c r="Q34" s="23"/>
      <c r="R34" s="45"/>
    </row>
    <row r="35" spans="1:23" ht="30" customHeight="1" thickBot="1" x14ac:dyDescent="0.3">
      <c r="A35" s="108"/>
      <c r="B35" s="118"/>
      <c r="C35" s="85"/>
      <c r="D35" s="76"/>
      <c r="E35" s="78"/>
      <c r="F35" s="21" t="s">
        <v>121</v>
      </c>
      <c r="G35" s="7">
        <v>7</v>
      </c>
      <c r="H35" s="23" t="s">
        <v>91</v>
      </c>
      <c r="I35" s="68">
        <v>4</v>
      </c>
      <c r="J35" s="74">
        <f>$E$34*G35*I35</f>
        <v>224</v>
      </c>
      <c r="K35" s="44"/>
      <c r="L35" s="23"/>
      <c r="M35" s="8"/>
      <c r="N35" s="135"/>
      <c r="O35" s="110"/>
      <c r="P35" s="47">
        <f t="shared" si="2"/>
        <v>7</v>
      </c>
      <c r="Q35" s="23"/>
      <c r="R35" s="45">
        <f>O$33*P35*Q35</f>
        <v>0</v>
      </c>
    </row>
    <row r="36" spans="1:23" ht="47.4" customHeight="1" thickBot="1" x14ac:dyDescent="0.3">
      <c r="A36" s="108"/>
      <c r="B36" s="118"/>
      <c r="C36" s="44" t="s">
        <v>96</v>
      </c>
      <c r="D36" s="66" t="s">
        <v>110</v>
      </c>
      <c r="E36" s="7">
        <v>8</v>
      </c>
      <c r="F36" s="22" t="s">
        <v>123</v>
      </c>
      <c r="G36" s="7">
        <v>8</v>
      </c>
      <c r="H36" s="23" t="s">
        <v>91</v>
      </c>
      <c r="I36" s="68">
        <v>9</v>
      </c>
      <c r="J36" s="74">
        <f>$E$36*G36*I36</f>
        <v>576</v>
      </c>
      <c r="K36" s="44"/>
      <c r="L36" s="23"/>
      <c r="M36" s="8"/>
      <c r="N36" s="135"/>
      <c r="O36" s="110"/>
      <c r="P36" s="47">
        <f t="shared" si="2"/>
        <v>8</v>
      </c>
      <c r="Q36" s="23"/>
      <c r="R36" s="45">
        <f t="shared" ref="R36:R42" si="4">O$33*P36*Q36</f>
        <v>0</v>
      </c>
    </row>
    <row r="37" spans="1:23" ht="47.4" customHeight="1" thickBot="1" x14ac:dyDescent="0.3">
      <c r="A37" s="108"/>
      <c r="B37" s="118"/>
      <c r="C37" s="84" t="s">
        <v>98</v>
      </c>
      <c r="D37" s="75" t="s">
        <v>111</v>
      </c>
      <c r="E37" s="77">
        <v>7</v>
      </c>
      <c r="F37" s="22" t="s">
        <v>125</v>
      </c>
      <c r="G37" s="7">
        <v>5</v>
      </c>
      <c r="H37" s="23" t="s">
        <v>91</v>
      </c>
      <c r="I37" s="68">
        <v>8</v>
      </c>
      <c r="J37" s="74">
        <f>$E$37*G37*I37</f>
        <v>280</v>
      </c>
      <c r="K37" s="44"/>
      <c r="L37" s="23"/>
      <c r="M37" s="8"/>
      <c r="N37" s="135"/>
      <c r="O37" s="110"/>
      <c r="P37" s="47"/>
      <c r="Q37" s="23"/>
      <c r="R37" s="45"/>
    </row>
    <row r="38" spans="1:23" ht="54" customHeight="1" thickBot="1" x14ac:dyDescent="0.3">
      <c r="A38" s="108"/>
      <c r="B38" s="118"/>
      <c r="C38" s="85"/>
      <c r="D38" s="76"/>
      <c r="E38" s="78"/>
      <c r="F38" s="21" t="s">
        <v>124</v>
      </c>
      <c r="G38" s="7">
        <v>6</v>
      </c>
      <c r="H38" s="23" t="s">
        <v>91</v>
      </c>
      <c r="I38" s="68">
        <v>4</v>
      </c>
      <c r="J38" s="74">
        <f>$E$37*G38*I38</f>
        <v>168</v>
      </c>
      <c r="K38" s="44"/>
      <c r="L38" s="23"/>
      <c r="M38" s="8"/>
      <c r="N38" s="136"/>
      <c r="O38" s="110"/>
      <c r="P38" s="47"/>
      <c r="Q38" s="23"/>
      <c r="R38" s="45"/>
    </row>
    <row r="39" spans="1:23" ht="53.4" customHeight="1" thickBot="1" x14ac:dyDescent="0.3">
      <c r="A39" s="108"/>
      <c r="B39" s="118"/>
      <c r="C39" s="80" t="s">
        <v>97</v>
      </c>
      <c r="D39" s="80" t="s">
        <v>112</v>
      </c>
      <c r="E39" s="77">
        <v>10</v>
      </c>
      <c r="F39" s="22" t="s">
        <v>126</v>
      </c>
      <c r="G39" s="7">
        <v>8</v>
      </c>
      <c r="H39" s="23" t="s">
        <v>91</v>
      </c>
      <c r="I39" s="68">
        <v>1</v>
      </c>
      <c r="J39" s="74">
        <f>$E$39*G39*I39</f>
        <v>80</v>
      </c>
      <c r="K39" s="44"/>
      <c r="L39" s="23"/>
      <c r="M39" s="8"/>
      <c r="N39" s="140" t="s">
        <v>135</v>
      </c>
      <c r="O39" s="111"/>
      <c r="P39" s="47">
        <f t="shared" si="2"/>
        <v>8</v>
      </c>
      <c r="Q39" s="23"/>
      <c r="R39" s="45">
        <f t="shared" si="4"/>
        <v>0</v>
      </c>
    </row>
    <row r="40" spans="1:23" ht="42.75" customHeight="1" thickBot="1" x14ac:dyDescent="0.3">
      <c r="A40" s="108"/>
      <c r="B40" s="118"/>
      <c r="C40" s="81"/>
      <c r="D40" s="81"/>
      <c r="E40" s="83"/>
      <c r="F40" s="22" t="s">
        <v>127</v>
      </c>
      <c r="G40" s="7">
        <v>8</v>
      </c>
      <c r="H40" s="23" t="s">
        <v>91</v>
      </c>
      <c r="I40" s="68">
        <v>4</v>
      </c>
      <c r="J40" s="74">
        <f>$E$39*G40*I40</f>
        <v>320</v>
      </c>
      <c r="K40" s="44"/>
      <c r="L40" s="23"/>
      <c r="M40" s="8"/>
      <c r="N40" s="134" t="s">
        <v>136</v>
      </c>
      <c r="O40" s="109">
        <f>E40</f>
        <v>0</v>
      </c>
      <c r="P40" s="47">
        <f t="shared" si="2"/>
        <v>8</v>
      </c>
      <c r="Q40" s="23"/>
      <c r="R40" s="45">
        <f t="shared" si="4"/>
        <v>0</v>
      </c>
    </row>
    <row r="41" spans="1:23" ht="42.75" customHeight="1" thickBot="1" x14ac:dyDescent="0.3">
      <c r="A41" s="108"/>
      <c r="B41" s="118"/>
      <c r="C41" s="81"/>
      <c r="D41" s="81"/>
      <c r="E41" s="83"/>
      <c r="F41" s="23" t="s">
        <v>128</v>
      </c>
      <c r="G41" s="7">
        <v>7</v>
      </c>
      <c r="H41" s="23" t="s">
        <v>91</v>
      </c>
      <c r="I41" s="68">
        <v>5</v>
      </c>
      <c r="J41" s="74">
        <f>$E$39*G41*I41</f>
        <v>350</v>
      </c>
      <c r="K41" s="44"/>
      <c r="L41" s="23"/>
      <c r="M41" s="8"/>
      <c r="N41" s="135"/>
      <c r="O41" s="116"/>
      <c r="P41" s="47">
        <f t="shared" si="2"/>
        <v>7</v>
      </c>
      <c r="Q41" s="23"/>
      <c r="R41" s="45">
        <f t="shared" si="4"/>
        <v>0</v>
      </c>
    </row>
    <row r="42" spans="1:23" ht="42.75" customHeight="1" thickBot="1" x14ac:dyDescent="0.3">
      <c r="A42" s="108"/>
      <c r="B42" s="119"/>
      <c r="C42" s="82"/>
      <c r="D42" s="82"/>
      <c r="E42" s="78"/>
      <c r="F42" s="23" t="s">
        <v>130</v>
      </c>
      <c r="G42" s="7">
        <v>8</v>
      </c>
      <c r="H42" s="23" t="s">
        <v>91</v>
      </c>
      <c r="I42" s="68">
        <v>5</v>
      </c>
      <c r="J42" s="74">
        <f>$E$39*G42*I42</f>
        <v>400</v>
      </c>
      <c r="K42" s="44"/>
      <c r="L42" s="23"/>
      <c r="M42" s="8"/>
      <c r="N42" s="135"/>
      <c r="O42" s="116"/>
      <c r="P42" s="47">
        <f t="shared" si="2"/>
        <v>8</v>
      </c>
      <c r="Q42" s="23"/>
      <c r="R42" s="45">
        <f t="shared" si="4"/>
        <v>0</v>
      </c>
    </row>
    <row r="43" spans="1:23" ht="42.75" customHeight="1" thickBot="1" x14ac:dyDescent="0.3">
      <c r="A43" s="107"/>
      <c r="B43" s="117"/>
      <c r="C43" s="75"/>
      <c r="D43" s="75"/>
      <c r="E43" s="109"/>
      <c r="F43" s="23"/>
      <c r="G43" s="109"/>
      <c r="H43" s="23"/>
      <c r="I43" s="49"/>
      <c r="J43" s="43"/>
      <c r="K43" s="44"/>
      <c r="L43" s="23"/>
      <c r="M43" s="8"/>
      <c r="N43" s="112"/>
      <c r="O43" s="109">
        <f>E43</f>
        <v>0</v>
      </c>
      <c r="P43" s="47">
        <f t="shared" si="2"/>
        <v>0</v>
      </c>
      <c r="Q43" s="23"/>
      <c r="R43" s="45">
        <f>O$43*P43*Q43</f>
        <v>0</v>
      </c>
    </row>
    <row r="44" spans="1:23" ht="42.75" customHeight="1" thickBot="1" x14ac:dyDescent="0.3">
      <c r="A44" s="108"/>
      <c r="B44" s="118"/>
      <c r="C44" s="79"/>
      <c r="D44" s="79"/>
      <c r="E44" s="110"/>
      <c r="F44" s="21"/>
      <c r="G44" s="110"/>
      <c r="H44" s="23"/>
      <c r="I44" s="49"/>
      <c r="J44" s="43"/>
      <c r="K44" s="44"/>
      <c r="L44" s="23"/>
      <c r="M44" s="8"/>
      <c r="N44" s="113"/>
      <c r="O44" s="116"/>
      <c r="P44" s="47">
        <f t="shared" si="2"/>
        <v>0</v>
      </c>
      <c r="Q44" s="23"/>
      <c r="R44" s="45">
        <f t="shared" ref="R44:R46" si="5">O$43*P44*Q44</f>
        <v>0</v>
      </c>
    </row>
    <row r="45" spans="1:23" ht="42.75" customHeight="1" thickBot="1" x14ac:dyDescent="0.3">
      <c r="A45" s="108"/>
      <c r="B45" s="118"/>
      <c r="C45" s="79"/>
      <c r="D45" s="79"/>
      <c r="E45" s="110"/>
      <c r="F45" s="21"/>
      <c r="G45" s="110"/>
      <c r="H45" s="23"/>
      <c r="I45" s="49"/>
      <c r="J45" s="43"/>
      <c r="K45" s="44"/>
      <c r="L45" s="23"/>
      <c r="M45" s="8"/>
      <c r="N45" s="113"/>
      <c r="O45" s="116"/>
      <c r="P45" s="47">
        <f t="shared" si="2"/>
        <v>0</v>
      </c>
      <c r="Q45" s="23"/>
      <c r="R45" s="45">
        <f t="shared" si="5"/>
        <v>0</v>
      </c>
    </row>
    <row r="46" spans="1:23" ht="42.75" customHeight="1" thickBot="1" x14ac:dyDescent="0.3">
      <c r="A46" s="108"/>
      <c r="B46" s="118"/>
      <c r="C46" s="79"/>
      <c r="D46" s="79"/>
      <c r="E46" s="110"/>
      <c r="F46" s="21"/>
      <c r="G46" s="110"/>
      <c r="H46" s="23"/>
      <c r="I46" s="49"/>
      <c r="J46" s="43"/>
      <c r="K46" s="44"/>
      <c r="L46" s="23"/>
      <c r="M46" s="8"/>
      <c r="N46" s="113"/>
      <c r="O46" s="116"/>
      <c r="P46" s="47">
        <f t="shared" si="2"/>
        <v>0</v>
      </c>
      <c r="Q46" s="23"/>
      <c r="R46" s="45">
        <f t="shared" si="5"/>
        <v>0</v>
      </c>
    </row>
    <row r="47" spans="1:23" ht="42.75" customHeight="1" thickBot="1" x14ac:dyDescent="0.3">
      <c r="A47" s="115"/>
      <c r="B47" s="119"/>
      <c r="C47" s="76"/>
      <c r="D47" s="76"/>
      <c r="E47" s="111"/>
      <c r="F47" s="23"/>
      <c r="G47" s="111"/>
      <c r="H47" s="23"/>
      <c r="I47" s="49"/>
      <c r="J47" s="43"/>
      <c r="K47" s="44"/>
      <c r="L47" s="23"/>
      <c r="M47" s="8"/>
      <c r="N47" s="114"/>
      <c r="O47" s="103"/>
      <c r="P47" s="47">
        <f t="shared" si="2"/>
        <v>0</v>
      </c>
      <c r="Q47" s="23"/>
      <c r="R47" s="45">
        <f>O$43*P47*Q47</f>
        <v>0</v>
      </c>
    </row>
    <row r="48" spans="1:23" ht="109.95" customHeight="1" thickBot="1" x14ac:dyDescent="0.3">
      <c r="A48" s="57"/>
      <c r="B48" s="58"/>
      <c r="C48" s="10"/>
      <c r="D48" s="11"/>
      <c r="E48" s="59"/>
      <c r="F48" s="12"/>
      <c r="G48" s="60"/>
      <c r="H48" s="13"/>
      <c r="I48" s="60"/>
      <c r="J48" s="61"/>
      <c r="K48" s="13"/>
      <c r="L48" s="13"/>
      <c r="M48" s="13"/>
      <c r="N48" s="14"/>
      <c r="O48" s="62"/>
      <c r="P48" s="62"/>
      <c r="Q48" s="62"/>
      <c r="R48" s="63"/>
      <c r="T48" s="64"/>
      <c r="U48" s="15"/>
      <c r="V48" s="15"/>
      <c r="W48" s="15"/>
    </row>
    <row r="49" spans="3:23" ht="31.5" customHeight="1" x14ac:dyDescent="0.25">
      <c r="C49" s="65"/>
      <c r="E49" s="65"/>
      <c r="G49" s="65"/>
      <c r="I49" s="65"/>
      <c r="T49" s="64"/>
      <c r="U49" s="15"/>
      <c r="V49" s="15"/>
      <c r="W49" s="15"/>
    </row>
    <row r="50" spans="3:23" ht="19.95" customHeight="1" x14ac:dyDescent="0.25"/>
    <row r="51" spans="3:23" ht="19.95" customHeight="1" x14ac:dyDescent="0.25"/>
    <row r="52" spans="3:23" ht="19.95" customHeight="1" x14ac:dyDescent="0.25"/>
    <row r="53" spans="3:23" ht="19.95" customHeight="1" x14ac:dyDescent="0.25"/>
    <row r="54" spans="3:23" ht="19.95" customHeight="1" x14ac:dyDescent="0.25"/>
    <row r="55" spans="3:23" ht="19.95" customHeight="1" x14ac:dyDescent="0.25"/>
    <row r="56" spans="3:23" ht="19.95" customHeight="1" x14ac:dyDescent="0.25"/>
    <row r="57" spans="3:23" ht="19.95" customHeight="1" x14ac:dyDescent="0.25"/>
    <row r="58" spans="3:23" ht="19.95" customHeight="1" x14ac:dyDescent="0.25"/>
    <row r="59" spans="3:23" ht="19.95" customHeight="1" x14ac:dyDescent="0.25"/>
    <row r="60" spans="3:23" ht="19.95" customHeight="1" x14ac:dyDescent="0.25"/>
    <row r="61" spans="3:23" ht="19.95" customHeight="1" x14ac:dyDescent="0.25"/>
    <row r="62" spans="3:23" ht="19.95" customHeight="1" x14ac:dyDescent="0.25"/>
    <row r="63" spans="3:23" ht="19.95" customHeight="1" x14ac:dyDescent="0.25"/>
    <row r="64" spans="3:23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  <row r="218" ht="19.95" customHeight="1" x14ac:dyDescent="0.25"/>
    <row r="219" ht="19.95" customHeight="1" x14ac:dyDescent="0.25"/>
    <row r="220" ht="19.95" customHeight="1" x14ac:dyDescent="0.25"/>
    <row r="221" ht="19.95" customHeight="1" x14ac:dyDescent="0.25"/>
    <row r="222" ht="19.95" customHeight="1" x14ac:dyDescent="0.25"/>
    <row r="223" ht="19.95" customHeight="1" x14ac:dyDescent="0.25"/>
    <row r="224" ht="19.95" customHeight="1" x14ac:dyDescent="0.25"/>
    <row r="225" ht="19.95" customHeight="1" x14ac:dyDescent="0.25"/>
    <row r="226" ht="19.95" customHeight="1" x14ac:dyDescent="0.25"/>
    <row r="227" ht="19.95" customHeight="1" x14ac:dyDescent="0.25"/>
    <row r="228" ht="19.95" customHeight="1" x14ac:dyDescent="0.25"/>
    <row r="229" ht="19.95" customHeight="1" x14ac:dyDescent="0.25"/>
    <row r="230" ht="19.95" customHeight="1" x14ac:dyDescent="0.25"/>
    <row r="231" ht="19.95" customHeight="1" x14ac:dyDescent="0.25"/>
    <row r="232" ht="19.95" customHeight="1" x14ac:dyDescent="0.25"/>
    <row r="233" ht="19.95" customHeight="1" x14ac:dyDescent="0.25"/>
    <row r="234" ht="19.95" customHeight="1" x14ac:dyDescent="0.25"/>
    <row r="235" ht="19.95" customHeight="1" x14ac:dyDescent="0.25"/>
    <row r="236" ht="19.95" customHeight="1" x14ac:dyDescent="0.25"/>
    <row r="237" ht="19.95" customHeight="1" x14ac:dyDescent="0.25"/>
    <row r="238" ht="19.95" customHeight="1" x14ac:dyDescent="0.25"/>
    <row r="239" ht="19.95" customHeight="1" x14ac:dyDescent="0.25"/>
    <row r="240" ht="19.95" customHeight="1" x14ac:dyDescent="0.25"/>
    <row r="241" ht="19.95" customHeight="1" x14ac:dyDescent="0.25"/>
    <row r="242" ht="19.95" customHeight="1" x14ac:dyDescent="0.25"/>
    <row r="243" ht="19.95" customHeight="1" x14ac:dyDescent="0.25"/>
    <row r="244" ht="19.95" customHeight="1" x14ac:dyDescent="0.25"/>
    <row r="245" ht="19.95" customHeight="1" x14ac:dyDescent="0.25"/>
    <row r="246" ht="19.95" customHeight="1" x14ac:dyDescent="0.25"/>
    <row r="247" ht="19.95" customHeight="1" x14ac:dyDescent="0.25"/>
    <row r="248" ht="19.95" customHeight="1" x14ac:dyDescent="0.25"/>
    <row r="249" ht="19.95" customHeight="1" x14ac:dyDescent="0.25"/>
    <row r="250" ht="19.95" customHeight="1" x14ac:dyDescent="0.25"/>
    <row r="251" ht="19.95" customHeight="1" x14ac:dyDescent="0.25"/>
    <row r="252" ht="19.95" customHeight="1" x14ac:dyDescent="0.25"/>
    <row r="253" ht="19.95" customHeight="1" x14ac:dyDescent="0.25"/>
    <row r="254" ht="19.95" customHeight="1" x14ac:dyDescent="0.25"/>
    <row r="255" ht="19.95" customHeight="1" x14ac:dyDescent="0.25"/>
    <row r="256" ht="19.95" customHeight="1" x14ac:dyDescent="0.25"/>
    <row r="257" ht="19.95" customHeight="1" x14ac:dyDescent="0.25"/>
    <row r="258" ht="19.95" customHeight="1" x14ac:dyDescent="0.25"/>
    <row r="259" ht="19.95" customHeight="1" x14ac:dyDescent="0.25"/>
    <row r="260" ht="19.95" customHeight="1" x14ac:dyDescent="0.25"/>
    <row r="261" ht="19.95" customHeight="1" x14ac:dyDescent="0.25"/>
    <row r="262" ht="19.95" customHeight="1" x14ac:dyDescent="0.25"/>
    <row r="263" ht="19.95" customHeight="1" x14ac:dyDescent="0.25"/>
    <row r="264" ht="19.95" customHeight="1" x14ac:dyDescent="0.25"/>
    <row r="265" ht="19.95" customHeight="1" x14ac:dyDescent="0.25"/>
    <row r="266" ht="19.95" customHeight="1" x14ac:dyDescent="0.25"/>
    <row r="267" ht="19.95" customHeight="1" x14ac:dyDescent="0.25"/>
    <row r="268" ht="19.95" customHeight="1" x14ac:dyDescent="0.25"/>
    <row r="269" ht="19.95" customHeight="1" x14ac:dyDescent="0.25"/>
    <row r="270" ht="19.95" customHeight="1" x14ac:dyDescent="0.25"/>
    <row r="271" ht="19.95" customHeight="1" x14ac:dyDescent="0.25"/>
    <row r="272" ht="19.95" customHeight="1" x14ac:dyDescent="0.25"/>
    <row r="273" ht="19.95" customHeight="1" x14ac:dyDescent="0.25"/>
    <row r="274" ht="19.95" customHeight="1" x14ac:dyDescent="0.25"/>
    <row r="275" ht="19.95" customHeight="1" x14ac:dyDescent="0.25"/>
    <row r="276" ht="19.95" customHeight="1" x14ac:dyDescent="0.25"/>
    <row r="277" ht="19.95" customHeight="1" x14ac:dyDescent="0.25"/>
    <row r="278" ht="19.95" customHeight="1" x14ac:dyDescent="0.25"/>
    <row r="279" ht="19.95" customHeight="1" x14ac:dyDescent="0.25"/>
    <row r="280" ht="19.95" customHeight="1" x14ac:dyDescent="0.25"/>
    <row r="281" ht="19.95" customHeight="1" x14ac:dyDescent="0.25"/>
    <row r="282" ht="19.95" customHeight="1" x14ac:dyDescent="0.25"/>
    <row r="283" ht="19.95" customHeight="1" x14ac:dyDescent="0.25"/>
    <row r="284" ht="19.95" customHeight="1" x14ac:dyDescent="0.25"/>
    <row r="285" ht="19.95" customHeight="1" x14ac:dyDescent="0.25"/>
    <row r="286" ht="19.95" customHeight="1" x14ac:dyDescent="0.25"/>
    <row r="287" ht="19.95" customHeight="1" x14ac:dyDescent="0.25"/>
    <row r="288" ht="19.95" customHeight="1" x14ac:dyDescent="0.25"/>
    <row r="289" ht="19.95" customHeight="1" x14ac:dyDescent="0.25"/>
    <row r="290" ht="19.95" customHeight="1" x14ac:dyDescent="0.25"/>
    <row r="291" ht="19.95" customHeight="1" x14ac:dyDescent="0.25"/>
    <row r="292" ht="19.95" customHeight="1" x14ac:dyDescent="0.25"/>
    <row r="293" ht="19.95" customHeight="1" x14ac:dyDescent="0.25"/>
    <row r="294" ht="19.95" customHeight="1" x14ac:dyDescent="0.25"/>
    <row r="295" ht="19.95" customHeight="1" x14ac:dyDescent="0.25"/>
    <row r="296" ht="19.95" customHeight="1" x14ac:dyDescent="0.25"/>
    <row r="297" ht="19.95" customHeight="1" x14ac:dyDescent="0.25"/>
    <row r="298" ht="19.95" customHeight="1" x14ac:dyDescent="0.25"/>
    <row r="299" ht="19.95" customHeight="1" x14ac:dyDescent="0.25"/>
    <row r="300" ht="19.95" customHeight="1" x14ac:dyDescent="0.25"/>
    <row r="301" ht="19.95" customHeight="1" x14ac:dyDescent="0.25"/>
    <row r="302" ht="19.95" customHeight="1" x14ac:dyDescent="0.25"/>
    <row r="303" ht="19.95" customHeight="1" x14ac:dyDescent="0.25"/>
    <row r="304" ht="19.95" customHeight="1" x14ac:dyDescent="0.25"/>
    <row r="305" ht="19.95" customHeight="1" x14ac:dyDescent="0.25"/>
    <row r="306" ht="19.95" customHeight="1" x14ac:dyDescent="0.25"/>
    <row r="307" ht="19.95" customHeight="1" x14ac:dyDescent="0.25"/>
    <row r="308" ht="19.95" customHeight="1" x14ac:dyDescent="0.25"/>
    <row r="309" ht="19.95" customHeight="1" x14ac:dyDescent="0.25"/>
    <row r="310" ht="19.95" customHeight="1" x14ac:dyDescent="0.25"/>
    <row r="311" ht="19.95" customHeight="1" x14ac:dyDescent="0.25"/>
    <row r="312" ht="19.95" customHeight="1" x14ac:dyDescent="0.25"/>
    <row r="313" ht="19.95" customHeight="1" x14ac:dyDescent="0.25"/>
    <row r="314" ht="19.95" customHeight="1" x14ac:dyDescent="0.25"/>
    <row r="315" ht="19.95" customHeight="1" x14ac:dyDescent="0.25"/>
    <row r="316" ht="19.95" customHeight="1" x14ac:dyDescent="0.25"/>
    <row r="317" ht="19.95" customHeight="1" x14ac:dyDescent="0.25"/>
    <row r="318" ht="19.95" customHeight="1" x14ac:dyDescent="0.25"/>
    <row r="319" ht="19.95" customHeight="1" x14ac:dyDescent="0.25"/>
    <row r="320" ht="19.95" customHeight="1" x14ac:dyDescent="0.25"/>
    <row r="321" ht="19.95" customHeight="1" x14ac:dyDescent="0.25"/>
    <row r="322" ht="19.95" customHeight="1" x14ac:dyDescent="0.25"/>
    <row r="323" ht="19.95" customHeight="1" x14ac:dyDescent="0.25"/>
    <row r="324" ht="19.95" customHeight="1" x14ac:dyDescent="0.25"/>
    <row r="325" ht="19.95" customHeight="1" x14ac:dyDescent="0.25"/>
    <row r="326" ht="19.95" customHeight="1" x14ac:dyDescent="0.25"/>
    <row r="327" ht="19.95" customHeight="1" x14ac:dyDescent="0.25"/>
    <row r="328" ht="19.95" customHeight="1" x14ac:dyDescent="0.25"/>
    <row r="329" ht="19.95" customHeight="1" x14ac:dyDescent="0.25"/>
    <row r="330" ht="19.95" customHeight="1" x14ac:dyDescent="0.25"/>
    <row r="331" ht="19.95" customHeight="1" x14ac:dyDescent="0.25"/>
    <row r="332" ht="19.95" customHeight="1" x14ac:dyDescent="0.25"/>
    <row r="333" ht="19.95" customHeight="1" x14ac:dyDescent="0.25"/>
    <row r="334" ht="19.95" customHeight="1" x14ac:dyDescent="0.25"/>
    <row r="335" ht="19.95" customHeight="1" x14ac:dyDescent="0.25"/>
    <row r="336" ht="19.95" customHeight="1" x14ac:dyDescent="0.25"/>
    <row r="337" ht="19.95" customHeight="1" x14ac:dyDescent="0.25"/>
    <row r="338" ht="19.95" customHeight="1" x14ac:dyDescent="0.25"/>
    <row r="339" ht="19.95" customHeight="1" x14ac:dyDescent="0.25"/>
    <row r="340" ht="19.95" customHeight="1" x14ac:dyDescent="0.25"/>
    <row r="341" ht="19.95" customHeight="1" x14ac:dyDescent="0.25"/>
    <row r="342" ht="19.95" customHeight="1" x14ac:dyDescent="0.25"/>
    <row r="343" ht="19.95" customHeight="1" x14ac:dyDescent="0.25"/>
    <row r="344" ht="19.95" customHeight="1" x14ac:dyDescent="0.25"/>
    <row r="345" ht="19.95" customHeight="1" x14ac:dyDescent="0.25"/>
    <row r="346" ht="19.95" customHeight="1" x14ac:dyDescent="0.25"/>
    <row r="347" ht="19.95" customHeight="1" x14ac:dyDescent="0.25"/>
    <row r="348" ht="19.95" customHeight="1" x14ac:dyDescent="0.25"/>
    <row r="349" ht="19.95" customHeight="1" x14ac:dyDescent="0.25"/>
    <row r="350" ht="19.95" customHeight="1" x14ac:dyDescent="0.25"/>
    <row r="351" ht="19.95" customHeight="1" x14ac:dyDescent="0.25"/>
    <row r="352" ht="19.95" customHeight="1" x14ac:dyDescent="0.25"/>
    <row r="353" ht="19.95" customHeight="1" x14ac:dyDescent="0.25"/>
    <row r="354" ht="19.95" customHeight="1" x14ac:dyDescent="0.25"/>
    <row r="355" ht="19.95" customHeight="1" x14ac:dyDescent="0.25"/>
    <row r="356" ht="19.95" customHeight="1" x14ac:dyDescent="0.25"/>
    <row r="357" ht="19.95" customHeight="1" x14ac:dyDescent="0.25"/>
    <row r="358" ht="19.95" customHeight="1" x14ac:dyDescent="0.25"/>
    <row r="359" ht="19.95" customHeight="1" x14ac:dyDescent="0.25"/>
    <row r="360" ht="19.95" customHeight="1" x14ac:dyDescent="0.25"/>
    <row r="361" ht="19.95" customHeight="1" x14ac:dyDescent="0.25"/>
    <row r="362" ht="19.95" customHeight="1" x14ac:dyDescent="0.25"/>
    <row r="363" ht="19.95" customHeight="1" x14ac:dyDescent="0.25"/>
    <row r="364" ht="19.95" customHeight="1" x14ac:dyDescent="0.25"/>
    <row r="365" ht="19.95" customHeight="1" x14ac:dyDescent="0.25"/>
    <row r="366" ht="19.95" customHeight="1" x14ac:dyDescent="0.25"/>
    <row r="367" ht="19.95" customHeight="1" x14ac:dyDescent="0.25"/>
    <row r="368" ht="19.95" customHeight="1" x14ac:dyDescent="0.25"/>
    <row r="369" ht="19.95" customHeight="1" x14ac:dyDescent="0.25"/>
    <row r="370" ht="19.95" customHeight="1" x14ac:dyDescent="0.25"/>
    <row r="371" ht="19.95" customHeight="1" x14ac:dyDescent="0.25"/>
    <row r="372" ht="19.95" customHeight="1" x14ac:dyDescent="0.25"/>
    <row r="373" ht="19.95" customHeight="1" x14ac:dyDescent="0.25"/>
    <row r="374" ht="19.95" customHeight="1" x14ac:dyDescent="0.25"/>
    <row r="375" ht="19.95" customHeight="1" x14ac:dyDescent="0.25"/>
    <row r="376" ht="19.95" customHeight="1" x14ac:dyDescent="0.25"/>
    <row r="377" ht="19.95" customHeight="1" x14ac:dyDescent="0.25"/>
    <row r="378" ht="19.95" customHeight="1" x14ac:dyDescent="0.25"/>
    <row r="379" ht="19.95" customHeight="1" x14ac:dyDescent="0.25"/>
    <row r="380" ht="19.95" customHeight="1" x14ac:dyDescent="0.25"/>
    <row r="381" ht="19.95" customHeight="1" x14ac:dyDescent="0.25"/>
    <row r="382" ht="19.95" customHeight="1" x14ac:dyDescent="0.25"/>
    <row r="383" ht="19.95" customHeight="1" x14ac:dyDescent="0.25"/>
    <row r="384" ht="19.95" customHeight="1" x14ac:dyDescent="0.25"/>
    <row r="385" ht="19.95" customHeight="1" x14ac:dyDescent="0.25"/>
    <row r="386" ht="19.95" customHeight="1" x14ac:dyDescent="0.25"/>
    <row r="387" ht="19.95" customHeight="1" x14ac:dyDescent="0.25"/>
    <row r="388" ht="19.95" customHeight="1" x14ac:dyDescent="0.25"/>
    <row r="389" ht="19.95" customHeight="1" x14ac:dyDescent="0.25"/>
    <row r="390" ht="19.95" customHeight="1" x14ac:dyDescent="0.25"/>
    <row r="391" ht="19.95" customHeight="1" x14ac:dyDescent="0.25"/>
    <row r="392" ht="19.95" customHeight="1" x14ac:dyDescent="0.25"/>
    <row r="393" ht="19.95" customHeight="1" x14ac:dyDescent="0.25"/>
    <row r="394" ht="19.95" customHeight="1" x14ac:dyDescent="0.25"/>
    <row r="395" ht="19.95" customHeight="1" x14ac:dyDescent="0.25"/>
    <row r="396" ht="19.95" customHeight="1" x14ac:dyDescent="0.25"/>
    <row r="397" ht="19.95" customHeight="1" x14ac:dyDescent="0.25"/>
    <row r="398" ht="19.95" customHeight="1" x14ac:dyDescent="0.25"/>
    <row r="399" ht="19.95" customHeight="1" x14ac:dyDescent="0.25"/>
    <row r="400" ht="19.95" customHeight="1" x14ac:dyDescent="0.25"/>
    <row r="401" ht="19.95" customHeight="1" x14ac:dyDescent="0.25"/>
    <row r="402" ht="19.95" customHeight="1" x14ac:dyDescent="0.25"/>
    <row r="403" ht="19.95" customHeight="1" x14ac:dyDescent="0.25"/>
    <row r="404" ht="19.95" customHeight="1" x14ac:dyDescent="0.25"/>
    <row r="405" ht="19.95" customHeight="1" x14ac:dyDescent="0.25"/>
    <row r="406" ht="19.95" customHeight="1" x14ac:dyDescent="0.25"/>
    <row r="407" ht="19.95" customHeight="1" x14ac:dyDescent="0.25"/>
    <row r="408" ht="19.95" customHeight="1" x14ac:dyDescent="0.25"/>
    <row r="409" ht="19.95" customHeight="1" x14ac:dyDescent="0.25"/>
    <row r="410" ht="19.95" customHeight="1" x14ac:dyDescent="0.25"/>
    <row r="411" ht="19.95" customHeight="1" x14ac:dyDescent="0.25"/>
    <row r="412" ht="19.95" customHeight="1" x14ac:dyDescent="0.25"/>
    <row r="413" ht="19.95" customHeight="1" x14ac:dyDescent="0.25"/>
    <row r="414" ht="19.95" customHeight="1" x14ac:dyDescent="0.25"/>
    <row r="415" ht="19.95" customHeight="1" x14ac:dyDescent="0.25"/>
    <row r="416" ht="19.95" customHeight="1" x14ac:dyDescent="0.25"/>
    <row r="417" ht="19.95" customHeight="1" x14ac:dyDescent="0.25"/>
    <row r="418" ht="19.95" customHeight="1" x14ac:dyDescent="0.25"/>
    <row r="419" ht="19.95" customHeight="1" x14ac:dyDescent="0.25"/>
    <row r="420" ht="19.95" customHeight="1" x14ac:dyDescent="0.25"/>
    <row r="421" ht="19.95" customHeight="1" x14ac:dyDescent="0.25"/>
    <row r="422" ht="19.95" customHeight="1" x14ac:dyDescent="0.25"/>
    <row r="423" ht="19.95" customHeight="1" x14ac:dyDescent="0.25"/>
    <row r="424" ht="19.95" customHeight="1" x14ac:dyDescent="0.25"/>
    <row r="425" ht="19.95" customHeight="1" x14ac:dyDescent="0.25"/>
    <row r="426" ht="19.95" customHeight="1" x14ac:dyDescent="0.25"/>
    <row r="427" ht="19.95" customHeight="1" x14ac:dyDescent="0.25"/>
    <row r="428" ht="19.95" customHeight="1" x14ac:dyDescent="0.25"/>
    <row r="429" ht="19.95" customHeight="1" x14ac:dyDescent="0.25"/>
    <row r="430" ht="19.95" customHeight="1" x14ac:dyDescent="0.25"/>
    <row r="431" ht="19.95" customHeight="1" x14ac:dyDescent="0.25"/>
    <row r="432" ht="19.95" customHeight="1" x14ac:dyDescent="0.25"/>
    <row r="433" ht="19.95" customHeight="1" x14ac:dyDescent="0.25"/>
    <row r="434" ht="19.95" customHeight="1" x14ac:dyDescent="0.25"/>
    <row r="435" ht="19.95" customHeight="1" x14ac:dyDescent="0.25"/>
    <row r="436" ht="19.95" customHeight="1" x14ac:dyDescent="0.25"/>
    <row r="437" ht="19.95" customHeight="1" x14ac:dyDescent="0.25"/>
    <row r="438" ht="19.95" customHeight="1" x14ac:dyDescent="0.25"/>
    <row r="439" ht="19.95" customHeight="1" x14ac:dyDescent="0.25"/>
    <row r="440" ht="19.95" customHeight="1" x14ac:dyDescent="0.25"/>
    <row r="441" ht="19.95" customHeight="1" x14ac:dyDescent="0.25"/>
    <row r="442" ht="19.95" customHeight="1" x14ac:dyDescent="0.25"/>
    <row r="443" ht="19.95" customHeight="1" x14ac:dyDescent="0.25"/>
    <row r="444" ht="19.95" customHeight="1" x14ac:dyDescent="0.25"/>
    <row r="445" ht="19.95" customHeight="1" x14ac:dyDescent="0.25"/>
    <row r="446" ht="19.95" customHeight="1" x14ac:dyDescent="0.25"/>
    <row r="447" ht="19.95" customHeight="1" x14ac:dyDescent="0.25"/>
    <row r="448" ht="19.95" customHeight="1" x14ac:dyDescent="0.25"/>
    <row r="449" ht="19.95" customHeight="1" x14ac:dyDescent="0.25"/>
    <row r="450" ht="19.95" customHeight="1" x14ac:dyDescent="0.25"/>
    <row r="451" ht="19.95" customHeight="1" x14ac:dyDescent="0.25"/>
  </sheetData>
  <mergeCells count="89">
    <mergeCell ref="N31:N32"/>
    <mergeCell ref="N33:N38"/>
    <mergeCell ref="N25:N30"/>
    <mergeCell ref="N6:N10"/>
    <mergeCell ref="N11:N13"/>
    <mergeCell ref="N14:N16"/>
    <mergeCell ref="N19:N20"/>
    <mergeCell ref="N17:N18"/>
    <mergeCell ref="K8:K9"/>
    <mergeCell ref="L8:L9"/>
    <mergeCell ref="K11:K12"/>
    <mergeCell ref="L11:L12"/>
    <mergeCell ref="F8:F9"/>
    <mergeCell ref="I8:I9"/>
    <mergeCell ref="J8:J9"/>
    <mergeCell ref="I11:I12"/>
    <mergeCell ref="J11:J12"/>
    <mergeCell ref="E6:E10"/>
    <mergeCell ref="D14:D16"/>
    <mergeCell ref="C11:C13"/>
    <mergeCell ref="D11:D13"/>
    <mergeCell ref="C14:C16"/>
    <mergeCell ref="E17:E18"/>
    <mergeCell ref="E11:E13"/>
    <mergeCell ref="E14:E16"/>
    <mergeCell ref="E19:E20"/>
    <mergeCell ref="C19:C20"/>
    <mergeCell ref="D17:D18"/>
    <mergeCell ref="C17:C18"/>
    <mergeCell ref="D19:D20"/>
    <mergeCell ref="O43:O47"/>
    <mergeCell ref="B21:B30"/>
    <mergeCell ref="B43:B47"/>
    <mergeCell ref="N43:N47"/>
    <mergeCell ref="O33:O39"/>
    <mergeCell ref="N40:N42"/>
    <mergeCell ref="O40:O42"/>
    <mergeCell ref="O21:O24"/>
    <mergeCell ref="D29:D30"/>
    <mergeCell ref="E29:E30"/>
    <mergeCell ref="D39:D42"/>
    <mergeCell ref="C39:C42"/>
    <mergeCell ref="E39:E42"/>
    <mergeCell ref="B33:B42"/>
    <mergeCell ref="C37:C38"/>
    <mergeCell ref="A43:A47"/>
    <mergeCell ref="C43:C47"/>
    <mergeCell ref="D43:D47"/>
    <mergeCell ref="E43:E47"/>
    <mergeCell ref="G43:G47"/>
    <mergeCell ref="A33:A42"/>
    <mergeCell ref="P21:P24"/>
    <mergeCell ref="O26:O30"/>
    <mergeCell ref="P26:P30"/>
    <mergeCell ref="N21:N24"/>
    <mergeCell ref="A21:A30"/>
    <mergeCell ref="C25:C26"/>
    <mergeCell ref="D25:D26"/>
    <mergeCell ref="C21:C22"/>
    <mergeCell ref="C23:C24"/>
    <mergeCell ref="E25:E26"/>
    <mergeCell ref="D27:D28"/>
    <mergeCell ref="C27:C28"/>
    <mergeCell ref="E27:E28"/>
    <mergeCell ref="C29:C30"/>
    <mergeCell ref="I1:L1"/>
    <mergeCell ref="B2:F2"/>
    <mergeCell ref="H2:L2"/>
    <mergeCell ref="D21:D22"/>
    <mergeCell ref="D23:D24"/>
    <mergeCell ref="E21:E22"/>
    <mergeCell ref="E23:E24"/>
    <mergeCell ref="G8:G9"/>
    <mergeCell ref="F11:F12"/>
    <mergeCell ref="C6:C10"/>
    <mergeCell ref="D6:D10"/>
    <mergeCell ref="B1:F1"/>
    <mergeCell ref="H8:H9"/>
    <mergeCell ref="H11:H12"/>
    <mergeCell ref="G11:G12"/>
    <mergeCell ref="B6:B20"/>
    <mergeCell ref="D37:D38"/>
    <mergeCell ref="E37:E38"/>
    <mergeCell ref="E34:E35"/>
    <mergeCell ref="C31:C33"/>
    <mergeCell ref="D31:D33"/>
    <mergeCell ref="E31:E33"/>
    <mergeCell ref="C34:C35"/>
    <mergeCell ref="D34:D35"/>
  </mergeCells>
  <conditionalFormatting sqref="J6:J8 J10:J11 J13:J4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90" operator="greaterThan">
      <formula>80</formula>
    </cfRule>
    <cfRule type="cellIs" dxfId="0" priority="91" operator="greaterThan">
      <formula>100</formula>
    </cfRule>
  </conditionalFormatting>
  <conditionalFormatting sqref="R6:R4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90" zoomScaleNormal="90" zoomScalePageLayoutView="145" workbookViewId="0">
      <selection activeCell="A10" sqref="A10"/>
    </sheetView>
  </sheetViews>
  <sheetFormatPr defaultColWidth="10.5546875" defaultRowHeight="13.2" x14ac:dyDescent="0.25"/>
  <cols>
    <col min="2" max="2" width="43.21875" customWidth="1"/>
    <col min="3" max="3" width="35.21875" customWidth="1"/>
    <col min="4" max="4" width="40.21875" customWidth="1"/>
  </cols>
  <sheetData>
    <row r="1" spans="1:4" ht="13.8" thickBot="1" x14ac:dyDescent="0.3"/>
    <row r="2" spans="1:4" ht="25.5" customHeight="1" thickBot="1" x14ac:dyDescent="0.3">
      <c r="A2" s="16"/>
      <c r="B2" s="17" t="s">
        <v>36</v>
      </c>
      <c r="C2" s="17" t="s">
        <v>68</v>
      </c>
      <c r="D2" s="17" t="s">
        <v>67</v>
      </c>
    </row>
    <row r="3" spans="1:4" ht="30.6" thickBot="1" x14ac:dyDescent="0.3">
      <c r="A3" s="18">
        <v>1</v>
      </c>
      <c r="B3" s="19" t="s">
        <v>37</v>
      </c>
      <c r="C3" s="19" t="s">
        <v>38</v>
      </c>
      <c r="D3" s="19" t="s">
        <v>39</v>
      </c>
    </row>
    <row r="4" spans="1:4" ht="30.6" thickBot="1" x14ac:dyDescent="0.3">
      <c r="A4" s="18">
        <v>2</v>
      </c>
      <c r="B4" s="19" t="s">
        <v>40</v>
      </c>
      <c r="C4" s="19" t="s">
        <v>41</v>
      </c>
      <c r="D4" s="19" t="s">
        <v>42</v>
      </c>
    </row>
    <row r="5" spans="1:4" ht="30.6" thickBot="1" x14ac:dyDescent="0.3">
      <c r="A5" s="18">
        <v>3</v>
      </c>
      <c r="B5" s="19" t="s">
        <v>43</v>
      </c>
      <c r="C5" s="19" t="s">
        <v>44</v>
      </c>
      <c r="D5" s="19" t="s">
        <v>45</v>
      </c>
    </row>
    <row r="6" spans="1:4" ht="30" customHeight="1" thickBot="1" x14ac:dyDescent="0.3">
      <c r="A6" s="18">
        <v>4</v>
      </c>
      <c r="B6" s="19" t="s">
        <v>46</v>
      </c>
      <c r="C6" s="19" t="s">
        <v>47</v>
      </c>
      <c r="D6" s="19" t="s">
        <v>48</v>
      </c>
    </row>
    <row r="7" spans="1:4" ht="45.6" thickBot="1" x14ac:dyDescent="0.3">
      <c r="A7" s="18">
        <v>5</v>
      </c>
      <c r="B7" s="19" t="s">
        <v>49</v>
      </c>
      <c r="C7" s="19" t="s">
        <v>50</v>
      </c>
      <c r="D7" s="19" t="s">
        <v>51</v>
      </c>
    </row>
    <row r="8" spans="1:4" ht="30.6" thickBot="1" x14ac:dyDescent="0.3">
      <c r="A8" s="18">
        <v>6</v>
      </c>
      <c r="B8" s="19" t="s">
        <v>52</v>
      </c>
      <c r="C8" s="19" t="s">
        <v>53</v>
      </c>
      <c r="D8" s="19" t="s">
        <v>54</v>
      </c>
    </row>
    <row r="9" spans="1:4" ht="45.6" thickBot="1" x14ac:dyDescent="0.3">
      <c r="A9" s="18">
        <v>7</v>
      </c>
      <c r="B9" s="19" t="s">
        <v>55</v>
      </c>
      <c r="C9" s="19" t="s">
        <v>56</v>
      </c>
      <c r="D9" s="19" t="s">
        <v>57</v>
      </c>
    </row>
    <row r="10" spans="1:4" ht="60.6" thickBot="1" x14ac:dyDescent="0.3">
      <c r="A10" s="18">
        <v>8</v>
      </c>
      <c r="B10" s="19" t="s">
        <v>58</v>
      </c>
      <c r="C10" s="19" t="s">
        <v>59</v>
      </c>
      <c r="D10" s="19" t="s">
        <v>60</v>
      </c>
    </row>
    <row r="11" spans="1:4" ht="30.6" thickBot="1" x14ac:dyDescent="0.3">
      <c r="A11" s="18">
        <v>9</v>
      </c>
      <c r="B11" s="19" t="s">
        <v>61</v>
      </c>
      <c r="C11" s="19" t="s">
        <v>62</v>
      </c>
      <c r="D11" s="19" t="s">
        <v>63</v>
      </c>
    </row>
    <row r="12" spans="1:4" ht="30.6" thickBot="1" x14ac:dyDescent="0.3">
      <c r="A12" s="18">
        <v>10</v>
      </c>
      <c r="B12" s="19" t="s">
        <v>64</v>
      </c>
      <c r="C12" s="19" t="s">
        <v>65</v>
      </c>
      <c r="D12" s="19" t="s">
        <v>66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1A4371-70D3-4670-B9DE-51C73593625E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b4c971ed-d55e-45d5-823f-e5f0a4d5378a"/>
    <ds:schemaRef ds:uri="fb007535-a6a4-4ea0-86da-29f43c46b391"/>
  </ds:schemaRefs>
</ds:datastoreItem>
</file>

<file path=customXml/itemProps2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FMEA!Print_Area</vt:lpstr>
      <vt:lpstr>FMEA!Print_Titles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Jorge</cp:lastModifiedBy>
  <cp:revision/>
  <dcterms:created xsi:type="dcterms:W3CDTF">2019-10-14T16:00:47Z</dcterms:created>
  <dcterms:modified xsi:type="dcterms:W3CDTF">2019-10-21T17:49:22Z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