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65" windowWidth="12435" windowHeight="12525"/>
  </bookViews>
  <sheets>
    <sheet name="HY2014 SW" sheetId="3" r:id="rId1"/>
    <sheet name="Sheet 1" sheetId="1" r:id="rId2"/>
  </sheets>
  <calcPr calcId="145621"/>
</workbook>
</file>

<file path=xl/calcChain.xml><?xml version="1.0" encoding="utf-8"?>
<calcChain xmlns="http://schemas.openxmlformats.org/spreadsheetml/2006/main">
  <c r="R105" i="3" l="1"/>
  <c r="R97" i="3"/>
  <c r="R82" i="3"/>
  <c r="R78" i="3"/>
  <c r="R67" i="3"/>
  <c r="R61" i="3"/>
  <c r="R56" i="3"/>
  <c r="R49" i="3"/>
  <c r="R34" i="3"/>
  <c r="R24" i="3"/>
  <c r="R18" i="3"/>
  <c r="Q105" i="3"/>
  <c r="Q97" i="3"/>
  <c r="Q82" i="3"/>
  <c r="Q78" i="3"/>
  <c r="Q67" i="3"/>
  <c r="Q61" i="3"/>
  <c r="Q56" i="3"/>
  <c r="Q49" i="3"/>
  <c r="Q34" i="3"/>
  <c r="Q24" i="3"/>
  <c r="Q18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9" i="3"/>
  <c r="P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9" i="3"/>
  <c r="O10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9" i="3"/>
</calcChain>
</file>

<file path=xl/sharedStrings.xml><?xml version="1.0" encoding="utf-8"?>
<sst xmlns="http://schemas.openxmlformats.org/spreadsheetml/2006/main" count="701" uniqueCount="76">
  <si>
    <t>Sample</t>
  </si>
  <si>
    <t>Total wt (heads) (g)</t>
  </si>
  <si>
    <t>Total wt (biomass) (g)</t>
  </si>
  <si>
    <t>CF14GPSW</t>
  </si>
  <si>
    <t>A5</t>
  </si>
  <si>
    <t>BIO</t>
  </si>
  <si>
    <t>cf14gpsw</t>
  </si>
  <si>
    <t>a5</t>
  </si>
  <si>
    <t>A6</t>
  </si>
  <si>
    <t>C1</t>
  </si>
  <si>
    <t>###</t>
  </si>
  <si>
    <t>C5</t>
  </si>
  <si>
    <t>C6</t>
  </si>
  <si>
    <t>C7</t>
  </si>
  <si>
    <t>C8</t>
  </si>
  <si>
    <t>CFb)GPSW</t>
  </si>
  <si>
    <t>E</t>
  </si>
  <si>
    <t>F</t>
  </si>
  <si>
    <t>G</t>
  </si>
  <si>
    <t>H</t>
  </si>
  <si>
    <t>A</t>
  </si>
  <si>
    <t>J</t>
  </si>
  <si>
    <t>I</t>
  </si>
  <si>
    <t>B</t>
  </si>
  <si>
    <t>K</t>
  </si>
  <si>
    <t>L</t>
  </si>
  <si>
    <t>m</t>
  </si>
  <si>
    <t>N</t>
  </si>
  <si>
    <t>O</t>
  </si>
  <si>
    <t>P</t>
  </si>
  <si>
    <t>R</t>
  </si>
  <si>
    <t>C</t>
  </si>
  <si>
    <t>M</t>
  </si>
  <si>
    <t>Q</t>
  </si>
  <si>
    <t>D</t>
  </si>
  <si>
    <t>Field</t>
  </si>
  <si>
    <t>ID</t>
  </si>
  <si>
    <t>Row</t>
  </si>
  <si>
    <t>Column</t>
  </si>
  <si>
    <t>Bio</t>
  </si>
  <si>
    <t>171 28G</t>
  </si>
  <si>
    <t>missing</t>
  </si>
  <si>
    <t>Dry Grain wt (g)</t>
  </si>
  <si>
    <t>What is this?</t>
  </si>
  <si>
    <t>Area calculation</t>
  </si>
  <si>
    <t>File created 08/14/2014</t>
  </si>
  <si>
    <t>Number of rows cut: 4</t>
  </si>
  <si>
    <t>Row spacing: 12in</t>
  </si>
  <si>
    <t xml:space="preserve">Length of cut:  4 * 12in = 48in </t>
  </si>
  <si>
    <t>48in = 1.2192 m</t>
  </si>
  <si>
    <t>Area: 1.2192m * 2m long cut = 2.4394 sq m</t>
  </si>
  <si>
    <t>Strip</t>
  </si>
  <si>
    <t>(UID?) ID2</t>
  </si>
  <si>
    <t>FID_1</t>
  </si>
  <si>
    <t>Column ID</t>
  </si>
  <si>
    <t>Row ID</t>
  </si>
  <si>
    <t>EASTING</t>
  </si>
  <si>
    <t>NORTHING</t>
  </si>
  <si>
    <t>CAF Harvest Year 2014</t>
  </si>
  <si>
    <t>Biomass Sample</t>
  </si>
  <si>
    <t>Dry Grain Weight (g)</t>
  </si>
  <si>
    <t>Dry Biomass Weight (g)</t>
  </si>
  <si>
    <t>Area: 1.2192m * 2m long cut = 2.4384 sq m</t>
  </si>
  <si>
    <t>Area (m2)</t>
  </si>
  <si>
    <t>Grain Yield (g/m2)</t>
  </si>
  <si>
    <t>Grain Yield (lbs/ac)</t>
  </si>
  <si>
    <t>Grain Yield (bu/ac)</t>
  </si>
  <si>
    <t>Biomass Yield (g/m2)</t>
  </si>
  <si>
    <t>Biomass Yield (lbs/ac)</t>
  </si>
  <si>
    <t>Protein</t>
  </si>
  <si>
    <t>Moisture</t>
  </si>
  <si>
    <t>Starch</t>
  </si>
  <si>
    <t>WGlutDM</t>
  </si>
  <si>
    <t>Test Weight</t>
  </si>
  <si>
    <t>Barcode label missing</t>
  </si>
  <si>
    <t>File created 09/04/2014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</si>
</sst>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"/>
  </numFmts>
  <fonts count="2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7" fillId="4" borderId="0" applyNumberFormat="0" applyBorder="0" applyAlignment="0" applyProtection="0"/>
    <xf numFmtId="0" fontId="11" fillId="7" borderId="4" applyNumberFormat="0" applyAlignment="0" applyProtection="0"/>
    <xf numFmtId="0" fontId="13" fillId="8" borderId="7" applyNumberFormat="0" applyAlignment="0" applyProtection="0"/>
    <xf numFmtId="0" fontId="1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6" borderId="4" applyNumberFormat="0" applyAlignment="0" applyProtection="0"/>
    <xf numFmtId="0" fontId="12" fillId="0" borderId="6" applyNumberFormat="0" applyFill="0" applyAlignment="0" applyProtection="0"/>
    <xf numFmtId="0" fontId="8" fillId="5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10" fillId="7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0" fillId="0" borderId="0" xfId="0" applyFill="1"/>
    <xf numFmtId="0" fontId="18" fillId="0" borderId="0" xfId="0" applyFont="1"/>
    <xf numFmtId="0" fontId="18" fillId="0" borderId="0" xfId="0" applyFont="1" applyFill="1"/>
    <xf numFmtId="0" fontId="0" fillId="2" borderId="0" xfId="0" applyFill="1" applyAlignment="1">
      <alignment horizontal="right"/>
    </xf>
    <xf numFmtId="0" fontId="19" fillId="0" borderId="10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19" fillId="0" borderId="10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164" fontId="19" fillId="0" borderId="10" xfId="38" applyNumberFormat="1" applyFont="1" applyBorder="1" applyAlignment="1">
      <alignment wrapText="1"/>
    </xf>
    <xf numFmtId="0" fontId="0" fillId="0" borderId="0" xfId="0" applyAlignment="1">
      <alignment horizontal="right"/>
    </xf>
    <xf numFmtId="1" fontId="2" fillId="0" borderId="0" xfId="38" applyNumberFormat="1" applyFill="1"/>
    <xf numFmtId="164" fontId="2" fillId="0" borderId="0" xfId="38" applyNumberFormat="1" applyFill="1"/>
    <xf numFmtId="1" fontId="2" fillId="0" borderId="0" xfId="38" applyNumberFormat="1"/>
    <xf numFmtId="164" fontId="2" fillId="0" borderId="0" xfId="38" applyNumberFormat="1"/>
    <xf numFmtId="1" fontId="2" fillId="0" borderId="0" xfId="38" applyNumberFormat="1"/>
    <xf numFmtId="164" fontId="2" fillId="0" borderId="0" xfId="38" applyNumberFormat="1"/>
    <xf numFmtId="1" fontId="2" fillId="0" borderId="0" xfId="38" applyNumberFormat="1"/>
    <xf numFmtId="164" fontId="2" fillId="0" borderId="0" xfId="38" applyNumberFormat="1"/>
    <xf numFmtId="1" fontId="2" fillId="0" borderId="0" xfId="38" applyNumberFormat="1"/>
    <xf numFmtId="164" fontId="2" fillId="0" borderId="0" xfId="38" applyNumberFormat="1"/>
    <xf numFmtId="1" fontId="2" fillId="0" borderId="0" xfId="38" applyNumberFormat="1"/>
    <xf numFmtId="164" fontId="2" fillId="0" borderId="0" xfId="38" applyNumberFormat="1"/>
    <xf numFmtId="165" fontId="19" fillId="0" borderId="10" xfId="0" applyNumberFormat="1" applyFont="1" applyBorder="1" applyAlignment="1">
      <alignment wrapText="1"/>
    </xf>
    <xf numFmtId="164" fontId="2" fillId="2" borderId="0" xfId="38" applyNumberFormat="1" applyFill="1"/>
    <xf numFmtId="165" fontId="0" fillId="0" borderId="0" xfId="0" applyNumberFormat="1"/>
    <xf numFmtId="1" fontId="2" fillId="2" borderId="0" xfId="38" applyNumberFormat="1" applyFill="1"/>
    <xf numFmtId="165" fontId="0" fillId="0" borderId="0" xfId="0" applyNumberFormat="1" applyFill="1"/>
    <xf numFmtId="165" fontId="0" fillId="2" borderId="0" xfId="0" applyNumberFormat="1" applyFill="1"/>
    <xf numFmtId="1" fontId="2" fillId="0" borderId="0" xfId="38" applyNumberFormat="1"/>
    <xf numFmtId="164" fontId="2" fillId="0" borderId="0" xfId="38" applyNumberFormat="1"/>
    <xf numFmtId="0" fontId="0" fillId="34" borderId="0" xfId="0" applyFill="1"/>
    <xf numFmtId="0" fontId="19" fillId="0" borderId="0" xfId="0" applyFont="1"/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19" fillId="0" borderId="10" xfId="0" applyFont="1" applyBorder="1" applyAlignment="1">
      <alignment wrapText="1"/>
    </xf>
    <xf numFmtId="0" fontId="0" fillId="0" borderId="0" xfId="0"/>
    <xf numFmtId="0" fontId="19" fillId="0" borderId="10" xfId="0" applyFont="1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te 2" xfId="39"/>
    <cellStyle name="Output 2" xfId="40"/>
    <cellStyle name="Title" xfId="1" builtinId="15" customBuiltin="1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workbookViewId="0">
      <selection activeCell="J31" sqref="J31"/>
    </sheetView>
  </sheetViews>
  <sheetFormatPr defaultRowHeight="15" x14ac:dyDescent="0.25"/>
  <cols>
    <col min="7" max="7" width="18.85546875" customWidth="1"/>
    <col min="8" max="8" width="20.5703125" customWidth="1"/>
    <col min="9" max="9" width="11.7109375" customWidth="1"/>
    <col min="10" max="10" width="8.140625" customWidth="1"/>
    <col min="11" max="11" width="10.7109375" customWidth="1"/>
    <col min="12" max="12" width="11.28515625" style="10" customWidth="1"/>
    <col min="14" max="14" width="11.7109375" style="30" customWidth="1"/>
    <col min="15" max="15" width="11.28515625" style="30" customWidth="1"/>
    <col min="16" max="16" width="9.140625" style="30"/>
    <col min="17" max="17" width="9.7109375" style="30" customWidth="1"/>
    <col min="18" max="18" width="9.5703125" style="30" bestFit="1" customWidth="1"/>
    <col min="22" max="22" width="12" customWidth="1"/>
    <col min="23" max="23" width="12.7109375" customWidth="1"/>
  </cols>
  <sheetData>
    <row r="1" spans="1:26" x14ac:dyDescent="0.25">
      <c r="A1" s="37" t="s">
        <v>58</v>
      </c>
      <c r="B1" s="37"/>
      <c r="C1" s="37"/>
      <c r="D1" s="37"/>
      <c r="E1" s="38" t="s">
        <v>44</v>
      </c>
      <c r="F1" s="39"/>
      <c r="G1" s="37"/>
    </row>
    <row r="2" spans="1:26" x14ac:dyDescent="0.25">
      <c r="A2" s="37" t="s">
        <v>75</v>
      </c>
      <c r="B2" s="37"/>
      <c r="C2" s="37"/>
      <c r="D2" s="37"/>
      <c r="E2" s="37" t="s">
        <v>46</v>
      </c>
      <c r="F2" s="40"/>
      <c r="G2" s="37"/>
    </row>
    <row r="3" spans="1:26" x14ac:dyDescent="0.25">
      <c r="A3" s="37"/>
      <c r="B3" s="37"/>
      <c r="C3" s="37"/>
      <c r="D3" s="37"/>
      <c r="E3" s="37" t="s">
        <v>47</v>
      </c>
      <c r="F3" s="40"/>
      <c r="G3" s="37"/>
    </row>
    <row r="4" spans="1:26" x14ac:dyDescent="0.25">
      <c r="A4" s="37"/>
      <c r="B4" s="37"/>
      <c r="C4" s="37"/>
      <c r="D4" s="37"/>
      <c r="E4" s="37" t="s">
        <v>48</v>
      </c>
      <c r="F4" s="40"/>
      <c r="G4" s="37"/>
    </row>
    <row r="5" spans="1:26" x14ac:dyDescent="0.25">
      <c r="A5" s="37"/>
      <c r="B5" s="37"/>
      <c r="C5" s="37"/>
      <c r="D5" s="37"/>
      <c r="E5" s="37" t="s">
        <v>49</v>
      </c>
      <c r="F5" s="40"/>
      <c r="G5" s="37"/>
    </row>
    <row r="6" spans="1:26" x14ac:dyDescent="0.25">
      <c r="A6" s="37"/>
      <c r="B6" s="37"/>
      <c r="C6" s="37"/>
      <c r="D6" s="37"/>
      <c r="E6" s="37" t="s">
        <v>62</v>
      </c>
      <c r="F6" s="40"/>
      <c r="G6" s="37"/>
    </row>
    <row r="8" spans="1:26" ht="45" x14ac:dyDescent="0.25">
      <c r="A8" s="12" t="s">
        <v>35</v>
      </c>
      <c r="B8" s="12" t="s">
        <v>51</v>
      </c>
      <c r="C8" s="13" t="s">
        <v>52</v>
      </c>
      <c r="D8" s="12" t="s">
        <v>53</v>
      </c>
      <c r="E8" s="12" t="s">
        <v>54</v>
      </c>
      <c r="F8" s="12" t="s">
        <v>55</v>
      </c>
      <c r="G8" s="14" t="s">
        <v>56</v>
      </c>
      <c r="H8" s="14" t="s">
        <v>57</v>
      </c>
      <c r="I8" s="12" t="s">
        <v>0</v>
      </c>
      <c r="J8" s="12" t="s">
        <v>59</v>
      </c>
      <c r="K8" s="12" t="s">
        <v>60</v>
      </c>
      <c r="L8" s="41" t="s">
        <v>61</v>
      </c>
      <c r="M8" s="43" t="s">
        <v>63</v>
      </c>
      <c r="N8" s="28" t="s">
        <v>64</v>
      </c>
      <c r="O8" s="28" t="s">
        <v>65</v>
      </c>
      <c r="P8" s="28" t="s">
        <v>66</v>
      </c>
      <c r="Q8" s="28" t="s">
        <v>67</v>
      </c>
      <c r="R8" s="28" t="s">
        <v>68</v>
      </c>
      <c r="S8" s="43" t="s">
        <v>69</v>
      </c>
      <c r="T8" s="43" t="s">
        <v>70</v>
      </c>
      <c r="U8" s="43" t="s">
        <v>71</v>
      </c>
      <c r="V8" s="43" t="s">
        <v>72</v>
      </c>
      <c r="W8" s="43" t="s">
        <v>73</v>
      </c>
    </row>
    <row r="9" spans="1:26" s="42" customFormat="1" x14ac:dyDescent="0.25">
      <c r="A9" s="7"/>
      <c r="B9" s="7"/>
      <c r="C9" s="2"/>
      <c r="D9" s="2"/>
      <c r="E9" s="2"/>
      <c r="F9" s="2"/>
      <c r="G9" s="2"/>
      <c r="H9" s="2"/>
      <c r="I9" s="2" t="s">
        <v>3</v>
      </c>
      <c r="J9" s="2"/>
      <c r="K9" s="2">
        <v>1111</v>
      </c>
      <c r="L9" s="2"/>
      <c r="M9" s="2">
        <v>2.4384000000000001</v>
      </c>
      <c r="N9" s="33">
        <f>K9/M9</f>
        <v>455.62664041994748</v>
      </c>
      <c r="O9" s="33">
        <f>N9*8.9218</f>
        <v>4065.0097604986872</v>
      </c>
      <c r="P9" s="33">
        <f>O9/60</f>
        <v>67.750162674978114</v>
      </c>
      <c r="Q9" s="33"/>
      <c r="R9" s="33"/>
      <c r="S9" s="2"/>
      <c r="T9" s="2"/>
      <c r="U9" s="2"/>
      <c r="V9" s="2"/>
      <c r="W9" s="2"/>
      <c r="X9" s="2" t="s">
        <v>74</v>
      </c>
      <c r="Y9" s="2"/>
      <c r="Z9" s="2"/>
    </row>
    <row r="10" spans="1:26" x14ac:dyDescent="0.25">
      <c r="A10" s="15" t="s">
        <v>20</v>
      </c>
      <c r="B10" s="15">
        <v>5</v>
      </c>
      <c r="C10" s="36">
        <v>2</v>
      </c>
      <c r="D10" s="16">
        <v>1</v>
      </c>
      <c r="E10" s="15" t="s">
        <v>20</v>
      </c>
      <c r="F10" s="10">
        <v>6</v>
      </c>
      <c r="G10" s="17">
        <v>493353.58603200002</v>
      </c>
      <c r="H10" s="17">
        <v>5180575.07118</v>
      </c>
      <c r="I10" s="10" t="s">
        <v>3</v>
      </c>
      <c r="J10" s="10"/>
      <c r="K10" s="10">
        <v>510</v>
      </c>
      <c r="M10" s="10">
        <v>2.4384000000000001</v>
      </c>
      <c r="N10" s="32">
        <f t="shared" ref="N10:N73" si="0">K10/M10</f>
        <v>209.15354330708661</v>
      </c>
      <c r="O10" s="30">
        <f>N10*8.9218</f>
        <v>1866.026082677165</v>
      </c>
      <c r="P10" s="30">
        <f>O10/60</f>
        <v>31.100434711286084</v>
      </c>
      <c r="S10" s="10"/>
    </row>
    <row r="11" spans="1:26" x14ac:dyDescent="0.25">
      <c r="A11" s="15" t="s">
        <v>20</v>
      </c>
      <c r="B11" s="15">
        <v>5</v>
      </c>
      <c r="C11" s="36">
        <v>3</v>
      </c>
      <c r="D11" s="16">
        <v>2</v>
      </c>
      <c r="E11" s="15" t="s">
        <v>20</v>
      </c>
      <c r="F11" s="10">
        <v>7</v>
      </c>
      <c r="G11" s="17">
        <v>493383.10704700003</v>
      </c>
      <c r="H11" s="17">
        <v>5180586.0806700001</v>
      </c>
      <c r="I11" s="10" t="s">
        <v>3</v>
      </c>
      <c r="J11" s="10"/>
      <c r="K11" s="10">
        <v>436</v>
      </c>
      <c r="M11" s="42">
        <v>2.4384000000000001</v>
      </c>
      <c r="N11" s="32">
        <f t="shared" si="0"/>
        <v>178.80577427821521</v>
      </c>
      <c r="O11" s="30">
        <f t="shared" ref="O11:O74" si="1">N11*8.9218</f>
        <v>1595.2693569553803</v>
      </c>
      <c r="P11" s="30">
        <f t="shared" ref="P11:P74" si="2">O11/60</f>
        <v>26.587822615923006</v>
      </c>
      <c r="S11" s="10"/>
    </row>
    <row r="12" spans="1:26" x14ac:dyDescent="0.25">
      <c r="A12" s="15" t="s">
        <v>20</v>
      </c>
      <c r="B12" s="15">
        <v>5</v>
      </c>
      <c r="C12" s="36">
        <v>24</v>
      </c>
      <c r="D12" s="16">
        <v>23</v>
      </c>
      <c r="E12" s="15" t="s">
        <v>23</v>
      </c>
      <c r="F12" s="10">
        <v>7</v>
      </c>
      <c r="G12" s="17">
        <v>493404.974858</v>
      </c>
      <c r="H12" s="17">
        <v>5180617.8375500003</v>
      </c>
      <c r="I12" s="10" t="s">
        <v>3</v>
      </c>
      <c r="J12" s="10"/>
      <c r="K12" s="10">
        <v>524</v>
      </c>
      <c r="M12" s="42">
        <v>2.4384000000000001</v>
      </c>
      <c r="N12" s="32">
        <f t="shared" si="0"/>
        <v>214.89501312335958</v>
      </c>
      <c r="O12" s="30">
        <f t="shared" si="1"/>
        <v>1917.2503280839894</v>
      </c>
      <c r="P12" s="30">
        <f t="shared" si="2"/>
        <v>31.954172134733156</v>
      </c>
      <c r="S12" s="10"/>
    </row>
    <row r="13" spans="1:26" x14ac:dyDescent="0.25">
      <c r="A13" s="15" t="s">
        <v>20</v>
      </c>
      <c r="B13" s="15">
        <v>5</v>
      </c>
      <c r="C13" s="36">
        <v>48</v>
      </c>
      <c r="D13" s="16">
        <v>47</v>
      </c>
      <c r="E13" s="15" t="s">
        <v>31</v>
      </c>
      <c r="F13" s="10">
        <v>8</v>
      </c>
      <c r="G13" s="17">
        <v>493417.52554900001</v>
      </c>
      <c r="H13" s="17">
        <v>5180646.2710499903</v>
      </c>
      <c r="I13" s="10" t="s">
        <v>3</v>
      </c>
      <c r="J13" s="10"/>
      <c r="K13" s="10">
        <v>1035</v>
      </c>
      <c r="M13" s="42">
        <v>2.4384000000000001</v>
      </c>
      <c r="N13" s="32">
        <f t="shared" si="0"/>
        <v>424.45866141732279</v>
      </c>
      <c r="O13" s="30">
        <f t="shared" si="1"/>
        <v>3786.93528543307</v>
      </c>
      <c r="P13" s="30">
        <f t="shared" si="2"/>
        <v>63.115588090551164</v>
      </c>
      <c r="S13" s="10"/>
    </row>
    <row r="14" spans="1:26" x14ac:dyDescent="0.25">
      <c r="A14" s="15" t="s">
        <v>20</v>
      </c>
      <c r="B14" s="15">
        <v>5</v>
      </c>
      <c r="C14" s="36">
        <v>101</v>
      </c>
      <c r="D14" s="16">
        <v>100</v>
      </c>
      <c r="E14" s="15" t="s">
        <v>16</v>
      </c>
      <c r="F14" s="10">
        <v>9</v>
      </c>
      <c r="G14" s="17">
        <v>493467.584636999</v>
      </c>
      <c r="H14" s="17">
        <v>5180699.2216499904</v>
      </c>
      <c r="I14" s="10" t="s">
        <v>3</v>
      </c>
      <c r="J14" s="10"/>
      <c r="K14" s="10">
        <v>815</v>
      </c>
      <c r="M14" s="42">
        <v>2.4384000000000001</v>
      </c>
      <c r="N14" s="32">
        <f t="shared" si="0"/>
        <v>334.23556430446195</v>
      </c>
      <c r="O14" s="30">
        <f t="shared" si="1"/>
        <v>2981.9828576115483</v>
      </c>
      <c r="P14" s="30">
        <f t="shared" si="2"/>
        <v>49.699714293525808</v>
      </c>
      <c r="S14" s="10"/>
    </row>
    <row r="15" spans="1:26" x14ac:dyDescent="0.25">
      <c r="A15" s="15" t="s">
        <v>20</v>
      </c>
      <c r="B15" s="15">
        <v>5</v>
      </c>
      <c r="C15" s="36">
        <v>127</v>
      </c>
      <c r="D15" s="16">
        <v>126</v>
      </c>
      <c r="E15" s="15" t="s">
        <v>17</v>
      </c>
      <c r="F15" s="10">
        <v>9</v>
      </c>
      <c r="G15" s="17">
        <v>493466.070624999</v>
      </c>
      <c r="H15" s="17">
        <v>5180730.2058699904</v>
      </c>
      <c r="I15" s="10" t="s">
        <v>3</v>
      </c>
      <c r="J15" s="10"/>
      <c r="K15" s="10">
        <v>694</v>
      </c>
      <c r="M15" s="42">
        <v>2.4384000000000001</v>
      </c>
      <c r="N15" s="32">
        <f t="shared" si="0"/>
        <v>284.61286089238843</v>
      </c>
      <c r="O15" s="30">
        <f t="shared" si="1"/>
        <v>2539.2590223097109</v>
      </c>
      <c r="P15" s="30">
        <f t="shared" si="2"/>
        <v>42.320983705161851</v>
      </c>
      <c r="S15" s="10"/>
    </row>
    <row r="16" spans="1:26" x14ac:dyDescent="0.25">
      <c r="A16" s="15" t="s">
        <v>20</v>
      </c>
      <c r="B16" s="15">
        <v>5</v>
      </c>
      <c r="C16" s="36">
        <v>128</v>
      </c>
      <c r="D16" s="16">
        <v>127</v>
      </c>
      <c r="E16" s="15" t="s">
        <v>17</v>
      </c>
      <c r="F16" s="10">
        <v>10</v>
      </c>
      <c r="G16" s="17">
        <v>493496.794142998</v>
      </c>
      <c r="H16" s="17">
        <v>5180744.0833000001</v>
      </c>
      <c r="I16" s="10" t="s">
        <v>3</v>
      </c>
      <c r="J16" s="10"/>
      <c r="K16" s="10">
        <v>575</v>
      </c>
      <c r="M16" s="42">
        <v>2.4384000000000001</v>
      </c>
      <c r="N16" s="32">
        <f t="shared" si="0"/>
        <v>235.81036745406823</v>
      </c>
      <c r="O16" s="30">
        <f t="shared" si="1"/>
        <v>2103.8529363517059</v>
      </c>
      <c r="P16" s="30">
        <f t="shared" si="2"/>
        <v>35.064215605861769</v>
      </c>
      <c r="S16" s="10"/>
    </row>
    <row r="17" spans="1:19" x14ac:dyDescent="0.25">
      <c r="A17" s="15" t="s">
        <v>20</v>
      </c>
      <c r="B17" s="15">
        <v>5</v>
      </c>
      <c r="C17" s="36">
        <v>154</v>
      </c>
      <c r="D17" s="16">
        <v>153</v>
      </c>
      <c r="E17" s="15" t="s">
        <v>18</v>
      </c>
      <c r="F17" s="10">
        <v>11</v>
      </c>
      <c r="G17" s="17">
        <v>493510.39818800002</v>
      </c>
      <c r="H17" s="17">
        <v>5180758.9589499803</v>
      </c>
      <c r="I17" s="10" t="s">
        <v>3</v>
      </c>
      <c r="J17" s="10"/>
      <c r="K17" s="10">
        <v>1035</v>
      </c>
      <c r="M17" s="42">
        <v>2.4384000000000001</v>
      </c>
      <c r="N17" s="32">
        <f t="shared" si="0"/>
        <v>424.45866141732279</v>
      </c>
      <c r="O17" s="30">
        <f t="shared" si="1"/>
        <v>3786.93528543307</v>
      </c>
      <c r="P17" s="30">
        <f t="shared" si="2"/>
        <v>63.115588090551164</v>
      </c>
      <c r="S17" s="10"/>
    </row>
    <row r="18" spans="1:19" x14ac:dyDescent="0.25">
      <c r="A18" s="15" t="s">
        <v>20</v>
      </c>
      <c r="B18" s="15">
        <v>5</v>
      </c>
      <c r="C18" s="36">
        <v>180</v>
      </c>
      <c r="D18" s="16">
        <v>179</v>
      </c>
      <c r="E18" s="15" t="s">
        <v>19</v>
      </c>
      <c r="F18" s="10">
        <v>11</v>
      </c>
      <c r="G18" s="17">
        <v>493527.53185500001</v>
      </c>
      <c r="H18" s="17">
        <v>5180790.7214000002</v>
      </c>
      <c r="I18" s="10" t="s">
        <v>3</v>
      </c>
      <c r="J18" s="10" t="s">
        <v>5</v>
      </c>
      <c r="K18" s="10">
        <v>491</v>
      </c>
      <c r="L18" s="10">
        <v>1364</v>
      </c>
      <c r="M18" s="42">
        <v>2.4384000000000001</v>
      </c>
      <c r="N18" s="32">
        <f t="shared" si="0"/>
        <v>201.36154855643045</v>
      </c>
      <c r="O18" s="30">
        <f t="shared" si="1"/>
        <v>1796.5074639107611</v>
      </c>
      <c r="P18" s="30">
        <f t="shared" si="2"/>
        <v>29.941791065179352</v>
      </c>
      <c r="Q18" s="30">
        <f>L18/M18</f>
        <v>559.38320209973756</v>
      </c>
      <c r="R18" s="30">
        <f>Q18*8.9218</f>
        <v>4990.7050524934384</v>
      </c>
      <c r="S18" s="10"/>
    </row>
    <row r="19" spans="1:19" x14ac:dyDescent="0.25">
      <c r="A19" s="15" t="s">
        <v>20</v>
      </c>
      <c r="B19" s="15">
        <v>5</v>
      </c>
      <c r="C19" s="36">
        <v>205</v>
      </c>
      <c r="D19" s="16">
        <v>204</v>
      </c>
      <c r="E19" s="15" t="s">
        <v>22</v>
      </c>
      <c r="F19" s="10">
        <v>12</v>
      </c>
      <c r="G19" s="17">
        <v>493544.29430000001</v>
      </c>
      <c r="H19" s="17">
        <v>5180832.3741800003</v>
      </c>
      <c r="I19" s="10" t="s">
        <v>3</v>
      </c>
      <c r="J19" s="10"/>
      <c r="K19" s="10">
        <v>1281</v>
      </c>
      <c r="M19" s="42">
        <v>2.4384000000000001</v>
      </c>
      <c r="N19" s="32">
        <f t="shared" si="0"/>
        <v>525.34448818897636</v>
      </c>
      <c r="O19" s="30">
        <f t="shared" si="1"/>
        <v>4687.0184547244089</v>
      </c>
      <c r="P19" s="30">
        <f t="shared" si="2"/>
        <v>78.116974245406809</v>
      </c>
      <c r="S19" s="10"/>
    </row>
    <row r="20" spans="1:19" x14ac:dyDescent="0.25">
      <c r="A20" s="15" t="s">
        <v>20</v>
      </c>
      <c r="B20" s="15">
        <v>5</v>
      </c>
      <c r="C20" s="36">
        <v>230</v>
      </c>
      <c r="D20" s="16">
        <v>229</v>
      </c>
      <c r="E20" s="15" t="s">
        <v>21</v>
      </c>
      <c r="F20" s="10">
        <v>12</v>
      </c>
      <c r="G20" s="17">
        <v>493572.190846999</v>
      </c>
      <c r="H20" s="17">
        <v>5180864.12519</v>
      </c>
      <c r="I20" s="10" t="s">
        <v>3</v>
      </c>
      <c r="J20" s="10"/>
      <c r="K20" s="10">
        <v>736</v>
      </c>
      <c r="M20" s="42">
        <v>2.4384000000000001</v>
      </c>
      <c r="N20" s="32">
        <f t="shared" si="0"/>
        <v>301.83727034120733</v>
      </c>
      <c r="O20" s="30">
        <f t="shared" si="1"/>
        <v>2692.9317585301833</v>
      </c>
      <c r="P20" s="30">
        <f t="shared" si="2"/>
        <v>44.882195975503052</v>
      </c>
      <c r="S20" s="10"/>
    </row>
    <row r="21" spans="1:19" x14ac:dyDescent="0.25">
      <c r="A21" s="15" t="s">
        <v>20</v>
      </c>
      <c r="B21" s="15">
        <v>5</v>
      </c>
      <c r="C21" s="36">
        <v>254</v>
      </c>
      <c r="D21" s="16">
        <v>253</v>
      </c>
      <c r="E21" s="15" t="s">
        <v>24</v>
      </c>
      <c r="F21" s="10">
        <v>14</v>
      </c>
      <c r="G21" s="17">
        <v>493605.127092999</v>
      </c>
      <c r="H21" s="17">
        <v>5180897.6489199903</v>
      </c>
      <c r="I21" s="10" t="s">
        <v>3</v>
      </c>
      <c r="J21" s="10"/>
      <c r="K21" s="10">
        <v>1246</v>
      </c>
      <c r="M21" s="42">
        <v>2.4384000000000001</v>
      </c>
      <c r="N21" s="32">
        <f t="shared" si="0"/>
        <v>510.99081364829397</v>
      </c>
      <c r="O21" s="30">
        <f t="shared" si="1"/>
        <v>4558.9578412073488</v>
      </c>
      <c r="P21" s="30">
        <f t="shared" si="2"/>
        <v>75.98263068678915</v>
      </c>
      <c r="S21" s="10"/>
    </row>
    <row r="22" spans="1:19" x14ac:dyDescent="0.25">
      <c r="A22" s="15" t="s">
        <v>20</v>
      </c>
      <c r="B22" s="15">
        <v>5</v>
      </c>
      <c r="C22" s="36">
        <v>277</v>
      </c>
      <c r="D22" s="16">
        <v>276</v>
      </c>
      <c r="E22" s="15" t="s">
        <v>25</v>
      </c>
      <c r="F22" s="10">
        <v>14</v>
      </c>
      <c r="G22" s="17">
        <v>493626.07658499799</v>
      </c>
      <c r="H22" s="17">
        <v>5180929.4075999903</v>
      </c>
      <c r="I22" s="10" t="s">
        <v>3</v>
      </c>
      <c r="J22" s="10"/>
      <c r="K22" s="10">
        <v>478</v>
      </c>
      <c r="M22" s="42">
        <v>2.4384000000000001</v>
      </c>
      <c r="N22" s="32">
        <f t="shared" si="0"/>
        <v>196.03018372703411</v>
      </c>
      <c r="O22" s="30">
        <f t="shared" si="1"/>
        <v>1748.9420931758527</v>
      </c>
      <c r="P22" s="30">
        <f t="shared" si="2"/>
        <v>29.149034886264211</v>
      </c>
      <c r="S22" s="10"/>
    </row>
    <row r="23" spans="1:19" x14ac:dyDescent="0.25">
      <c r="A23" s="15" t="s">
        <v>20</v>
      </c>
      <c r="B23" s="15">
        <v>5</v>
      </c>
      <c r="C23" s="36">
        <v>302</v>
      </c>
      <c r="D23" s="16">
        <v>301</v>
      </c>
      <c r="E23" s="15" t="s">
        <v>32</v>
      </c>
      <c r="F23" s="10">
        <v>14</v>
      </c>
      <c r="G23" s="17">
        <v>493631.431901998</v>
      </c>
      <c r="H23" s="17">
        <v>5180959.5847699903</v>
      </c>
      <c r="I23" s="10" t="s">
        <v>3</v>
      </c>
      <c r="J23" s="10"/>
      <c r="K23" s="10">
        <v>977</v>
      </c>
      <c r="M23" s="42">
        <v>2.4384000000000001</v>
      </c>
      <c r="N23" s="32">
        <f t="shared" si="0"/>
        <v>400.67257217847765</v>
      </c>
      <c r="O23" s="30">
        <f t="shared" si="1"/>
        <v>3574.7205544619414</v>
      </c>
      <c r="P23" s="30">
        <f t="shared" si="2"/>
        <v>59.578675907699022</v>
      </c>
      <c r="S23" s="10"/>
    </row>
    <row r="24" spans="1:19" x14ac:dyDescent="0.25">
      <c r="A24" s="15" t="s">
        <v>20</v>
      </c>
      <c r="B24" s="15">
        <v>5</v>
      </c>
      <c r="C24" s="36">
        <v>328</v>
      </c>
      <c r="D24" s="16">
        <v>327</v>
      </c>
      <c r="E24" s="15" t="s">
        <v>27</v>
      </c>
      <c r="F24" s="10">
        <v>15</v>
      </c>
      <c r="G24" s="17">
        <v>493658.27126000001</v>
      </c>
      <c r="H24" s="17">
        <v>5180984.1567599904</v>
      </c>
      <c r="I24" s="10" t="s">
        <v>3</v>
      </c>
      <c r="J24" s="10" t="s">
        <v>5</v>
      </c>
      <c r="K24" s="10">
        <v>1044</v>
      </c>
      <c r="L24" s="10">
        <v>2232</v>
      </c>
      <c r="M24" s="42">
        <v>2.4384000000000001</v>
      </c>
      <c r="N24" s="32">
        <f t="shared" si="0"/>
        <v>428.14960629921256</v>
      </c>
      <c r="O24" s="30">
        <f t="shared" si="1"/>
        <v>3819.8651574803143</v>
      </c>
      <c r="P24" s="30">
        <f t="shared" si="2"/>
        <v>63.664419291338575</v>
      </c>
      <c r="Q24" s="30">
        <f>L24/M24</f>
        <v>915.35433070866134</v>
      </c>
      <c r="R24" s="30">
        <f>Q24*8.9218</f>
        <v>8166.6082677165341</v>
      </c>
      <c r="S24" s="10"/>
    </row>
    <row r="25" spans="1:19" x14ac:dyDescent="0.25">
      <c r="A25" s="15" t="s">
        <v>20</v>
      </c>
      <c r="B25" s="15">
        <v>5</v>
      </c>
      <c r="C25" s="36">
        <v>352</v>
      </c>
      <c r="D25" s="16">
        <v>351</v>
      </c>
      <c r="E25" s="15" t="s">
        <v>28</v>
      </c>
      <c r="F25" s="10">
        <v>15</v>
      </c>
      <c r="G25" s="17">
        <v>493670.53272100003</v>
      </c>
      <c r="H25" s="17">
        <v>5181014.3275100002</v>
      </c>
      <c r="I25" s="10" t="s">
        <v>3</v>
      </c>
      <c r="J25" s="10"/>
      <c r="K25" s="10">
        <v>1012</v>
      </c>
      <c r="M25" s="42">
        <v>2.4384000000000001</v>
      </c>
      <c r="N25" s="32">
        <f t="shared" si="0"/>
        <v>415.0262467191601</v>
      </c>
      <c r="O25" s="30">
        <f t="shared" si="1"/>
        <v>3702.7811679790025</v>
      </c>
      <c r="P25" s="30">
        <f t="shared" si="2"/>
        <v>61.713019466316709</v>
      </c>
      <c r="S25" s="10"/>
    </row>
    <row r="26" spans="1:19" x14ac:dyDescent="0.25">
      <c r="A26" s="15" t="s">
        <v>20</v>
      </c>
      <c r="B26" s="15">
        <v>5</v>
      </c>
      <c r="C26" s="36">
        <v>353</v>
      </c>
      <c r="D26" s="16">
        <v>352</v>
      </c>
      <c r="E26" s="15" t="s">
        <v>28</v>
      </c>
      <c r="F26" s="10">
        <v>16</v>
      </c>
      <c r="G26" s="17">
        <v>493700.44887800002</v>
      </c>
      <c r="H26" s="17">
        <v>5181023.56073</v>
      </c>
      <c r="I26" s="10" t="s">
        <v>3</v>
      </c>
      <c r="J26" s="10"/>
      <c r="K26" s="10">
        <v>1027</v>
      </c>
      <c r="M26" s="42">
        <v>2.4384000000000001</v>
      </c>
      <c r="N26" s="32">
        <f t="shared" si="0"/>
        <v>421.17782152230967</v>
      </c>
      <c r="O26" s="30">
        <f t="shared" si="1"/>
        <v>3757.6642880577419</v>
      </c>
      <c r="P26" s="30">
        <f t="shared" si="2"/>
        <v>62.627738134295697</v>
      </c>
      <c r="S26" s="10"/>
    </row>
    <row r="27" spans="1:19" x14ac:dyDescent="0.25">
      <c r="A27" s="15" t="s">
        <v>20</v>
      </c>
      <c r="B27" s="15">
        <v>5</v>
      </c>
      <c r="C27" s="36">
        <v>375</v>
      </c>
      <c r="D27" s="16">
        <v>374</v>
      </c>
      <c r="E27" s="15" t="s">
        <v>29</v>
      </c>
      <c r="F27" s="10">
        <v>16</v>
      </c>
      <c r="G27" s="17">
        <v>493700.38410800003</v>
      </c>
      <c r="H27" s="17">
        <v>5181054.1435000002</v>
      </c>
      <c r="I27" s="10" t="s">
        <v>3</v>
      </c>
      <c r="J27" s="10"/>
      <c r="K27" s="10">
        <v>1024</v>
      </c>
      <c r="M27" s="42">
        <v>2.4384000000000001</v>
      </c>
      <c r="N27" s="32">
        <f t="shared" si="0"/>
        <v>419.94750656167975</v>
      </c>
      <c r="O27" s="30">
        <f t="shared" si="1"/>
        <v>3746.6876640419941</v>
      </c>
      <c r="P27" s="30">
        <f t="shared" si="2"/>
        <v>62.444794400699905</v>
      </c>
      <c r="S27" s="10"/>
    </row>
    <row r="28" spans="1:19" x14ac:dyDescent="0.25">
      <c r="A28" s="15" t="s">
        <v>20</v>
      </c>
      <c r="B28" s="15">
        <v>5</v>
      </c>
      <c r="C28" s="36">
        <v>376</v>
      </c>
      <c r="D28" s="16">
        <v>375</v>
      </c>
      <c r="E28" s="15" t="s">
        <v>29</v>
      </c>
      <c r="F28" s="10">
        <v>17</v>
      </c>
      <c r="G28" s="17">
        <v>493731.095987999</v>
      </c>
      <c r="H28" s="17">
        <v>5181059.4211299904</v>
      </c>
      <c r="I28" s="10" t="s">
        <v>3</v>
      </c>
      <c r="J28" s="10"/>
      <c r="K28" s="10">
        <v>873</v>
      </c>
      <c r="M28" s="42">
        <v>2.4384000000000001</v>
      </c>
      <c r="N28" s="32">
        <f t="shared" si="0"/>
        <v>358.02165354330708</v>
      </c>
      <c r="O28" s="30">
        <f t="shared" si="1"/>
        <v>3194.1975885826769</v>
      </c>
      <c r="P28" s="30">
        <f t="shared" si="2"/>
        <v>53.23662647637795</v>
      </c>
      <c r="S28" s="10"/>
    </row>
    <row r="29" spans="1:19" x14ac:dyDescent="0.25">
      <c r="A29" s="15" t="s">
        <v>20</v>
      </c>
      <c r="B29" s="15">
        <v>5</v>
      </c>
      <c r="C29" s="36">
        <v>422</v>
      </c>
      <c r="D29" s="16">
        <v>421</v>
      </c>
      <c r="E29" s="15" t="s">
        <v>30</v>
      </c>
      <c r="F29" s="10">
        <v>18</v>
      </c>
      <c r="G29" s="17">
        <v>493745.871519999</v>
      </c>
      <c r="H29" s="17">
        <v>5181100.9654400004</v>
      </c>
      <c r="I29" s="10" t="s">
        <v>3</v>
      </c>
      <c r="J29" s="10"/>
      <c r="K29" s="10">
        <v>713</v>
      </c>
      <c r="M29" s="42">
        <v>2.4384000000000001</v>
      </c>
      <c r="N29" s="32">
        <f t="shared" si="0"/>
        <v>292.40485564304458</v>
      </c>
      <c r="O29" s="30">
        <f t="shared" si="1"/>
        <v>2608.7776410761148</v>
      </c>
      <c r="P29" s="30">
        <f t="shared" si="2"/>
        <v>43.479627351268583</v>
      </c>
      <c r="S29" s="10"/>
    </row>
    <row r="30" spans="1:19" x14ac:dyDescent="0.25">
      <c r="A30" s="15" t="s">
        <v>20</v>
      </c>
      <c r="B30" s="15">
        <v>6</v>
      </c>
      <c r="C30" s="36">
        <v>4</v>
      </c>
      <c r="D30" s="18">
        <v>3</v>
      </c>
      <c r="E30" s="15" t="s">
        <v>20</v>
      </c>
      <c r="F30" s="10">
        <v>8</v>
      </c>
      <c r="G30" s="19">
        <v>493415.01299900003</v>
      </c>
      <c r="H30" s="19">
        <v>5180582.7119100001</v>
      </c>
      <c r="I30" s="10" t="s">
        <v>3</v>
      </c>
      <c r="J30" s="10"/>
      <c r="K30" s="10">
        <v>672</v>
      </c>
      <c r="M30" s="42">
        <v>2.4384000000000001</v>
      </c>
      <c r="N30" s="32">
        <f t="shared" si="0"/>
        <v>275.59055118110234</v>
      </c>
      <c r="O30" s="30">
        <f t="shared" si="1"/>
        <v>2458.7637795275587</v>
      </c>
      <c r="P30" s="30">
        <f t="shared" si="2"/>
        <v>40.979396325459312</v>
      </c>
      <c r="S30" s="10"/>
    </row>
    <row r="31" spans="1:19" x14ac:dyDescent="0.25">
      <c r="A31" s="15" t="s">
        <v>20</v>
      </c>
      <c r="B31" s="15">
        <v>6</v>
      </c>
      <c r="C31" s="36">
        <v>25</v>
      </c>
      <c r="D31" s="18">
        <v>24</v>
      </c>
      <c r="E31" s="15" t="s">
        <v>23</v>
      </c>
      <c r="F31" s="10">
        <v>8</v>
      </c>
      <c r="G31" s="19">
        <v>493436.88065299799</v>
      </c>
      <c r="H31" s="19">
        <v>5180614.4689100003</v>
      </c>
      <c r="I31" s="10" t="s">
        <v>3</v>
      </c>
      <c r="J31" s="10"/>
      <c r="K31" s="10">
        <v>833</v>
      </c>
      <c r="M31" s="42">
        <v>2.4384000000000001</v>
      </c>
      <c r="N31" s="32">
        <f t="shared" si="0"/>
        <v>341.61745406824144</v>
      </c>
      <c r="O31" s="30">
        <f t="shared" si="1"/>
        <v>3047.8426017060365</v>
      </c>
      <c r="P31" s="30">
        <f t="shared" si="2"/>
        <v>50.79737669510061</v>
      </c>
      <c r="S31" s="10"/>
    </row>
    <row r="32" spans="1:19" x14ac:dyDescent="0.25">
      <c r="A32" s="15" t="s">
        <v>20</v>
      </c>
      <c r="B32" s="15">
        <v>6</v>
      </c>
      <c r="C32" s="36">
        <v>49</v>
      </c>
      <c r="D32" s="18">
        <v>48</v>
      </c>
      <c r="E32" s="15" t="s">
        <v>31</v>
      </c>
      <c r="F32" s="10">
        <v>9</v>
      </c>
      <c r="G32" s="19">
        <v>493449.423316998</v>
      </c>
      <c r="H32" s="19">
        <v>5180635.6795399804</v>
      </c>
      <c r="I32" s="10" t="s">
        <v>3</v>
      </c>
      <c r="J32" s="10"/>
      <c r="K32" s="10">
        <v>989</v>
      </c>
      <c r="M32" s="42">
        <v>2.4384000000000001</v>
      </c>
      <c r="N32" s="32">
        <f t="shared" si="0"/>
        <v>405.59383202099735</v>
      </c>
      <c r="O32" s="30">
        <f t="shared" si="1"/>
        <v>3618.627050524934</v>
      </c>
      <c r="P32" s="30">
        <f t="shared" si="2"/>
        <v>60.310450842082233</v>
      </c>
      <c r="S32" s="10"/>
    </row>
    <row r="33" spans="1:19" x14ac:dyDescent="0.25">
      <c r="A33" s="15" t="s">
        <v>20</v>
      </c>
      <c r="B33" s="15">
        <v>6</v>
      </c>
      <c r="C33" s="36">
        <v>74</v>
      </c>
      <c r="D33" s="18">
        <v>73</v>
      </c>
      <c r="E33" s="15" t="s">
        <v>34</v>
      </c>
      <c r="F33" s="10">
        <v>9</v>
      </c>
      <c r="G33" s="19">
        <v>493458.49844300002</v>
      </c>
      <c r="H33" s="19">
        <v>5180665.85384</v>
      </c>
      <c r="I33" s="10" t="s">
        <v>3</v>
      </c>
      <c r="J33" s="10"/>
      <c r="K33" s="10">
        <v>1202</v>
      </c>
      <c r="M33" s="42">
        <v>2.4384000000000001</v>
      </c>
      <c r="N33" s="32">
        <f t="shared" si="0"/>
        <v>492.94619422572174</v>
      </c>
      <c r="O33" s="30">
        <f t="shared" si="1"/>
        <v>4397.9673556430434</v>
      </c>
      <c r="P33" s="30">
        <f t="shared" si="2"/>
        <v>73.299455927384059</v>
      </c>
      <c r="S33" s="10"/>
    </row>
    <row r="34" spans="1:19" x14ac:dyDescent="0.25">
      <c r="A34" s="15" t="s">
        <v>20</v>
      </c>
      <c r="B34" s="15">
        <v>6</v>
      </c>
      <c r="C34" s="36">
        <v>75</v>
      </c>
      <c r="D34" s="18">
        <v>74</v>
      </c>
      <c r="E34" s="15" t="s">
        <v>34</v>
      </c>
      <c r="F34" s="10">
        <v>10</v>
      </c>
      <c r="G34" s="19">
        <v>493488.02278900001</v>
      </c>
      <c r="H34" s="19">
        <v>5180680.5309100002</v>
      </c>
      <c r="I34" s="10" t="s">
        <v>3</v>
      </c>
      <c r="J34" s="10" t="s">
        <v>5</v>
      </c>
      <c r="K34" s="10">
        <v>992</v>
      </c>
      <c r="L34" s="10">
        <v>2199</v>
      </c>
      <c r="M34" s="42">
        <v>2.4384000000000001</v>
      </c>
      <c r="N34" s="32">
        <f t="shared" si="0"/>
        <v>406.82414698162728</v>
      </c>
      <c r="O34" s="30">
        <f t="shared" si="1"/>
        <v>3629.6036745406818</v>
      </c>
      <c r="P34" s="30">
        <f t="shared" si="2"/>
        <v>60.493394575678032</v>
      </c>
      <c r="Q34" s="30">
        <f>L34/M34</f>
        <v>901.82086614173227</v>
      </c>
      <c r="R34" s="30">
        <f>Q34*8.9218</f>
        <v>8045.8654035433065</v>
      </c>
      <c r="S34" s="10"/>
    </row>
    <row r="35" spans="1:19" x14ac:dyDescent="0.25">
      <c r="A35" s="15" t="s">
        <v>20</v>
      </c>
      <c r="B35" s="15">
        <v>6</v>
      </c>
      <c r="C35" s="36">
        <v>102</v>
      </c>
      <c r="D35" s="18">
        <v>101</v>
      </c>
      <c r="E35" s="15" t="s">
        <v>16</v>
      </c>
      <c r="F35" s="10">
        <v>10</v>
      </c>
      <c r="G35" s="19">
        <v>493499.50784600002</v>
      </c>
      <c r="H35" s="19">
        <v>5180712.2994100004</v>
      </c>
      <c r="I35" s="10" t="s">
        <v>3</v>
      </c>
      <c r="J35" s="10"/>
      <c r="K35" s="10">
        <v>810</v>
      </c>
      <c r="M35" s="42">
        <v>2.4384000000000001</v>
      </c>
      <c r="N35" s="32">
        <f t="shared" si="0"/>
        <v>332.1850393700787</v>
      </c>
      <c r="O35" s="30">
        <f t="shared" si="1"/>
        <v>2963.688484251968</v>
      </c>
      <c r="P35" s="30">
        <f t="shared" si="2"/>
        <v>49.394808070866134</v>
      </c>
      <c r="S35" s="10"/>
    </row>
    <row r="36" spans="1:19" x14ac:dyDescent="0.25">
      <c r="A36" s="15" t="s">
        <v>20</v>
      </c>
      <c r="B36" s="15">
        <v>6</v>
      </c>
      <c r="C36" s="36">
        <v>129</v>
      </c>
      <c r="D36" s="18">
        <v>128</v>
      </c>
      <c r="E36" s="15" t="s">
        <v>17</v>
      </c>
      <c r="F36" s="10">
        <v>11</v>
      </c>
      <c r="G36" s="19">
        <v>493528.684700999</v>
      </c>
      <c r="H36" s="19">
        <v>5180727.1582500003</v>
      </c>
      <c r="I36" s="10" t="s">
        <v>3</v>
      </c>
      <c r="J36" s="10"/>
      <c r="K36" s="10">
        <v>853</v>
      </c>
      <c r="M36" s="42">
        <v>2.4384000000000001</v>
      </c>
      <c r="N36" s="32">
        <f t="shared" si="0"/>
        <v>349.81955380577426</v>
      </c>
      <c r="O36" s="30">
        <f t="shared" si="1"/>
        <v>3121.0200951443567</v>
      </c>
      <c r="P36" s="30">
        <f t="shared" si="2"/>
        <v>52.01700158573928</v>
      </c>
      <c r="S36" s="10"/>
    </row>
    <row r="37" spans="1:19" x14ac:dyDescent="0.25">
      <c r="A37" s="15" t="s">
        <v>20</v>
      </c>
      <c r="B37" s="15">
        <v>6</v>
      </c>
      <c r="C37" s="36">
        <v>155</v>
      </c>
      <c r="D37" s="18">
        <v>154</v>
      </c>
      <c r="E37" s="15" t="s">
        <v>18</v>
      </c>
      <c r="F37" s="10">
        <v>12</v>
      </c>
      <c r="G37" s="19">
        <v>493542.317518998</v>
      </c>
      <c r="H37" s="19">
        <v>5180768.8143999903</v>
      </c>
      <c r="I37" s="10" t="s">
        <v>3</v>
      </c>
      <c r="J37" s="10"/>
      <c r="K37" s="10">
        <v>617</v>
      </c>
      <c r="M37" s="42">
        <v>2.4384000000000001</v>
      </c>
      <c r="N37" s="32">
        <f t="shared" si="0"/>
        <v>253.03477690288713</v>
      </c>
      <c r="O37" s="30">
        <f t="shared" si="1"/>
        <v>2257.5256725721783</v>
      </c>
      <c r="P37" s="30">
        <f t="shared" si="2"/>
        <v>37.62542787620297</v>
      </c>
      <c r="S37" s="10"/>
    </row>
    <row r="38" spans="1:19" x14ac:dyDescent="0.25">
      <c r="A38" s="15" t="s">
        <v>20</v>
      </c>
      <c r="B38" s="15">
        <v>6</v>
      </c>
      <c r="C38" s="36">
        <v>181</v>
      </c>
      <c r="D38" s="18">
        <v>180</v>
      </c>
      <c r="E38" s="15" t="s">
        <v>19</v>
      </c>
      <c r="F38" s="10">
        <v>12</v>
      </c>
      <c r="G38" s="19">
        <v>493559.45098800003</v>
      </c>
      <c r="H38" s="19">
        <v>5180800.5769400001</v>
      </c>
      <c r="I38" s="10" t="s">
        <v>3</v>
      </c>
      <c r="J38" s="10"/>
      <c r="K38" s="10">
        <v>577</v>
      </c>
      <c r="M38" s="42">
        <v>2.4384000000000001</v>
      </c>
      <c r="N38" s="32">
        <f t="shared" si="0"/>
        <v>236.63057742782152</v>
      </c>
      <c r="O38" s="30">
        <f t="shared" si="1"/>
        <v>2111.1706856955379</v>
      </c>
      <c r="P38" s="30">
        <f t="shared" si="2"/>
        <v>35.18617809492563</v>
      </c>
      <c r="S38" s="10"/>
    </row>
    <row r="39" spans="1:19" x14ac:dyDescent="0.25">
      <c r="A39" s="15" t="s">
        <v>20</v>
      </c>
      <c r="B39" s="15">
        <v>6</v>
      </c>
      <c r="C39" s="36">
        <v>206</v>
      </c>
      <c r="D39" s="18">
        <v>205</v>
      </c>
      <c r="E39" s="15" t="s">
        <v>22</v>
      </c>
      <c r="F39" s="10">
        <v>13</v>
      </c>
      <c r="G39" s="19">
        <v>493576.197009</v>
      </c>
      <c r="H39" s="19">
        <v>5180827.1172000002</v>
      </c>
      <c r="I39" s="10" t="s">
        <v>3</v>
      </c>
      <c r="J39" s="10"/>
      <c r="K39" s="10">
        <v>927</v>
      </c>
      <c r="M39" s="42">
        <v>2.4384000000000001</v>
      </c>
      <c r="N39" s="32">
        <f t="shared" si="0"/>
        <v>380.16732283464563</v>
      </c>
      <c r="O39" s="30">
        <f t="shared" si="1"/>
        <v>3391.776820866141</v>
      </c>
      <c r="P39" s="30">
        <f t="shared" si="2"/>
        <v>56.529613681102347</v>
      </c>
      <c r="S39" s="10"/>
    </row>
    <row r="40" spans="1:19" x14ac:dyDescent="0.25">
      <c r="A40" s="15" t="s">
        <v>20</v>
      </c>
      <c r="B40" s="15">
        <v>6</v>
      </c>
      <c r="C40" s="36">
        <v>207</v>
      </c>
      <c r="D40" s="18">
        <v>206</v>
      </c>
      <c r="E40" s="15" t="s">
        <v>22</v>
      </c>
      <c r="F40" s="10">
        <v>14</v>
      </c>
      <c r="G40" s="19">
        <v>493606.513420998</v>
      </c>
      <c r="H40" s="19">
        <v>5180835.6831999803</v>
      </c>
      <c r="I40" s="10" t="s">
        <v>3</v>
      </c>
      <c r="J40" s="10"/>
      <c r="K40" s="10">
        <v>890</v>
      </c>
      <c r="M40" s="42">
        <v>2.4384000000000001</v>
      </c>
      <c r="N40" s="32">
        <f t="shared" si="0"/>
        <v>364.99343832020998</v>
      </c>
      <c r="O40" s="30">
        <f t="shared" si="1"/>
        <v>3256.3984580052493</v>
      </c>
      <c r="P40" s="30">
        <f t="shared" si="2"/>
        <v>54.273307633420821</v>
      </c>
      <c r="S40" s="10"/>
    </row>
    <row r="41" spans="1:19" x14ac:dyDescent="0.25">
      <c r="A41" s="15" t="s">
        <v>20</v>
      </c>
      <c r="B41" s="15">
        <v>6</v>
      </c>
      <c r="C41" s="36">
        <v>231</v>
      </c>
      <c r="D41" s="18">
        <v>230</v>
      </c>
      <c r="E41" s="15" t="s">
        <v>21</v>
      </c>
      <c r="F41" s="10">
        <v>13</v>
      </c>
      <c r="G41" s="19">
        <v>493604.093411999</v>
      </c>
      <c r="H41" s="19">
        <v>5180858.8683700003</v>
      </c>
      <c r="I41" s="10" t="s">
        <v>3</v>
      </c>
      <c r="J41" s="10"/>
      <c r="K41" s="10">
        <v>421</v>
      </c>
      <c r="M41" s="42">
        <v>2.4384000000000001</v>
      </c>
      <c r="N41" s="32">
        <f t="shared" si="0"/>
        <v>172.65419947506561</v>
      </c>
      <c r="O41" s="30">
        <f t="shared" si="1"/>
        <v>1540.3862368766402</v>
      </c>
      <c r="P41" s="30">
        <f t="shared" si="2"/>
        <v>25.673103947944004</v>
      </c>
      <c r="S41" s="10"/>
    </row>
    <row r="42" spans="1:19" x14ac:dyDescent="0.25">
      <c r="A42" s="15" t="s">
        <v>20</v>
      </c>
      <c r="B42" s="15">
        <v>6</v>
      </c>
      <c r="C42" s="36">
        <v>255</v>
      </c>
      <c r="D42" s="18">
        <v>254</v>
      </c>
      <c r="E42" s="15" t="s">
        <v>24</v>
      </c>
      <c r="F42" s="10">
        <v>15</v>
      </c>
      <c r="G42" s="19">
        <v>493637.025738</v>
      </c>
      <c r="H42" s="19">
        <v>5180888.8363600001</v>
      </c>
      <c r="I42" s="10" t="s">
        <v>3</v>
      </c>
      <c r="J42" s="10"/>
      <c r="K42" s="10">
        <v>651</v>
      </c>
      <c r="M42" s="42">
        <v>2.4384000000000001</v>
      </c>
      <c r="N42" s="32">
        <f t="shared" si="0"/>
        <v>266.97834645669292</v>
      </c>
      <c r="O42" s="30">
        <f t="shared" si="1"/>
        <v>2381.9274114173227</v>
      </c>
      <c r="P42" s="30">
        <f t="shared" si="2"/>
        <v>39.698790190288712</v>
      </c>
      <c r="S42" s="10"/>
    </row>
    <row r="43" spans="1:19" x14ac:dyDescent="0.25">
      <c r="A43" s="15" t="s">
        <v>20</v>
      </c>
      <c r="B43" s="15">
        <v>6</v>
      </c>
      <c r="C43" s="36">
        <v>278</v>
      </c>
      <c r="D43" s="18">
        <v>277</v>
      </c>
      <c r="E43" s="15" t="s">
        <v>25</v>
      </c>
      <c r="F43" s="10">
        <v>15</v>
      </c>
      <c r="G43" s="19">
        <v>493657.97509099799</v>
      </c>
      <c r="H43" s="19">
        <v>5180920.5951500004</v>
      </c>
      <c r="I43" s="10" t="s">
        <v>3</v>
      </c>
      <c r="J43" s="10"/>
      <c r="K43" s="10">
        <v>984</v>
      </c>
      <c r="M43" s="42">
        <v>2.4384000000000001</v>
      </c>
      <c r="N43" s="32">
        <f t="shared" si="0"/>
        <v>403.54330708661416</v>
      </c>
      <c r="O43" s="30">
        <f t="shared" si="1"/>
        <v>3600.3326771653537</v>
      </c>
      <c r="P43" s="30">
        <f t="shared" si="2"/>
        <v>60.005544619422565</v>
      </c>
      <c r="S43" s="10"/>
    </row>
    <row r="44" spans="1:19" x14ac:dyDescent="0.25">
      <c r="A44" s="15" t="s">
        <v>20</v>
      </c>
      <c r="B44" s="15">
        <v>6</v>
      </c>
      <c r="C44" s="36">
        <v>303</v>
      </c>
      <c r="D44" s="18">
        <v>302</v>
      </c>
      <c r="E44" s="15" t="s">
        <v>32</v>
      </c>
      <c r="F44" s="10">
        <v>15</v>
      </c>
      <c r="G44" s="19">
        <v>493663.33024500002</v>
      </c>
      <c r="H44" s="19">
        <v>5180951.1721900003</v>
      </c>
      <c r="I44" s="10" t="s">
        <v>3</v>
      </c>
      <c r="J44" s="10"/>
      <c r="K44" s="10">
        <v>599</v>
      </c>
      <c r="M44" s="42">
        <v>2.4384000000000001</v>
      </c>
      <c r="N44" s="32">
        <f t="shared" si="0"/>
        <v>245.65288713910761</v>
      </c>
      <c r="O44" s="30">
        <f t="shared" si="1"/>
        <v>2191.6659284776902</v>
      </c>
      <c r="P44" s="30">
        <f t="shared" si="2"/>
        <v>36.527765474628168</v>
      </c>
      <c r="S44" s="10"/>
    </row>
    <row r="45" spans="1:19" x14ac:dyDescent="0.25">
      <c r="A45" s="15" t="s">
        <v>20</v>
      </c>
      <c r="B45" s="15">
        <v>6</v>
      </c>
      <c r="C45" s="36">
        <v>304</v>
      </c>
      <c r="D45" s="18">
        <v>303</v>
      </c>
      <c r="E45" s="15" t="s">
        <v>32</v>
      </c>
      <c r="F45" s="10">
        <v>16</v>
      </c>
      <c r="G45" s="19">
        <v>493694.04643400002</v>
      </c>
      <c r="H45" s="19">
        <v>5180960.0055299904</v>
      </c>
      <c r="I45" s="10" t="s">
        <v>3</v>
      </c>
      <c r="J45" s="10"/>
      <c r="K45" s="10">
        <v>488</v>
      </c>
      <c r="M45" s="42">
        <v>2.4384000000000001</v>
      </c>
      <c r="N45" s="32">
        <f t="shared" si="0"/>
        <v>200.13123359580052</v>
      </c>
      <c r="O45" s="30">
        <f t="shared" si="1"/>
        <v>1785.5308398950131</v>
      </c>
      <c r="P45" s="30">
        <f t="shared" si="2"/>
        <v>29.758847331583549</v>
      </c>
      <c r="S45" s="10"/>
    </row>
    <row r="46" spans="1:19" x14ac:dyDescent="0.25">
      <c r="A46" s="15" t="s">
        <v>20</v>
      </c>
      <c r="B46" s="15">
        <v>6</v>
      </c>
      <c r="C46" s="36">
        <v>329</v>
      </c>
      <c r="D46" s="18">
        <v>328</v>
      </c>
      <c r="E46" s="15" t="s">
        <v>27</v>
      </c>
      <c r="F46" s="10">
        <v>16</v>
      </c>
      <c r="G46" s="19">
        <v>493691.386340998</v>
      </c>
      <c r="H46" s="19">
        <v>5180990.9908600003</v>
      </c>
      <c r="I46" s="10" t="s">
        <v>3</v>
      </c>
      <c r="J46" s="10"/>
      <c r="K46" s="10">
        <v>961</v>
      </c>
      <c r="M46" s="42">
        <v>2.4384000000000001</v>
      </c>
      <c r="N46" s="32">
        <f t="shared" si="0"/>
        <v>394.11089238845142</v>
      </c>
      <c r="O46" s="30">
        <f t="shared" si="1"/>
        <v>3516.1785597112857</v>
      </c>
      <c r="P46" s="30">
        <f t="shared" si="2"/>
        <v>58.602975995188096</v>
      </c>
      <c r="S46" s="10"/>
    </row>
    <row r="47" spans="1:19" x14ac:dyDescent="0.25">
      <c r="A47" s="15" t="s">
        <v>20</v>
      </c>
      <c r="B47" s="15">
        <v>6</v>
      </c>
      <c r="C47" s="36">
        <v>330</v>
      </c>
      <c r="D47" s="18">
        <v>329</v>
      </c>
      <c r="E47" s="15" t="s">
        <v>27</v>
      </c>
      <c r="F47" s="10">
        <v>17</v>
      </c>
      <c r="G47" s="19">
        <v>493722.098564999</v>
      </c>
      <c r="H47" s="19">
        <v>5180995.8686100002</v>
      </c>
      <c r="I47" s="10" t="s">
        <v>3</v>
      </c>
      <c r="J47" s="10"/>
      <c r="K47" s="10">
        <v>943</v>
      </c>
      <c r="M47" s="42">
        <v>2.4384000000000001</v>
      </c>
      <c r="N47" s="32">
        <f t="shared" si="0"/>
        <v>386.72900262467192</v>
      </c>
      <c r="O47" s="30">
        <f t="shared" si="1"/>
        <v>3450.3188156167976</v>
      </c>
      <c r="P47" s="30">
        <f t="shared" si="2"/>
        <v>57.505313593613295</v>
      </c>
      <c r="S47" s="10"/>
    </row>
    <row r="48" spans="1:19" x14ac:dyDescent="0.25">
      <c r="A48" s="15" t="s">
        <v>20</v>
      </c>
      <c r="B48" s="15">
        <v>6</v>
      </c>
      <c r="C48" s="36">
        <v>354</v>
      </c>
      <c r="D48" s="18">
        <v>353</v>
      </c>
      <c r="E48" s="15" t="s">
        <v>28</v>
      </c>
      <c r="F48" s="10">
        <v>17</v>
      </c>
      <c r="G48" s="19">
        <v>493732.36045400001</v>
      </c>
      <c r="H48" s="19">
        <v>5181027.6388400001</v>
      </c>
      <c r="I48" s="10" t="s">
        <v>3</v>
      </c>
      <c r="J48" s="10"/>
      <c r="K48" s="10">
        <v>982</v>
      </c>
      <c r="M48" s="42">
        <v>2.4384000000000001</v>
      </c>
      <c r="N48" s="32">
        <f t="shared" si="0"/>
        <v>402.7230971128609</v>
      </c>
      <c r="O48" s="30">
        <f t="shared" si="1"/>
        <v>3593.0149278215222</v>
      </c>
      <c r="P48" s="30">
        <f t="shared" si="2"/>
        <v>59.883582130358704</v>
      </c>
      <c r="S48" s="10"/>
    </row>
    <row r="49" spans="1:19" x14ac:dyDescent="0.25">
      <c r="A49" s="15" t="s">
        <v>20</v>
      </c>
      <c r="B49" s="15">
        <v>6</v>
      </c>
      <c r="C49" s="36">
        <v>399</v>
      </c>
      <c r="D49" s="18">
        <v>398</v>
      </c>
      <c r="E49" s="15" t="s">
        <v>33</v>
      </c>
      <c r="F49" s="10">
        <v>18</v>
      </c>
      <c r="G49" s="19">
        <v>493754.005991999</v>
      </c>
      <c r="H49" s="19">
        <v>5181069.176</v>
      </c>
      <c r="I49" s="10" t="s">
        <v>3</v>
      </c>
      <c r="J49" s="10" t="s">
        <v>5</v>
      </c>
      <c r="K49" s="10">
        <v>1071</v>
      </c>
      <c r="L49" s="10">
        <v>2512</v>
      </c>
      <c r="M49" s="42">
        <v>2.4384000000000001</v>
      </c>
      <c r="N49" s="32">
        <f t="shared" si="0"/>
        <v>439.2224409448819</v>
      </c>
      <c r="O49" s="30">
        <f t="shared" si="1"/>
        <v>3918.6547736220468</v>
      </c>
      <c r="P49" s="30">
        <f t="shared" si="2"/>
        <v>65.310912893700774</v>
      </c>
      <c r="Q49" s="30">
        <f>L49/M49</f>
        <v>1030.1837270341207</v>
      </c>
      <c r="R49" s="30">
        <f>Q49*8.9218</f>
        <v>9191.0931758530169</v>
      </c>
      <c r="S49" s="10"/>
    </row>
    <row r="50" spans="1:19" x14ac:dyDescent="0.25">
      <c r="A50" s="15" t="s">
        <v>20</v>
      </c>
      <c r="B50" s="15">
        <v>6</v>
      </c>
      <c r="C50" s="36">
        <v>400</v>
      </c>
      <c r="D50" s="18">
        <v>399</v>
      </c>
      <c r="E50" s="15" t="s">
        <v>33</v>
      </c>
      <c r="F50" s="10">
        <v>19</v>
      </c>
      <c r="G50" s="19">
        <v>493785.92902500002</v>
      </c>
      <c r="H50" s="19">
        <v>5181084.5888499804</v>
      </c>
      <c r="I50" s="10" t="s">
        <v>3</v>
      </c>
      <c r="J50" s="10"/>
      <c r="K50" s="10">
        <v>807</v>
      </c>
      <c r="M50" s="42">
        <v>2.4384000000000001</v>
      </c>
      <c r="N50" s="32">
        <f t="shared" si="0"/>
        <v>330.95472440944883</v>
      </c>
      <c r="O50" s="30">
        <f t="shared" si="1"/>
        <v>2952.7118602362202</v>
      </c>
      <c r="P50" s="30">
        <f t="shared" si="2"/>
        <v>49.211864337270335</v>
      </c>
      <c r="S50" s="10"/>
    </row>
    <row r="51" spans="1:19" x14ac:dyDescent="0.25">
      <c r="A51" s="15" t="s">
        <v>20</v>
      </c>
      <c r="B51" s="15">
        <v>6</v>
      </c>
      <c r="C51" s="36">
        <v>423</v>
      </c>
      <c r="D51" s="18">
        <v>422</v>
      </c>
      <c r="E51" s="15" t="s">
        <v>30</v>
      </c>
      <c r="F51" s="10">
        <v>19</v>
      </c>
      <c r="G51" s="19">
        <v>493780.193463</v>
      </c>
      <c r="H51" s="19">
        <v>5181114.7788800001</v>
      </c>
      <c r="I51" s="10" t="s">
        <v>3</v>
      </c>
      <c r="J51" s="10"/>
      <c r="K51" s="10">
        <v>1112</v>
      </c>
      <c r="M51" s="42">
        <v>2.4384000000000001</v>
      </c>
      <c r="N51" s="32">
        <f t="shared" si="0"/>
        <v>456.03674540682414</v>
      </c>
      <c r="O51" s="30">
        <f t="shared" si="1"/>
        <v>4068.6686351706035</v>
      </c>
      <c r="P51" s="30">
        <f t="shared" si="2"/>
        <v>67.811143919510059</v>
      </c>
      <c r="S51" s="10"/>
    </row>
    <row r="52" spans="1:19" x14ac:dyDescent="0.25">
      <c r="A52" s="15" t="s">
        <v>20</v>
      </c>
      <c r="B52" s="15">
        <v>6</v>
      </c>
      <c r="C52" s="36">
        <v>424</v>
      </c>
      <c r="D52" s="18">
        <v>423</v>
      </c>
      <c r="E52" s="15" t="s">
        <v>30</v>
      </c>
      <c r="F52" s="10">
        <v>20</v>
      </c>
      <c r="G52" s="19">
        <v>493809.70142300002</v>
      </c>
      <c r="H52" s="19">
        <v>5181116.5674999803</v>
      </c>
      <c r="I52" s="10" t="s">
        <v>3</v>
      </c>
      <c r="J52" s="10"/>
      <c r="K52" s="10">
        <v>834</v>
      </c>
      <c r="M52" s="42">
        <v>2.4384000000000001</v>
      </c>
      <c r="N52" s="32">
        <f t="shared" si="0"/>
        <v>342.0275590551181</v>
      </c>
      <c r="O52" s="30">
        <f t="shared" si="1"/>
        <v>3051.5014763779523</v>
      </c>
      <c r="P52" s="30">
        <f t="shared" si="2"/>
        <v>50.85835793963254</v>
      </c>
      <c r="S52" s="10"/>
    </row>
    <row r="53" spans="1:19" x14ac:dyDescent="0.25">
      <c r="A53" s="15" t="s">
        <v>31</v>
      </c>
      <c r="B53" s="15">
        <v>1</v>
      </c>
      <c r="C53" s="36">
        <v>13</v>
      </c>
      <c r="D53" s="20">
        <v>12</v>
      </c>
      <c r="E53" s="15" t="s">
        <v>20</v>
      </c>
      <c r="F53" s="10">
        <v>17</v>
      </c>
      <c r="G53" s="21">
        <v>493702.19999400002</v>
      </c>
      <c r="H53" s="21">
        <v>5180582.7370800003</v>
      </c>
      <c r="I53" s="10" t="s">
        <v>3</v>
      </c>
      <c r="J53" s="10"/>
      <c r="K53" s="10">
        <v>510</v>
      </c>
      <c r="M53" s="42">
        <v>2.4384000000000001</v>
      </c>
      <c r="N53" s="32">
        <f t="shared" si="0"/>
        <v>209.15354330708661</v>
      </c>
      <c r="O53" s="30">
        <f t="shared" si="1"/>
        <v>1866.026082677165</v>
      </c>
      <c r="P53" s="30">
        <f t="shared" si="2"/>
        <v>31.100434711286084</v>
      </c>
      <c r="S53" s="10"/>
    </row>
    <row r="54" spans="1:19" x14ac:dyDescent="0.25">
      <c r="A54" s="15" t="s">
        <v>31</v>
      </c>
      <c r="B54" s="15">
        <v>1</v>
      </c>
      <c r="C54" s="36">
        <v>34</v>
      </c>
      <c r="D54" s="20">
        <v>33</v>
      </c>
      <c r="E54" s="15" t="s">
        <v>23</v>
      </c>
      <c r="F54" s="10">
        <v>17</v>
      </c>
      <c r="G54" s="21">
        <v>493724.06612700003</v>
      </c>
      <c r="H54" s="21">
        <v>5180614.4951200001</v>
      </c>
      <c r="I54" s="10" t="s">
        <v>3</v>
      </c>
      <c r="J54" s="10"/>
      <c r="K54" s="10">
        <v>700</v>
      </c>
      <c r="M54" s="42">
        <v>2.4384000000000001</v>
      </c>
      <c r="N54" s="32">
        <f t="shared" si="0"/>
        <v>287.07349081364828</v>
      </c>
      <c r="O54" s="30">
        <f t="shared" si="1"/>
        <v>2561.2122703412069</v>
      </c>
      <c r="P54" s="30">
        <f t="shared" si="2"/>
        <v>42.686871172353449</v>
      </c>
      <c r="S54" s="10"/>
    </row>
    <row r="55" spans="1:19" x14ac:dyDescent="0.25">
      <c r="A55" s="15" t="s">
        <v>31</v>
      </c>
      <c r="B55" s="15">
        <v>1</v>
      </c>
      <c r="C55" s="36">
        <v>58</v>
      </c>
      <c r="D55" s="20">
        <v>57</v>
      </c>
      <c r="E55" s="15" t="s">
        <v>31</v>
      </c>
      <c r="F55" s="10">
        <v>18</v>
      </c>
      <c r="G55" s="21">
        <v>493736.59583100001</v>
      </c>
      <c r="H55" s="21">
        <v>5180624.2607800001</v>
      </c>
      <c r="I55" s="10" t="s">
        <v>3</v>
      </c>
      <c r="J55" s="10"/>
      <c r="K55" s="10">
        <v>695</v>
      </c>
      <c r="M55" s="42">
        <v>2.4384000000000001</v>
      </c>
      <c r="N55" s="32">
        <f t="shared" si="0"/>
        <v>285.02296587926509</v>
      </c>
      <c r="O55" s="30">
        <f t="shared" si="1"/>
        <v>2542.9178969816271</v>
      </c>
      <c r="P55" s="30">
        <f t="shared" si="2"/>
        <v>42.381964949693788</v>
      </c>
      <c r="S55" s="10"/>
    </row>
    <row r="56" spans="1:19" x14ac:dyDescent="0.25">
      <c r="A56" s="15" t="s">
        <v>31</v>
      </c>
      <c r="B56" s="15">
        <v>1</v>
      </c>
      <c r="C56" s="36">
        <v>83</v>
      </c>
      <c r="D56" s="20">
        <v>82</v>
      </c>
      <c r="E56" s="15" t="s">
        <v>34</v>
      </c>
      <c r="F56" s="10">
        <v>18</v>
      </c>
      <c r="G56" s="21">
        <v>493743.27039100003</v>
      </c>
      <c r="H56" s="21">
        <v>5180656.0347600002</v>
      </c>
      <c r="I56" s="10" t="s">
        <v>3</v>
      </c>
      <c r="J56" s="10" t="s">
        <v>5</v>
      </c>
      <c r="K56" s="10">
        <v>611</v>
      </c>
      <c r="L56" s="10">
        <v>1406</v>
      </c>
      <c r="M56" s="42">
        <v>2.4384000000000001</v>
      </c>
      <c r="N56" s="32">
        <f t="shared" si="0"/>
        <v>250.57414698162728</v>
      </c>
      <c r="O56" s="30">
        <f t="shared" si="1"/>
        <v>2235.5724245406823</v>
      </c>
      <c r="P56" s="30">
        <f t="shared" si="2"/>
        <v>37.259540409011372</v>
      </c>
      <c r="Q56" s="30">
        <f>L56/M56</f>
        <v>576.60761154855641</v>
      </c>
      <c r="R56" s="30">
        <f>Q56*8.9218</f>
        <v>5144.3777887139104</v>
      </c>
      <c r="S56" s="10"/>
    </row>
    <row r="57" spans="1:19" x14ac:dyDescent="0.25">
      <c r="A57" s="15" t="s">
        <v>31</v>
      </c>
      <c r="B57" s="15">
        <v>1</v>
      </c>
      <c r="C57" s="36">
        <v>84</v>
      </c>
      <c r="D57" s="20">
        <v>83</v>
      </c>
      <c r="E57" s="15" t="s">
        <v>34</v>
      </c>
      <c r="F57" s="10">
        <v>19</v>
      </c>
      <c r="G57" s="21">
        <v>493775.195645998</v>
      </c>
      <c r="H57" s="21">
        <v>5180671.4475499904</v>
      </c>
      <c r="I57" s="10" t="s">
        <v>3</v>
      </c>
      <c r="J57" s="10"/>
      <c r="K57" s="10">
        <v>748</v>
      </c>
      <c r="M57" s="42">
        <v>2.4384000000000001</v>
      </c>
      <c r="N57" s="32">
        <f t="shared" si="0"/>
        <v>306.75853018372703</v>
      </c>
      <c r="O57" s="30">
        <f t="shared" si="1"/>
        <v>2736.8382545931754</v>
      </c>
      <c r="P57" s="30">
        <f t="shared" si="2"/>
        <v>45.613970909886255</v>
      </c>
      <c r="S57" s="10"/>
    </row>
    <row r="58" spans="1:19" x14ac:dyDescent="0.25">
      <c r="A58" s="15" t="s">
        <v>31</v>
      </c>
      <c r="B58" s="15">
        <v>1</v>
      </c>
      <c r="C58" s="36">
        <v>110</v>
      </c>
      <c r="D58" s="20">
        <v>109</v>
      </c>
      <c r="E58" s="15" t="s">
        <v>16</v>
      </c>
      <c r="F58" s="10">
        <v>18</v>
      </c>
      <c r="G58" s="21">
        <v>493759.15355300001</v>
      </c>
      <c r="H58" s="21">
        <v>5180683.4043399803</v>
      </c>
      <c r="I58" s="10" t="s">
        <v>3</v>
      </c>
      <c r="J58" s="10"/>
      <c r="K58" s="10">
        <v>561</v>
      </c>
      <c r="M58" s="42">
        <v>2.4384000000000001</v>
      </c>
      <c r="N58" s="32">
        <f t="shared" si="0"/>
        <v>230.06889763779526</v>
      </c>
      <c r="O58" s="30">
        <f t="shared" si="1"/>
        <v>2052.6286909448818</v>
      </c>
      <c r="P58" s="30">
        <f t="shared" si="2"/>
        <v>34.210478182414697</v>
      </c>
      <c r="S58" s="10"/>
    </row>
    <row r="59" spans="1:19" x14ac:dyDescent="0.25">
      <c r="A59" s="15" t="s">
        <v>31</v>
      </c>
      <c r="B59" s="15">
        <v>1</v>
      </c>
      <c r="C59" s="36">
        <v>111</v>
      </c>
      <c r="D59" s="20">
        <v>110</v>
      </c>
      <c r="E59" s="15" t="s">
        <v>16</v>
      </c>
      <c r="F59" s="10">
        <v>19</v>
      </c>
      <c r="G59" s="21">
        <v>493786.67919900001</v>
      </c>
      <c r="H59" s="21">
        <v>5180703.2165999804</v>
      </c>
      <c r="I59" s="10" t="s">
        <v>3</v>
      </c>
      <c r="J59" s="10"/>
      <c r="K59" s="10">
        <v>658</v>
      </c>
      <c r="M59" s="42">
        <v>2.4384000000000001</v>
      </c>
      <c r="N59" s="32">
        <f t="shared" si="0"/>
        <v>269.84908136482937</v>
      </c>
      <c r="O59" s="30">
        <f t="shared" si="1"/>
        <v>2407.5395341207345</v>
      </c>
      <c r="P59" s="30">
        <f t="shared" si="2"/>
        <v>40.125658902012241</v>
      </c>
      <c r="S59" s="10"/>
    </row>
    <row r="60" spans="1:19" x14ac:dyDescent="0.25">
      <c r="A60" s="15" t="s">
        <v>31</v>
      </c>
      <c r="B60" s="15">
        <v>1</v>
      </c>
      <c r="C60" s="36">
        <v>138</v>
      </c>
      <c r="D60" s="20">
        <v>137</v>
      </c>
      <c r="E60" s="15" t="s">
        <v>17</v>
      </c>
      <c r="F60" s="10">
        <v>20</v>
      </c>
      <c r="G60" s="21">
        <v>493815.87301600003</v>
      </c>
      <c r="H60" s="21">
        <v>5180735.1896400005</v>
      </c>
      <c r="I60" s="10" t="s">
        <v>3</v>
      </c>
      <c r="J60" s="10"/>
      <c r="K60" s="10">
        <v>541</v>
      </c>
      <c r="M60" s="42">
        <v>2.4384000000000001</v>
      </c>
      <c r="N60" s="32">
        <f t="shared" si="0"/>
        <v>221.86679790026247</v>
      </c>
      <c r="O60" s="30">
        <f t="shared" si="1"/>
        <v>1979.4511975065616</v>
      </c>
      <c r="P60" s="30">
        <f t="shared" si="2"/>
        <v>32.990853291776027</v>
      </c>
      <c r="S60" s="10"/>
    </row>
    <row r="61" spans="1:19" x14ac:dyDescent="0.25">
      <c r="A61" s="15" t="s">
        <v>31</v>
      </c>
      <c r="B61" s="15">
        <v>1</v>
      </c>
      <c r="C61" s="36">
        <v>164</v>
      </c>
      <c r="D61" s="20">
        <v>163</v>
      </c>
      <c r="E61" s="15" t="s">
        <v>18</v>
      </c>
      <c r="F61" s="10">
        <v>21</v>
      </c>
      <c r="G61" s="21">
        <v>493829.477202999</v>
      </c>
      <c r="H61" s="21">
        <v>5180750.9549900005</v>
      </c>
      <c r="I61" s="10" t="s">
        <v>3</v>
      </c>
      <c r="J61" s="10" t="s">
        <v>5</v>
      </c>
      <c r="K61" s="10">
        <v>520</v>
      </c>
      <c r="L61" s="10">
        <v>1328</v>
      </c>
      <c r="M61" s="42">
        <v>2.4384000000000001</v>
      </c>
      <c r="N61" s="32">
        <f t="shared" si="0"/>
        <v>213.25459317585302</v>
      </c>
      <c r="O61" s="30">
        <f t="shared" si="1"/>
        <v>1902.6148293963254</v>
      </c>
      <c r="P61" s="30">
        <f t="shared" si="2"/>
        <v>31.710247156605423</v>
      </c>
      <c r="Q61" s="30">
        <f>L61/M61</f>
        <v>544.61942257217845</v>
      </c>
      <c r="R61" s="30">
        <f>Q61*8.9218</f>
        <v>4858.9855643044611</v>
      </c>
      <c r="S61" s="10"/>
    </row>
    <row r="62" spans="1:19" x14ac:dyDescent="0.25">
      <c r="A62" s="15" t="s">
        <v>31</v>
      </c>
      <c r="B62" s="15">
        <v>1</v>
      </c>
      <c r="C62" s="36">
        <v>165</v>
      </c>
      <c r="D62" s="20">
        <v>164</v>
      </c>
      <c r="E62" s="15" t="s">
        <v>18</v>
      </c>
      <c r="F62" s="10">
        <v>22</v>
      </c>
      <c r="G62" s="21">
        <v>493861.415824998</v>
      </c>
      <c r="H62" s="21">
        <v>5180780.14738</v>
      </c>
      <c r="I62" s="10" t="s">
        <v>3</v>
      </c>
      <c r="J62" s="10"/>
      <c r="K62" s="10">
        <v>548</v>
      </c>
      <c r="M62" s="42">
        <v>2.4384000000000001</v>
      </c>
      <c r="N62" s="32">
        <f t="shared" si="0"/>
        <v>224.73753280839895</v>
      </c>
      <c r="O62" s="30">
        <f t="shared" si="1"/>
        <v>2005.0633202099737</v>
      </c>
      <c r="P62" s="30">
        <f t="shared" si="2"/>
        <v>33.417722003499563</v>
      </c>
      <c r="S62" s="10"/>
    </row>
    <row r="63" spans="1:19" x14ac:dyDescent="0.25">
      <c r="A63" s="15" t="s">
        <v>31</v>
      </c>
      <c r="B63" s="15">
        <v>1</v>
      </c>
      <c r="C63" s="36">
        <v>190</v>
      </c>
      <c r="D63" s="20">
        <v>189</v>
      </c>
      <c r="E63" s="15" t="s">
        <v>19</v>
      </c>
      <c r="F63" s="10">
        <v>21</v>
      </c>
      <c r="G63" s="21">
        <v>493846.60920200002</v>
      </c>
      <c r="H63" s="21">
        <v>5180782.7183499904</v>
      </c>
      <c r="I63" s="10" t="s">
        <v>3</v>
      </c>
      <c r="J63" s="10"/>
      <c r="K63" s="10">
        <v>761</v>
      </c>
      <c r="M63" s="42">
        <v>2.4384000000000001</v>
      </c>
      <c r="N63" s="32">
        <f t="shared" si="0"/>
        <v>312.08989501312334</v>
      </c>
      <c r="O63" s="30">
        <f t="shared" si="1"/>
        <v>2784.4036253280838</v>
      </c>
      <c r="P63" s="30">
        <f t="shared" si="2"/>
        <v>46.406727088801397</v>
      </c>
      <c r="S63" s="10"/>
    </row>
    <row r="64" spans="1:19" x14ac:dyDescent="0.25">
      <c r="A64" s="15" t="s">
        <v>31</v>
      </c>
      <c r="B64" s="15">
        <v>1</v>
      </c>
      <c r="C64" s="36">
        <v>191</v>
      </c>
      <c r="D64" s="20">
        <v>190</v>
      </c>
      <c r="E64" s="15" t="s">
        <v>19</v>
      </c>
      <c r="F64" s="10">
        <v>22</v>
      </c>
      <c r="G64" s="21">
        <v>493878.54757200001</v>
      </c>
      <c r="H64" s="21">
        <v>5180811.9108300004</v>
      </c>
      <c r="I64" s="10" t="s">
        <v>3</v>
      </c>
      <c r="J64" s="10"/>
      <c r="K64" s="10">
        <v>661</v>
      </c>
      <c r="M64" s="42">
        <v>2.4384000000000001</v>
      </c>
      <c r="N64" s="32">
        <f t="shared" si="0"/>
        <v>271.0793963254593</v>
      </c>
      <c r="O64" s="30">
        <f t="shared" si="1"/>
        <v>2418.5161581364828</v>
      </c>
      <c r="P64" s="30">
        <f t="shared" si="2"/>
        <v>40.308602635608047</v>
      </c>
      <c r="S64" s="10"/>
    </row>
    <row r="65" spans="1:24" x14ac:dyDescent="0.25">
      <c r="A65" s="15" t="s">
        <v>31</v>
      </c>
      <c r="B65" s="15">
        <v>1</v>
      </c>
      <c r="C65" s="36">
        <v>216</v>
      </c>
      <c r="D65" s="20">
        <v>215</v>
      </c>
      <c r="E65" s="15" t="s">
        <v>22</v>
      </c>
      <c r="F65" s="10">
        <v>23</v>
      </c>
      <c r="G65" s="21">
        <v>493895.294181998</v>
      </c>
      <c r="H65" s="21">
        <v>5180840.45218</v>
      </c>
      <c r="I65" s="10" t="s">
        <v>3</v>
      </c>
      <c r="J65" s="10"/>
      <c r="K65" s="10">
        <v>625</v>
      </c>
      <c r="M65" s="42">
        <v>2.4384000000000001</v>
      </c>
      <c r="N65" s="32">
        <f t="shared" si="0"/>
        <v>256.31561679790025</v>
      </c>
      <c r="O65" s="30">
        <f t="shared" si="1"/>
        <v>2286.7966699475064</v>
      </c>
      <c r="P65" s="30">
        <f t="shared" si="2"/>
        <v>38.113277832458444</v>
      </c>
      <c r="S65" s="10"/>
    </row>
    <row r="66" spans="1:24" x14ac:dyDescent="0.25">
      <c r="A66" s="15" t="s">
        <v>31</v>
      </c>
      <c r="B66" s="15">
        <v>1</v>
      </c>
      <c r="C66" s="36">
        <v>241</v>
      </c>
      <c r="D66" s="20">
        <v>240</v>
      </c>
      <c r="E66" s="15" t="s">
        <v>21</v>
      </c>
      <c r="F66" s="10">
        <v>23</v>
      </c>
      <c r="G66" s="21">
        <v>493923.18883200001</v>
      </c>
      <c r="H66" s="21">
        <v>5180872.2048300002</v>
      </c>
      <c r="I66" s="10" t="s">
        <v>3</v>
      </c>
      <c r="J66" s="10"/>
      <c r="K66" s="10">
        <v>695</v>
      </c>
      <c r="M66" s="42">
        <v>2.4384000000000001</v>
      </c>
      <c r="N66" s="32">
        <f t="shared" si="0"/>
        <v>285.02296587926509</v>
      </c>
      <c r="O66" s="30">
        <f t="shared" si="1"/>
        <v>2542.9178969816271</v>
      </c>
      <c r="P66" s="30">
        <f t="shared" si="2"/>
        <v>42.381964949693788</v>
      </c>
      <c r="S66" s="10"/>
    </row>
    <row r="67" spans="1:24" x14ac:dyDescent="0.25">
      <c r="A67" s="15" t="s">
        <v>31</v>
      </c>
      <c r="B67" s="15">
        <v>1</v>
      </c>
      <c r="C67" s="36">
        <v>264</v>
      </c>
      <c r="D67" s="20">
        <v>263</v>
      </c>
      <c r="E67" s="15" t="s">
        <v>24</v>
      </c>
      <c r="F67" s="10">
        <v>24</v>
      </c>
      <c r="G67" s="21">
        <v>493924.20931300003</v>
      </c>
      <c r="H67" s="21">
        <v>5180899.9843499903</v>
      </c>
      <c r="I67" s="10" t="s">
        <v>3</v>
      </c>
      <c r="J67" s="10" t="s">
        <v>5</v>
      </c>
      <c r="K67" s="10">
        <v>764</v>
      </c>
      <c r="L67" s="10">
        <v>1652</v>
      </c>
      <c r="M67" s="42">
        <v>2.4384000000000001</v>
      </c>
      <c r="N67" s="32">
        <f t="shared" si="0"/>
        <v>313.32020997375326</v>
      </c>
      <c r="O67" s="30">
        <f t="shared" si="1"/>
        <v>2795.3802493438316</v>
      </c>
      <c r="P67" s="30">
        <f t="shared" si="2"/>
        <v>46.589670822397196</v>
      </c>
      <c r="Q67" s="30">
        <f>L67/M67</f>
        <v>677.49343832020998</v>
      </c>
      <c r="R67" s="30">
        <f>Q67*8.9218</f>
        <v>6044.4609580052493</v>
      </c>
      <c r="S67" s="10"/>
    </row>
    <row r="68" spans="1:24" x14ac:dyDescent="0.25">
      <c r="A68" s="15" t="s">
        <v>31</v>
      </c>
      <c r="B68" s="15">
        <v>1</v>
      </c>
      <c r="C68" s="36">
        <v>287</v>
      </c>
      <c r="D68" s="20">
        <v>286</v>
      </c>
      <c r="E68" s="15" t="s">
        <v>25</v>
      </c>
      <c r="F68" s="10">
        <v>24</v>
      </c>
      <c r="G68" s="21">
        <v>493945.157106</v>
      </c>
      <c r="H68" s="21">
        <v>5180931.7441299902</v>
      </c>
      <c r="I68" s="10" t="s">
        <v>3</v>
      </c>
      <c r="J68" s="10"/>
      <c r="K68" s="10">
        <v>814</v>
      </c>
      <c r="M68" s="42">
        <v>2.4384000000000001</v>
      </c>
      <c r="N68" s="32">
        <f t="shared" si="0"/>
        <v>333.82545931758528</v>
      </c>
      <c r="O68" s="30">
        <f t="shared" si="1"/>
        <v>2978.3239829396321</v>
      </c>
      <c r="P68" s="30">
        <f t="shared" si="2"/>
        <v>49.638733048993871</v>
      </c>
      <c r="S68" s="10"/>
    </row>
    <row r="69" spans="1:24" x14ac:dyDescent="0.25">
      <c r="A69" s="15" t="s">
        <v>31</v>
      </c>
      <c r="B69" s="15">
        <v>1</v>
      </c>
      <c r="C69" s="36">
        <v>313</v>
      </c>
      <c r="D69" s="20">
        <v>312</v>
      </c>
      <c r="E69" s="15" t="s">
        <v>32</v>
      </c>
      <c r="F69" s="10">
        <v>25</v>
      </c>
      <c r="G69" s="21">
        <v>493981.20999900001</v>
      </c>
      <c r="H69" s="21">
        <v>5180954.7101699803</v>
      </c>
      <c r="I69" s="10" t="s">
        <v>3</v>
      </c>
      <c r="J69" s="10"/>
      <c r="K69" s="10">
        <v>844</v>
      </c>
      <c r="M69" s="42">
        <v>2.4384000000000001</v>
      </c>
      <c r="N69" s="32">
        <f t="shared" si="0"/>
        <v>346.12860892388449</v>
      </c>
      <c r="O69" s="30">
        <f t="shared" si="1"/>
        <v>3088.0902230971124</v>
      </c>
      <c r="P69" s="30">
        <f t="shared" si="2"/>
        <v>51.468170384951875</v>
      </c>
      <c r="S69" s="10"/>
    </row>
    <row r="70" spans="1:24" x14ac:dyDescent="0.25">
      <c r="A70" s="15" t="s">
        <v>31</v>
      </c>
      <c r="B70" s="15">
        <v>1</v>
      </c>
      <c r="C70" s="36">
        <v>338</v>
      </c>
      <c r="D70" s="20">
        <v>337</v>
      </c>
      <c r="E70" s="15" t="s">
        <v>27</v>
      </c>
      <c r="F70" s="10">
        <v>25</v>
      </c>
      <c r="G70" s="21">
        <v>493977.955288</v>
      </c>
      <c r="H70" s="21">
        <v>5180985.8885700004</v>
      </c>
      <c r="I70" s="10" t="s">
        <v>3</v>
      </c>
      <c r="J70" s="10"/>
      <c r="K70" s="10">
        <v>801</v>
      </c>
      <c r="M70" s="42">
        <v>2.4384000000000001</v>
      </c>
      <c r="N70" s="32">
        <f t="shared" si="0"/>
        <v>328.49409448818898</v>
      </c>
      <c r="O70" s="30">
        <f t="shared" si="1"/>
        <v>2930.7586122047242</v>
      </c>
      <c r="P70" s="30">
        <f t="shared" si="2"/>
        <v>48.845976870078736</v>
      </c>
      <c r="S70" s="10"/>
    </row>
    <row r="71" spans="1:24" s="11" customFormat="1" x14ac:dyDescent="0.25">
      <c r="A71" s="7" t="s">
        <v>31</v>
      </c>
      <c r="B71" s="7">
        <v>5</v>
      </c>
      <c r="C71" s="2">
        <v>17</v>
      </c>
      <c r="D71" s="31">
        <v>16</v>
      </c>
      <c r="E71" s="7" t="s">
        <v>20</v>
      </c>
      <c r="F71" s="7">
        <v>23</v>
      </c>
      <c r="G71" s="29">
        <v>493893.661479</v>
      </c>
      <c r="H71" s="29">
        <v>5180586.20627</v>
      </c>
      <c r="I71" s="2" t="s">
        <v>3</v>
      </c>
      <c r="J71" s="2"/>
      <c r="K71" s="2"/>
      <c r="L71" s="2"/>
      <c r="M71" s="2">
        <v>2.4384000000000001</v>
      </c>
      <c r="N71" s="33"/>
      <c r="O71" s="33"/>
      <c r="P71" s="33"/>
      <c r="Q71" s="33"/>
      <c r="R71" s="33"/>
      <c r="S71" s="2"/>
      <c r="T71" s="2"/>
      <c r="U71" s="2"/>
      <c r="V71" s="2"/>
      <c r="W71" s="2"/>
      <c r="X71" s="2" t="s">
        <v>41</v>
      </c>
    </row>
    <row r="72" spans="1:24" x14ac:dyDescent="0.25">
      <c r="A72" s="15" t="s">
        <v>31</v>
      </c>
      <c r="B72" s="15">
        <v>5</v>
      </c>
      <c r="C72" s="36">
        <v>40</v>
      </c>
      <c r="D72" s="22">
        <v>39</v>
      </c>
      <c r="E72" s="15" t="s">
        <v>23</v>
      </c>
      <c r="F72" s="10">
        <v>23</v>
      </c>
      <c r="G72" s="23">
        <v>493915.526583998</v>
      </c>
      <c r="H72" s="23">
        <v>5180617.9650100004</v>
      </c>
      <c r="I72" s="10" t="s">
        <v>3</v>
      </c>
      <c r="J72" s="10"/>
      <c r="K72" s="10">
        <v>126</v>
      </c>
      <c r="M72" s="42">
        <v>2.4384000000000001</v>
      </c>
      <c r="N72" s="32">
        <f t="shared" si="0"/>
        <v>51.673228346456689</v>
      </c>
      <c r="O72" s="30">
        <f t="shared" si="1"/>
        <v>461.01820866141725</v>
      </c>
      <c r="P72" s="30">
        <f t="shared" si="2"/>
        <v>7.6836368110236206</v>
      </c>
      <c r="S72" s="10"/>
    </row>
    <row r="73" spans="1:24" x14ac:dyDescent="0.25">
      <c r="A73" s="15" t="s">
        <v>31</v>
      </c>
      <c r="B73" s="15">
        <v>5</v>
      </c>
      <c r="C73" s="36">
        <v>64</v>
      </c>
      <c r="D73" s="22">
        <v>63</v>
      </c>
      <c r="E73" s="15" t="s">
        <v>31</v>
      </c>
      <c r="F73" s="10">
        <v>24</v>
      </c>
      <c r="G73" s="23">
        <v>493928.07418</v>
      </c>
      <c r="H73" s="23">
        <v>5180645.7328500003</v>
      </c>
      <c r="I73" s="10" t="s">
        <v>3</v>
      </c>
      <c r="J73" s="10"/>
      <c r="K73" s="10">
        <v>707</v>
      </c>
      <c r="M73" s="42">
        <v>2.4384000000000001</v>
      </c>
      <c r="N73" s="32">
        <f t="shared" si="0"/>
        <v>289.94422572178479</v>
      </c>
      <c r="O73" s="30">
        <f t="shared" si="1"/>
        <v>2586.8243930446192</v>
      </c>
      <c r="P73" s="30">
        <f t="shared" si="2"/>
        <v>43.113739884076985</v>
      </c>
      <c r="S73" s="10"/>
    </row>
    <row r="74" spans="1:24" x14ac:dyDescent="0.25">
      <c r="A74" s="15" t="s">
        <v>31</v>
      </c>
      <c r="B74" s="15">
        <v>5</v>
      </c>
      <c r="C74" s="36">
        <v>89</v>
      </c>
      <c r="D74" s="22">
        <v>88</v>
      </c>
      <c r="E74" s="15" t="s">
        <v>34</v>
      </c>
      <c r="F74" s="10">
        <v>24</v>
      </c>
      <c r="G74" s="23">
        <v>493935.202922998</v>
      </c>
      <c r="H74" s="23">
        <v>5180676.1413799804</v>
      </c>
      <c r="I74" s="10" t="s">
        <v>3</v>
      </c>
      <c r="J74" s="10"/>
      <c r="K74" s="10">
        <v>791</v>
      </c>
      <c r="M74" s="42">
        <v>2.4384000000000001</v>
      </c>
      <c r="N74" s="32">
        <f t="shared" ref="N74:N113" si="3">K74/M74</f>
        <v>324.39304461942254</v>
      </c>
      <c r="O74" s="30">
        <f t="shared" si="1"/>
        <v>2894.1698654855636</v>
      </c>
      <c r="P74" s="30">
        <f t="shared" si="2"/>
        <v>48.236164424759394</v>
      </c>
      <c r="S74" s="10"/>
    </row>
    <row r="75" spans="1:24" x14ac:dyDescent="0.25">
      <c r="A75" s="15" t="s">
        <v>31</v>
      </c>
      <c r="B75" s="15">
        <v>5</v>
      </c>
      <c r="C75" s="36">
        <v>90</v>
      </c>
      <c r="D75" s="22">
        <v>89</v>
      </c>
      <c r="E75" s="15" t="s">
        <v>34</v>
      </c>
      <c r="F75" s="10">
        <v>25</v>
      </c>
      <c r="G75" s="23">
        <v>493966.647998998</v>
      </c>
      <c r="H75" s="23">
        <v>5180668.6962400004</v>
      </c>
      <c r="I75" s="10" t="s">
        <v>3</v>
      </c>
      <c r="J75" s="10"/>
      <c r="K75" s="10">
        <v>850</v>
      </c>
      <c r="M75" s="42">
        <v>2.4384000000000001</v>
      </c>
      <c r="N75" s="32">
        <f t="shared" si="3"/>
        <v>348.58923884514434</v>
      </c>
      <c r="O75" s="30">
        <f t="shared" ref="O75:O113" si="4">N75*8.9218</f>
        <v>3110.0434711286084</v>
      </c>
      <c r="P75" s="30">
        <f t="shared" ref="P75:P113" si="5">O75/60</f>
        <v>51.834057852143474</v>
      </c>
      <c r="S75" s="10"/>
    </row>
    <row r="76" spans="1:24" x14ac:dyDescent="0.25">
      <c r="A76" s="15" t="s">
        <v>31</v>
      </c>
      <c r="B76" s="15">
        <v>5</v>
      </c>
      <c r="C76" s="36">
        <v>117</v>
      </c>
      <c r="D76" s="22">
        <v>116</v>
      </c>
      <c r="E76" s="15" t="s">
        <v>16</v>
      </c>
      <c r="F76" s="10">
        <v>25</v>
      </c>
      <c r="G76" s="23">
        <v>493978.13054300001</v>
      </c>
      <c r="H76" s="23">
        <v>5180700.4656499904</v>
      </c>
      <c r="I76" s="10" t="s">
        <v>3</v>
      </c>
      <c r="J76" s="10"/>
      <c r="K76" s="10">
        <v>750</v>
      </c>
      <c r="M76" s="42">
        <v>2.4384000000000001</v>
      </c>
      <c r="N76" s="32">
        <f t="shared" si="3"/>
        <v>307.5787401574803</v>
      </c>
      <c r="O76" s="30">
        <f t="shared" si="4"/>
        <v>2744.1560039370074</v>
      </c>
      <c r="P76" s="30">
        <f t="shared" si="5"/>
        <v>45.735933398950124</v>
      </c>
      <c r="S76" s="10"/>
    </row>
    <row r="77" spans="1:24" x14ac:dyDescent="0.25">
      <c r="A77" s="15" t="s">
        <v>31</v>
      </c>
      <c r="B77" s="15">
        <v>5</v>
      </c>
      <c r="C77" s="36">
        <v>143</v>
      </c>
      <c r="D77" s="22">
        <v>142</v>
      </c>
      <c r="E77" s="15" t="s">
        <v>17</v>
      </c>
      <c r="F77" s="10">
        <v>25</v>
      </c>
      <c r="G77" s="23">
        <v>493976.77996199799</v>
      </c>
      <c r="H77" s="23">
        <v>5180731.3388799904</v>
      </c>
      <c r="I77" s="10" t="s">
        <v>3</v>
      </c>
      <c r="J77" s="10"/>
      <c r="K77" s="10">
        <v>472</v>
      </c>
      <c r="M77" s="42">
        <v>2.4384000000000001</v>
      </c>
      <c r="N77" s="32">
        <f t="shared" si="3"/>
        <v>193.56955380577426</v>
      </c>
      <c r="O77" s="30">
        <f t="shared" si="4"/>
        <v>1726.9888451443567</v>
      </c>
      <c r="P77" s="30">
        <f t="shared" si="5"/>
        <v>28.783147419072613</v>
      </c>
      <c r="S77" s="10"/>
    </row>
    <row r="78" spans="1:24" x14ac:dyDescent="0.25">
      <c r="A78" s="15" t="s">
        <v>31</v>
      </c>
      <c r="B78" s="15">
        <v>5</v>
      </c>
      <c r="C78" s="36">
        <v>144</v>
      </c>
      <c r="D78" s="22">
        <v>143</v>
      </c>
      <c r="E78" s="15" t="s">
        <v>17</v>
      </c>
      <c r="F78" s="10">
        <v>26</v>
      </c>
      <c r="G78" s="23">
        <v>494007.324461999</v>
      </c>
      <c r="H78" s="23">
        <v>5180733.5508399904</v>
      </c>
      <c r="I78" s="10" t="s">
        <v>3</v>
      </c>
      <c r="J78" s="10" t="s">
        <v>5</v>
      </c>
      <c r="K78" s="10">
        <v>500</v>
      </c>
      <c r="L78" s="10">
        <v>1028</v>
      </c>
      <c r="M78" s="42">
        <v>2.4384000000000001</v>
      </c>
      <c r="N78" s="32">
        <f t="shared" si="3"/>
        <v>205.0524934383202</v>
      </c>
      <c r="O78" s="30">
        <f t="shared" si="4"/>
        <v>1829.437335958005</v>
      </c>
      <c r="P78" s="30">
        <f t="shared" si="5"/>
        <v>30.490622265966749</v>
      </c>
      <c r="Q78" s="30">
        <f>L78/M78</f>
        <v>421.58792650918633</v>
      </c>
      <c r="R78" s="30">
        <f>Q78*8.9218</f>
        <v>3761.3231627296582</v>
      </c>
      <c r="S78" s="10"/>
    </row>
    <row r="79" spans="1:24" x14ac:dyDescent="0.25">
      <c r="A79" s="15" t="s">
        <v>31</v>
      </c>
      <c r="B79" s="15">
        <v>5</v>
      </c>
      <c r="C79" s="36">
        <v>170</v>
      </c>
      <c r="D79" s="22">
        <v>169</v>
      </c>
      <c r="E79" s="15" t="s">
        <v>18</v>
      </c>
      <c r="F79" s="10">
        <v>27</v>
      </c>
      <c r="G79" s="23">
        <v>494020.94464300002</v>
      </c>
      <c r="H79" s="23">
        <v>5180765.8738200003</v>
      </c>
      <c r="I79" s="10" t="s">
        <v>3</v>
      </c>
      <c r="J79" s="10"/>
      <c r="K79" s="10">
        <v>236</v>
      </c>
      <c r="M79" s="42">
        <v>2.4384000000000001</v>
      </c>
      <c r="N79" s="32">
        <f t="shared" si="3"/>
        <v>96.784776902887131</v>
      </c>
      <c r="O79" s="30">
        <f t="shared" si="4"/>
        <v>863.49442257217834</v>
      </c>
      <c r="P79" s="30">
        <f t="shared" si="5"/>
        <v>14.391573709536306</v>
      </c>
      <c r="S79" s="10"/>
    </row>
    <row r="80" spans="1:24" x14ac:dyDescent="0.25">
      <c r="A80" s="15" t="s">
        <v>31</v>
      </c>
      <c r="B80" s="15">
        <v>5</v>
      </c>
      <c r="C80" s="36">
        <v>196</v>
      </c>
      <c r="D80" s="22">
        <v>195</v>
      </c>
      <c r="E80" s="15" t="s">
        <v>19</v>
      </c>
      <c r="F80" s="10">
        <v>27</v>
      </c>
      <c r="G80" s="23">
        <v>494038.07558499801</v>
      </c>
      <c r="H80" s="23">
        <v>5180797.63772</v>
      </c>
      <c r="I80" s="10" t="s">
        <v>3</v>
      </c>
      <c r="J80" s="10"/>
      <c r="K80" s="10">
        <v>745</v>
      </c>
      <c r="M80" s="42">
        <v>2.4384000000000001</v>
      </c>
      <c r="N80" s="32">
        <f t="shared" si="3"/>
        <v>305.52821522309711</v>
      </c>
      <c r="O80" s="30">
        <f t="shared" si="4"/>
        <v>2725.8616305774276</v>
      </c>
      <c r="P80" s="30">
        <f t="shared" si="5"/>
        <v>45.431027176290463</v>
      </c>
      <c r="S80" s="10"/>
    </row>
    <row r="81" spans="1:24" x14ac:dyDescent="0.25">
      <c r="A81" s="15" t="s">
        <v>31</v>
      </c>
      <c r="B81" s="15">
        <v>5</v>
      </c>
      <c r="C81" s="36">
        <v>221</v>
      </c>
      <c r="D81" s="22">
        <v>220</v>
      </c>
      <c r="E81" s="15" t="s">
        <v>22</v>
      </c>
      <c r="F81" s="10">
        <v>28</v>
      </c>
      <c r="G81" s="23">
        <v>494054.817732998</v>
      </c>
      <c r="H81" s="23">
        <v>5180822.4013599902</v>
      </c>
      <c r="I81" s="10" t="s">
        <v>3</v>
      </c>
      <c r="J81" s="10"/>
      <c r="K81" s="10">
        <v>905</v>
      </c>
      <c r="M81" s="42">
        <v>2.4384000000000001</v>
      </c>
      <c r="N81" s="32">
        <f t="shared" si="3"/>
        <v>371.14501312335955</v>
      </c>
      <c r="O81" s="30">
        <f t="shared" si="4"/>
        <v>3311.2815780839887</v>
      </c>
      <c r="P81" s="30">
        <f t="shared" si="5"/>
        <v>55.188026301399809</v>
      </c>
      <c r="S81" s="10"/>
    </row>
    <row r="82" spans="1:24" x14ac:dyDescent="0.25">
      <c r="A82" s="15" t="s">
        <v>31</v>
      </c>
      <c r="B82" s="15">
        <v>5</v>
      </c>
      <c r="C82" s="36">
        <v>222</v>
      </c>
      <c r="D82" s="22">
        <v>221</v>
      </c>
      <c r="E82" s="15" t="s">
        <v>22</v>
      </c>
      <c r="F82" s="10">
        <v>29</v>
      </c>
      <c r="G82" s="23">
        <v>494086.744038</v>
      </c>
      <c r="H82" s="23">
        <v>5180840.59387</v>
      </c>
      <c r="I82" s="10" t="s">
        <v>3</v>
      </c>
      <c r="J82" s="10" t="s">
        <v>5</v>
      </c>
      <c r="K82" s="10">
        <v>750</v>
      </c>
      <c r="L82" s="10">
        <v>1752</v>
      </c>
      <c r="M82" s="42">
        <v>2.4384000000000001</v>
      </c>
      <c r="N82" s="32">
        <f t="shared" si="3"/>
        <v>307.5787401574803</v>
      </c>
      <c r="O82" s="30">
        <f t="shared" si="4"/>
        <v>2744.1560039370074</v>
      </c>
      <c r="P82" s="30">
        <f t="shared" si="5"/>
        <v>45.735933398950124</v>
      </c>
      <c r="Q82" s="30">
        <f>L82/M82</f>
        <v>718.50393700787401</v>
      </c>
      <c r="R82" s="30">
        <f>Q82*8.9218</f>
        <v>6410.3484251968503</v>
      </c>
      <c r="S82" s="10"/>
    </row>
    <row r="83" spans="1:24" x14ac:dyDescent="0.25">
      <c r="A83" s="15" t="s">
        <v>31</v>
      </c>
      <c r="B83" s="15">
        <v>5</v>
      </c>
      <c r="C83" s="36">
        <v>246</v>
      </c>
      <c r="D83" s="22">
        <v>245</v>
      </c>
      <c r="E83" s="15" t="s">
        <v>21</v>
      </c>
      <c r="F83" s="10">
        <v>28</v>
      </c>
      <c r="G83" s="23">
        <v>494082.71162100002</v>
      </c>
      <c r="H83" s="23">
        <v>5180854.1547499904</v>
      </c>
      <c r="I83" s="10" t="s">
        <v>3</v>
      </c>
      <c r="J83" s="10"/>
      <c r="K83" s="10">
        <v>634</v>
      </c>
      <c r="M83" s="42">
        <v>2.4384000000000001</v>
      </c>
      <c r="N83" s="32">
        <f t="shared" si="3"/>
        <v>260.00656167979002</v>
      </c>
      <c r="O83" s="30">
        <f t="shared" si="4"/>
        <v>2319.7265419947503</v>
      </c>
      <c r="P83" s="30">
        <f t="shared" si="5"/>
        <v>38.662109033245841</v>
      </c>
      <c r="S83" s="10"/>
    </row>
    <row r="84" spans="1:24" x14ac:dyDescent="0.25">
      <c r="A84" s="15" t="s">
        <v>31</v>
      </c>
      <c r="B84" s="15">
        <v>5</v>
      </c>
      <c r="C84" s="36">
        <v>247</v>
      </c>
      <c r="D84" s="22">
        <v>246</v>
      </c>
      <c r="E84" s="15" t="s">
        <v>21</v>
      </c>
      <c r="F84" s="10">
        <v>29</v>
      </c>
      <c r="G84" s="23">
        <v>494114.637672999</v>
      </c>
      <c r="H84" s="23">
        <v>5180872.3474000003</v>
      </c>
      <c r="I84" s="10" t="s">
        <v>3</v>
      </c>
      <c r="J84" s="10"/>
      <c r="K84" s="10">
        <v>771</v>
      </c>
      <c r="M84" s="42">
        <v>2.4384000000000001</v>
      </c>
      <c r="N84" s="32">
        <f t="shared" si="3"/>
        <v>316.19094488188972</v>
      </c>
      <c r="O84" s="30">
        <f t="shared" si="4"/>
        <v>2820.9923720472434</v>
      </c>
      <c r="P84" s="30">
        <f t="shared" si="5"/>
        <v>47.016539534120724</v>
      </c>
      <c r="S84" s="10"/>
    </row>
    <row r="85" spans="1:24" x14ac:dyDescent="0.25">
      <c r="A85" s="15" t="s">
        <v>31</v>
      </c>
      <c r="B85" s="15">
        <v>5</v>
      </c>
      <c r="C85" s="36">
        <v>270</v>
      </c>
      <c r="D85" s="22">
        <v>269</v>
      </c>
      <c r="E85" s="15" t="s">
        <v>24</v>
      </c>
      <c r="F85" s="10">
        <v>30</v>
      </c>
      <c r="G85" s="23">
        <v>494115.63656700001</v>
      </c>
      <c r="H85" s="23">
        <v>5180879.0137499804</v>
      </c>
      <c r="I85" s="10" t="s">
        <v>3</v>
      </c>
      <c r="J85" s="10"/>
      <c r="K85" s="10">
        <v>1078</v>
      </c>
      <c r="M85" s="42">
        <v>2.4384000000000001</v>
      </c>
      <c r="N85" s="32">
        <f t="shared" si="3"/>
        <v>442.09317585301835</v>
      </c>
      <c r="O85" s="30">
        <f t="shared" si="4"/>
        <v>3944.2668963254587</v>
      </c>
      <c r="P85" s="30">
        <f t="shared" si="5"/>
        <v>65.737781605424317</v>
      </c>
      <c r="S85" s="10"/>
    </row>
    <row r="86" spans="1:24" x14ac:dyDescent="0.25">
      <c r="A86" s="15" t="s">
        <v>31</v>
      </c>
      <c r="B86" s="15">
        <v>5</v>
      </c>
      <c r="C86" s="36">
        <v>293</v>
      </c>
      <c r="D86" s="22">
        <v>292</v>
      </c>
      <c r="E86" s="15" t="s">
        <v>25</v>
      </c>
      <c r="F86" s="10">
        <v>30</v>
      </c>
      <c r="G86" s="23">
        <v>494136.58341800002</v>
      </c>
      <c r="H86" s="23">
        <v>5180910.7742100004</v>
      </c>
      <c r="I86" s="10" t="s">
        <v>3</v>
      </c>
      <c r="J86" s="10"/>
      <c r="K86" s="10">
        <v>566</v>
      </c>
      <c r="M86" s="42">
        <v>2.4384000000000001</v>
      </c>
      <c r="N86" s="32">
        <f t="shared" si="3"/>
        <v>232.11942257217848</v>
      </c>
      <c r="O86" s="30">
        <f t="shared" si="4"/>
        <v>2070.9230643044616</v>
      </c>
      <c r="P86" s="30">
        <f t="shared" si="5"/>
        <v>34.515384405074357</v>
      </c>
      <c r="S86" s="10"/>
    </row>
    <row r="87" spans="1:24" x14ac:dyDescent="0.25">
      <c r="A87" s="15" t="s">
        <v>31</v>
      </c>
      <c r="B87" s="15">
        <v>6</v>
      </c>
      <c r="C87" s="36">
        <v>41</v>
      </c>
      <c r="D87" s="24">
        <v>40</v>
      </c>
      <c r="E87" s="15" t="s">
        <v>23</v>
      </c>
      <c r="F87" s="10">
        <v>24</v>
      </c>
      <c r="G87" s="25">
        <v>493947.431986999</v>
      </c>
      <c r="H87" s="25">
        <v>5180613.9323500004</v>
      </c>
      <c r="I87" s="10" t="s">
        <v>3</v>
      </c>
      <c r="J87" s="10"/>
      <c r="K87" s="10">
        <v>819</v>
      </c>
      <c r="M87" s="42">
        <v>2.4384000000000001</v>
      </c>
      <c r="N87" s="32">
        <f t="shared" si="3"/>
        <v>335.87598425196848</v>
      </c>
      <c r="O87" s="30">
        <f t="shared" si="4"/>
        <v>2996.6183562992119</v>
      </c>
      <c r="P87" s="30">
        <f t="shared" si="5"/>
        <v>49.943639271653531</v>
      </c>
      <c r="S87" s="10"/>
    </row>
    <row r="88" spans="1:24" x14ac:dyDescent="0.25">
      <c r="A88" s="15" t="s">
        <v>31</v>
      </c>
      <c r="B88" s="15">
        <v>6</v>
      </c>
      <c r="C88" s="36">
        <v>65</v>
      </c>
      <c r="D88" s="24">
        <v>64</v>
      </c>
      <c r="E88" s="15" t="s">
        <v>31</v>
      </c>
      <c r="F88" s="10">
        <v>25</v>
      </c>
      <c r="G88" s="25">
        <v>493959.974636</v>
      </c>
      <c r="H88" s="25">
        <v>5180636.9220099803</v>
      </c>
      <c r="I88" s="10" t="s">
        <v>3</v>
      </c>
      <c r="J88" s="10"/>
      <c r="K88" s="10">
        <v>1149</v>
      </c>
      <c r="M88" s="42">
        <v>2.4384000000000001</v>
      </c>
      <c r="N88" s="32">
        <f t="shared" si="3"/>
        <v>471.21062992125979</v>
      </c>
      <c r="O88" s="30">
        <f t="shared" si="4"/>
        <v>4204.0469980314956</v>
      </c>
      <c r="P88" s="30">
        <f t="shared" si="5"/>
        <v>70.067449967191592</v>
      </c>
      <c r="S88" s="10"/>
    </row>
    <row r="89" spans="1:24" x14ac:dyDescent="0.25">
      <c r="A89" s="15" t="s">
        <v>31</v>
      </c>
      <c r="B89" s="15">
        <v>6</v>
      </c>
      <c r="C89" s="36">
        <v>66</v>
      </c>
      <c r="D89" s="24">
        <v>65</v>
      </c>
      <c r="E89" s="15" t="s">
        <v>31</v>
      </c>
      <c r="F89" s="10">
        <v>26</v>
      </c>
      <c r="G89" s="25">
        <v>493989.609204999</v>
      </c>
      <c r="H89" s="25">
        <v>5180640.4995499803</v>
      </c>
      <c r="I89" s="10" t="s">
        <v>3</v>
      </c>
      <c r="J89" s="10"/>
      <c r="K89" s="10">
        <v>801</v>
      </c>
      <c r="M89" s="42">
        <v>2.4384000000000001</v>
      </c>
      <c r="N89" s="32">
        <f t="shared" si="3"/>
        <v>328.49409448818898</v>
      </c>
      <c r="O89" s="30">
        <f t="shared" si="4"/>
        <v>2930.7586122047242</v>
      </c>
      <c r="P89" s="30">
        <f t="shared" si="5"/>
        <v>48.845976870078736</v>
      </c>
      <c r="S89" s="10"/>
    </row>
    <row r="90" spans="1:24" x14ac:dyDescent="0.25">
      <c r="A90" s="15" t="s">
        <v>31</v>
      </c>
      <c r="B90" s="15">
        <v>6</v>
      </c>
      <c r="C90" s="36">
        <v>91</v>
      </c>
      <c r="D90" s="24">
        <v>90</v>
      </c>
      <c r="E90" s="15" t="s">
        <v>34</v>
      </c>
      <c r="F90" s="10">
        <v>26</v>
      </c>
      <c r="G90" s="25">
        <v>493998.558499999</v>
      </c>
      <c r="H90" s="25">
        <v>5180669.9977099802</v>
      </c>
      <c r="I90" s="10" t="s">
        <v>3</v>
      </c>
      <c r="J90" s="10"/>
      <c r="K90" s="10">
        <v>752</v>
      </c>
      <c r="M90" s="42">
        <v>2.4384000000000001</v>
      </c>
      <c r="N90" s="32">
        <f t="shared" si="3"/>
        <v>308.39895013123356</v>
      </c>
      <c r="O90" s="30">
        <f t="shared" si="4"/>
        <v>2751.4737532808394</v>
      </c>
      <c r="P90" s="30">
        <f t="shared" si="5"/>
        <v>45.857895888013992</v>
      </c>
      <c r="S90" s="10"/>
    </row>
    <row r="91" spans="1:24" x14ac:dyDescent="0.25">
      <c r="A91" s="15" t="s">
        <v>31</v>
      </c>
      <c r="B91" s="15">
        <v>6</v>
      </c>
      <c r="C91" s="36">
        <v>118</v>
      </c>
      <c r="D91" s="24">
        <v>117</v>
      </c>
      <c r="E91" s="15" t="s">
        <v>16</v>
      </c>
      <c r="F91" s="10">
        <v>26</v>
      </c>
      <c r="G91" s="25">
        <v>494010.040872999</v>
      </c>
      <c r="H91" s="25">
        <v>5180701.7671800004</v>
      </c>
      <c r="I91" s="10" t="s">
        <v>3</v>
      </c>
      <c r="J91" s="10"/>
      <c r="K91" s="10">
        <v>530</v>
      </c>
      <c r="M91" s="42">
        <v>2.4384000000000001</v>
      </c>
      <c r="N91" s="32">
        <f t="shared" si="3"/>
        <v>217.3556430446194</v>
      </c>
      <c r="O91" s="30">
        <f t="shared" si="4"/>
        <v>1939.2035761154852</v>
      </c>
      <c r="P91" s="30">
        <f t="shared" si="5"/>
        <v>32.320059601924754</v>
      </c>
      <c r="S91" s="10"/>
    </row>
    <row r="92" spans="1:24" x14ac:dyDescent="0.25">
      <c r="A92" s="15" t="s">
        <v>31</v>
      </c>
      <c r="B92" s="15">
        <v>6</v>
      </c>
      <c r="C92" s="36">
        <v>145</v>
      </c>
      <c r="D92" s="24">
        <v>144</v>
      </c>
      <c r="E92" s="15" t="s">
        <v>17</v>
      </c>
      <c r="F92" s="10">
        <v>27</v>
      </c>
      <c r="G92" s="25">
        <v>494039.23383600003</v>
      </c>
      <c r="H92" s="25">
        <v>5180734.0746799903</v>
      </c>
      <c r="I92" s="10" t="s">
        <v>3</v>
      </c>
      <c r="J92" s="10"/>
      <c r="K92" s="10">
        <v>535</v>
      </c>
      <c r="M92" s="42">
        <v>2.4384000000000001</v>
      </c>
      <c r="N92" s="32">
        <f t="shared" si="3"/>
        <v>219.40616797900262</v>
      </c>
      <c r="O92" s="30">
        <f t="shared" si="4"/>
        <v>1957.4979494750653</v>
      </c>
      <c r="P92" s="30">
        <f t="shared" si="5"/>
        <v>32.624965824584422</v>
      </c>
      <c r="S92" s="10"/>
    </row>
    <row r="93" spans="1:24" s="10" customFormat="1" x14ac:dyDescent="0.25">
      <c r="A93" s="7" t="s">
        <v>31</v>
      </c>
      <c r="B93" s="7">
        <v>6</v>
      </c>
      <c r="C93" s="2">
        <v>171</v>
      </c>
      <c r="D93" s="31">
        <v>170</v>
      </c>
      <c r="E93" s="7" t="s">
        <v>18</v>
      </c>
      <c r="F93" s="7">
        <v>28</v>
      </c>
      <c r="G93" s="29">
        <v>494052.84635599901</v>
      </c>
      <c r="H93" s="29">
        <v>5180758.8414200004</v>
      </c>
      <c r="I93" s="2" t="s">
        <v>3</v>
      </c>
      <c r="J93" s="2"/>
      <c r="K93" s="2"/>
      <c r="L93" s="2"/>
      <c r="M93" s="2">
        <v>2.4384000000000001</v>
      </c>
      <c r="N93" s="33"/>
      <c r="O93" s="33"/>
      <c r="P93" s="33"/>
      <c r="Q93" s="33"/>
      <c r="R93" s="33"/>
      <c r="S93" s="2"/>
      <c r="T93" s="2"/>
      <c r="U93" s="2"/>
      <c r="V93" s="2"/>
      <c r="W93" s="2"/>
      <c r="X93" s="2" t="s">
        <v>41</v>
      </c>
    </row>
    <row r="94" spans="1:24" x14ac:dyDescent="0.25">
      <c r="A94" s="15" t="s">
        <v>31</v>
      </c>
      <c r="B94" s="15">
        <v>6</v>
      </c>
      <c r="C94" s="36">
        <v>172</v>
      </c>
      <c r="D94" s="24">
        <v>171</v>
      </c>
      <c r="E94" s="15" t="s">
        <v>18</v>
      </c>
      <c r="F94" s="10">
        <v>29</v>
      </c>
      <c r="G94" s="25">
        <v>494084.77300500002</v>
      </c>
      <c r="H94" s="25">
        <v>5180777.0339099905</v>
      </c>
      <c r="I94" s="10" t="s">
        <v>3</v>
      </c>
      <c r="J94" s="10"/>
      <c r="K94" s="10">
        <v>432</v>
      </c>
      <c r="M94" s="42">
        <v>2.4384000000000001</v>
      </c>
      <c r="N94" s="32">
        <f t="shared" si="3"/>
        <v>177.16535433070865</v>
      </c>
      <c r="O94" s="30">
        <f t="shared" si="4"/>
        <v>1580.6338582677163</v>
      </c>
      <c r="P94" s="30">
        <f t="shared" si="5"/>
        <v>26.343897637795273</v>
      </c>
      <c r="S94" s="10"/>
    </row>
    <row r="95" spans="1:24" x14ac:dyDescent="0.25">
      <c r="A95" s="15" t="s">
        <v>31</v>
      </c>
      <c r="B95" s="15">
        <v>6</v>
      </c>
      <c r="C95" s="36">
        <v>197</v>
      </c>
      <c r="D95" s="24">
        <v>196</v>
      </c>
      <c r="E95" s="15" t="s">
        <v>19</v>
      </c>
      <c r="F95" s="10">
        <v>28</v>
      </c>
      <c r="G95" s="25">
        <v>494069.977149999</v>
      </c>
      <c r="H95" s="25">
        <v>5180790.6054199804</v>
      </c>
      <c r="I95" s="10" t="s">
        <v>3</v>
      </c>
      <c r="J95" s="10"/>
      <c r="K95" s="10">
        <v>830</v>
      </c>
      <c r="M95" s="42">
        <v>2.4384000000000001</v>
      </c>
      <c r="N95" s="32">
        <f t="shared" si="3"/>
        <v>340.38713910761152</v>
      </c>
      <c r="O95" s="30">
        <f t="shared" si="4"/>
        <v>3036.8659776902882</v>
      </c>
      <c r="P95" s="30">
        <f t="shared" si="5"/>
        <v>50.614432961504804</v>
      </c>
      <c r="S95" s="10"/>
    </row>
    <row r="96" spans="1:24" x14ac:dyDescent="0.25">
      <c r="A96" s="15" t="s">
        <v>31</v>
      </c>
      <c r="B96" s="15">
        <v>6</v>
      </c>
      <c r="C96" s="36">
        <v>198</v>
      </c>
      <c r="D96" s="24">
        <v>197</v>
      </c>
      <c r="E96" s="15" t="s">
        <v>19</v>
      </c>
      <c r="F96" s="10">
        <v>29</v>
      </c>
      <c r="G96" s="25">
        <v>494101.90357700002</v>
      </c>
      <c r="H96" s="25">
        <v>5180808.7980000004</v>
      </c>
      <c r="I96" s="10" t="s">
        <v>3</v>
      </c>
      <c r="J96" s="10"/>
      <c r="K96" s="10">
        <v>464</v>
      </c>
      <c r="M96" s="42">
        <v>2.4384000000000001</v>
      </c>
      <c r="N96" s="32">
        <f t="shared" si="3"/>
        <v>190.28871391076115</v>
      </c>
      <c r="O96" s="30">
        <f t="shared" si="4"/>
        <v>1697.7178477690286</v>
      </c>
      <c r="P96" s="30">
        <f t="shared" si="5"/>
        <v>28.295297462817143</v>
      </c>
      <c r="S96" s="10"/>
    </row>
    <row r="97" spans="1:19" x14ac:dyDescent="0.25">
      <c r="A97" s="15" t="s">
        <v>31</v>
      </c>
      <c r="B97" s="15">
        <v>6</v>
      </c>
      <c r="C97" s="36">
        <v>223</v>
      </c>
      <c r="D97" s="24">
        <v>222</v>
      </c>
      <c r="E97" s="15" t="s">
        <v>22</v>
      </c>
      <c r="F97" s="10">
        <v>30</v>
      </c>
      <c r="G97" s="25">
        <v>494118.627680998</v>
      </c>
      <c r="H97" s="25">
        <v>5180815.4489200003</v>
      </c>
      <c r="I97" s="10" t="s">
        <v>3</v>
      </c>
      <c r="J97" s="10" t="s">
        <v>5</v>
      </c>
      <c r="K97" s="10">
        <v>545</v>
      </c>
      <c r="L97" s="10">
        <v>1366</v>
      </c>
      <c r="M97" s="42">
        <v>2.4384000000000001</v>
      </c>
      <c r="N97" s="32">
        <f t="shared" si="3"/>
        <v>223.50721784776903</v>
      </c>
      <c r="O97" s="30">
        <f t="shared" si="4"/>
        <v>1994.0866961942256</v>
      </c>
      <c r="P97" s="30">
        <f t="shared" si="5"/>
        <v>33.234778269903764</v>
      </c>
      <c r="Q97" s="30">
        <f>L97/M97</f>
        <v>560.20341207349077</v>
      </c>
      <c r="R97" s="30">
        <f>Q97*8.9218</f>
        <v>4998.02280183727</v>
      </c>
      <c r="S97" s="10"/>
    </row>
    <row r="98" spans="1:19" x14ac:dyDescent="0.25">
      <c r="A98" s="15" t="s">
        <v>31</v>
      </c>
      <c r="B98" s="15">
        <v>6</v>
      </c>
      <c r="C98" s="36">
        <v>248</v>
      </c>
      <c r="D98" s="24">
        <v>247</v>
      </c>
      <c r="E98" s="15" t="s">
        <v>21</v>
      </c>
      <c r="F98" s="10">
        <v>30</v>
      </c>
      <c r="G98" s="25">
        <v>494145.15560300002</v>
      </c>
      <c r="H98" s="25">
        <v>5180849.02348</v>
      </c>
      <c r="I98" s="10" t="s">
        <v>3</v>
      </c>
      <c r="J98" s="10"/>
      <c r="K98" s="10">
        <v>1048</v>
      </c>
      <c r="M98" s="42">
        <v>2.4384000000000001</v>
      </c>
      <c r="N98" s="32">
        <f t="shared" si="3"/>
        <v>429.79002624671915</v>
      </c>
      <c r="O98" s="30">
        <f t="shared" si="4"/>
        <v>3834.5006561679788</v>
      </c>
      <c r="P98" s="30">
        <f t="shared" si="5"/>
        <v>63.908344269466312</v>
      </c>
      <c r="S98" s="10"/>
    </row>
    <row r="99" spans="1:19" x14ac:dyDescent="0.25">
      <c r="A99" s="15" t="s">
        <v>31</v>
      </c>
      <c r="B99" s="15">
        <v>6</v>
      </c>
      <c r="C99" s="36">
        <v>271</v>
      </c>
      <c r="D99" s="24">
        <v>270</v>
      </c>
      <c r="E99" s="15" t="s">
        <v>24</v>
      </c>
      <c r="F99" s="10">
        <v>31</v>
      </c>
      <c r="G99" s="25">
        <v>494147.55805200001</v>
      </c>
      <c r="H99" s="25">
        <v>5180892.7616900001</v>
      </c>
      <c r="I99" s="10" t="s">
        <v>3</v>
      </c>
      <c r="J99" s="10"/>
      <c r="K99" s="10">
        <v>873</v>
      </c>
      <c r="M99" s="42">
        <v>2.4384000000000001</v>
      </c>
      <c r="N99" s="32">
        <f t="shared" si="3"/>
        <v>358.02165354330708</v>
      </c>
      <c r="O99" s="30">
        <f t="shared" si="4"/>
        <v>3194.1975885826769</v>
      </c>
      <c r="P99" s="30">
        <f t="shared" si="5"/>
        <v>53.23662647637795</v>
      </c>
      <c r="S99" s="10"/>
    </row>
    <row r="100" spans="1:19" x14ac:dyDescent="0.25">
      <c r="A100" s="15" t="s">
        <v>31</v>
      </c>
      <c r="B100" s="15">
        <v>7</v>
      </c>
      <c r="C100" s="36">
        <v>67</v>
      </c>
      <c r="D100" s="26">
        <v>66</v>
      </c>
      <c r="E100" s="15" t="s">
        <v>31</v>
      </c>
      <c r="F100" s="10">
        <v>27</v>
      </c>
      <c r="G100" s="27">
        <v>494023.79518900003</v>
      </c>
      <c r="H100" s="27">
        <v>5180638.7472000001</v>
      </c>
      <c r="I100" s="10" t="s">
        <v>3</v>
      </c>
      <c r="J100" s="10"/>
      <c r="K100" s="10">
        <v>766</v>
      </c>
      <c r="M100" s="42">
        <v>2.4384000000000001</v>
      </c>
      <c r="N100" s="32">
        <f t="shared" si="3"/>
        <v>314.14041994750653</v>
      </c>
      <c r="O100" s="30">
        <f t="shared" si="4"/>
        <v>2802.6979986876636</v>
      </c>
      <c r="P100" s="30">
        <f t="shared" si="5"/>
        <v>46.711633311461057</v>
      </c>
      <c r="S100" s="10"/>
    </row>
    <row r="101" spans="1:19" x14ac:dyDescent="0.25">
      <c r="A101" s="15" t="s">
        <v>31</v>
      </c>
      <c r="B101" s="15">
        <v>7</v>
      </c>
      <c r="C101" s="36">
        <v>92</v>
      </c>
      <c r="D101" s="26">
        <v>91</v>
      </c>
      <c r="E101" s="15" t="s">
        <v>34</v>
      </c>
      <c r="F101" s="10">
        <v>27</v>
      </c>
      <c r="G101" s="27">
        <v>494030.468212999</v>
      </c>
      <c r="H101" s="27">
        <v>5180670.5214999802</v>
      </c>
      <c r="I101" s="10" t="s">
        <v>3</v>
      </c>
      <c r="J101" s="10"/>
      <c r="K101" s="10">
        <v>937</v>
      </c>
      <c r="M101" s="42">
        <v>2.4384000000000001</v>
      </c>
      <c r="N101" s="32">
        <f t="shared" si="3"/>
        <v>384.26837270341207</v>
      </c>
      <c r="O101" s="30">
        <f t="shared" si="4"/>
        <v>3428.3655675853015</v>
      </c>
      <c r="P101" s="30">
        <f t="shared" si="5"/>
        <v>57.139426126421689</v>
      </c>
      <c r="S101" s="10"/>
    </row>
    <row r="102" spans="1:19" x14ac:dyDescent="0.25">
      <c r="A102" s="15" t="s">
        <v>31</v>
      </c>
      <c r="B102" s="15">
        <v>7</v>
      </c>
      <c r="C102" s="36">
        <v>119</v>
      </c>
      <c r="D102" s="26">
        <v>118</v>
      </c>
      <c r="E102" s="15" t="s">
        <v>16</v>
      </c>
      <c r="F102" s="10">
        <v>27</v>
      </c>
      <c r="G102" s="27">
        <v>494044.226517</v>
      </c>
      <c r="H102" s="27">
        <v>5180700.4701500004</v>
      </c>
      <c r="I102" s="10" t="s">
        <v>3</v>
      </c>
      <c r="J102" s="10"/>
      <c r="K102" s="10">
        <v>828</v>
      </c>
      <c r="M102" s="42">
        <v>2.4384000000000001</v>
      </c>
      <c r="N102" s="32">
        <f t="shared" si="3"/>
        <v>339.56692913385825</v>
      </c>
      <c r="O102" s="30">
        <f t="shared" si="4"/>
        <v>3029.5482283464562</v>
      </c>
      <c r="P102" s="30">
        <f t="shared" si="5"/>
        <v>50.492470472440935</v>
      </c>
      <c r="S102" s="10"/>
    </row>
    <row r="103" spans="1:19" x14ac:dyDescent="0.25">
      <c r="A103" s="15" t="s">
        <v>31</v>
      </c>
      <c r="B103" s="15">
        <v>7</v>
      </c>
      <c r="C103" s="36">
        <v>120</v>
      </c>
      <c r="D103" s="26">
        <v>119</v>
      </c>
      <c r="E103" s="15" t="s">
        <v>16</v>
      </c>
      <c r="F103" s="10">
        <v>28</v>
      </c>
      <c r="G103" s="27">
        <v>494073.852491998</v>
      </c>
      <c r="H103" s="27">
        <v>5180695.25875</v>
      </c>
      <c r="I103" s="10" t="s">
        <v>3</v>
      </c>
      <c r="J103" s="10"/>
      <c r="K103" s="10">
        <v>604</v>
      </c>
      <c r="M103" s="42">
        <v>2.4384000000000001</v>
      </c>
      <c r="N103" s="32">
        <f t="shared" si="3"/>
        <v>247.7034120734908</v>
      </c>
      <c r="O103" s="30">
        <f t="shared" si="4"/>
        <v>2209.96030183727</v>
      </c>
      <c r="P103" s="30">
        <f t="shared" si="5"/>
        <v>36.832671697287836</v>
      </c>
      <c r="S103" s="10"/>
    </row>
    <row r="104" spans="1:19" x14ac:dyDescent="0.25">
      <c r="A104" s="15" t="s">
        <v>31</v>
      </c>
      <c r="B104" s="15">
        <v>7</v>
      </c>
      <c r="C104" s="36">
        <v>146</v>
      </c>
      <c r="D104" s="26">
        <v>145</v>
      </c>
      <c r="E104" s="15" t="s">
        <v>17</v>
      </c>
      <c r="F104" s="10">
        <v>28</v>
      </c>
      <c r="G104" s="27">
        <v>494071.13574</v>
      </c>
      <c r="H104" s="27">
        <v>5180727.0423800005</v>
      </c>
      <c r="I104" s="10" t="s">
        <v>3</v>
      </c>
      <c r="J104" s="10"/>
      <c r="K104" s="10">
        <v>204</v>
      </c>
      <c r="M104" s="42">
        <v>2.4384000000000001</v>
      </c>
      <c r="N104" s="32">
        <f t="shared" si="3"/>
        <v>83.661417322834637</v>
      </c>
      <c r="O104" s="30">
        <f t="shared" si="4"/>
        <v>746.41043307086602</v>
      </c>
      <c r="P104" s="30">
        <f t="shared" si="5"/>
        <v>12.440173884514433</v>
      </c>
      <c r="S104" s="10"/>
    </row>
    <row r="105" spans="1:19" x14ac:dyDescent="0.25">
      <c r="A105" s="15" t="s">
        <v>31</v>
      </c>
      <c r="B105" s="15">
        <v>7</v>
      </c>
      <c r="C105" s="36">
        <v>147</v>
      </c>
      <c r="D105" s="26">
        <v>146</v>
      </c>
      <c r="E105" s="15" t="s">
        <v>17</v>
      </c>
      <c r="F105" s="10">
        <v>29</v>
      </c>
      <c r="G105" s="27">
        <v>494103.06250200002</v>
      </c>
      <c r="H105" s="27">
        <v>5180745.2349699903</v>
      </c>
      <c r="I105" s="10" t="s">
        <v>3</v>
      </c>
      <c r="J105" s="10" t="s">
        <v>5</v>
      </c>
      <c r="K105" s="10">
        <v>259</v>
      </c>
      <c r="L105" s="10">
        <v>779</v>
      </c>
      <c r="M105" s="42">
        <v>2.4384000000000001</v>
      </c>
      <c r="N105" s="32">
        <f t="shared" si="3"/>
        <v>106.21719160104986</v>
      </c>
      <c r="O105" s="30">
        <f t="shared" si="4"/>
        <v>947.64854002624656</v>
      </c>
      <c r="P105" s="30">
        <f t="shared" si="5"/>
        <v>15.794142333770775</v>
      </c>
      <c r="Q105" s="30">
        <f>L105/M105</f>
        <v>319.47178477690289</v>
      </c>
      <c r="R105" s="30">
        <f>Q105*8.9218</f>
        <v>2850.2633694225719</v>
      </c>
      <c r="S105" s="10"/>
    </row>
    <row r="106" spans="1:19" x14ac:dyDescent="0.25">
      <c r="A106" s="15" t="s">
        <v>31</v>
      </c>
      <c r="B106" s="15">
        <v>7</v>
      </c>
      <c r="C106" s="36">
        <v>173</v>
      </c>
      <c r="D106" s="26">
        <v>172</v>
      </c>
      <c r="E106" s="15" t="s">
        <v>18</v>
      </c>
      <c r="F106" s="10">
        <v>30</v>
      </c>
      <c r="G106" s="27">
        <v>494116.65697800001</v>
      </c>
      <c r="H106" s="27">
        <v>5180751.8889600001</v>
      </c>
      <c r="I106" s="10" t="s">
        <v>3</v>
      </c>
      <c r="J106" s="10"/>
      <c r="K106" s="10">
        <v>464</v>
      </c>
      <c r="M106" s="42">
        <v>2.4384000000000001</v>
      </c>
      <c r="N106" s="32">
        <f t="shared" si="3"/>
        <v>190.28871391076115</v>
      </c>
      <c r="O106" s="30">
        <f t="shared" si="4"/>
        <v>1697.7178477690286</v>
      </c>
      <c r="P106" s="30">
        <f t="shared" si="5"/>
        <v>28.295297462817143</v>
      </c>
      <c r="S106" s="10"/>
    </row>
    <row r="107" spans="1:19" x14ac:dyDescent="0.25">
      <c r="A107" s="15" t="s">
        <v>31</v>
      </c>
      <c r="B107" s="15">
        <v>7</v>
      </c>
      <c r="C107" s="36">
        <v>199</v>
      </c>
      <c r="D107" s="26">
        <v>198</v>
      </c>
      <c r="E107" s="15" t="s">
        <v>19</v>
      </c>
      <c r="F107" s="10">
        <v>30</v>
      </c>
      <c r="G107" s="27">
        <v>494133.78745300003</v>
      </c>
      <c r="H107" s="27">
        <v>5180783.6531300005</v>
      </c>
      <c r="I107" s="10" t="s">
        <v>3</v>
      </c>
      <c r="J107" s="10"/>
      <c r="K107" s="10">
        <v>970</v>
      </c>
      <c r="M107" s="42">
        <v>2.4384000000000001</v>
      </c>
      <c r="N107" s="32">
        <f t="shared" si="3"/>
        <v>397.8018372703412</v>
      </c>
      <c r="O107" s="30">
        <f t="shared" si="4"/>
        <v>3549.1084317585296</v>
      </c>
      <c r="P107" s="30">
        <f t="shared" si="5"/>
        <v>59.151807195975493</v>
      </c>
      <c r="S107" s="10"/>
    </row>
    <row r="108" spans="1:19" x14ac:dyDescent="0.25">
      <c r="A108" s="15" t="s">
        <v>31</v>
      </c>
      <c r="B108" s="15">
        <v>7</v>
      </c>
      <c r="C108" s="36">
        <v>224</v>
      </c>
      <c r="D108" s="26">
        <v>223</v>
      </c>
      <c r="E108" s="15" t="s">
        <v>22</v>
      </c>
      <c r="F108" s="10">
        <v>31</v>
      </c>
      <c r="G108" s="27">
        <v>494150.549497</v>
      </c>
      <c r="H108" s="27">
        <v>5180829.1968799904</v>
      </c>
      <c r="I108" s="10" t="s">
        <v>3</v>
      </c>
      <c r="J108" s="10"/>
      <c r="K108" s="10">
        <v>563</v>
      </c>
      <c r="M108" s="42">
        <v>2.4384000000000001</v>
      </c>
      <c r="N108" s="32">
        <f t="shared" si="3"/>
        <v>230.88910761154855</v>
      </c>
      <c r="O108" s="30">
        <f t="shared" si="4"/>
        <v>2059.9464402887138</v>
      </c>
      <c r="P108" s="30">
        <f t="shared" si="5"/>
        <v>34.332440671478565</v>
      </c>
      <c r="S108" s="10"/>
    </row>
    <row r="109" spans="1:19" x14ac:dyDescent="0.25">
      <c r="A109" s="15" t="s">
        <v>31</v>
      </c>
      <c r="B109" s="15">
        <v>8</v>
      </c>
      <c r="C109" s="36">
        <v>93</v>
      </c>
      <c r="D109" s="34">
        <v>92</v>
      </c>
      <c r="E109" s="15" t="s">
        <v>34</v>
      </c>
      <c r="F109" s="10">
        <v>28</v>
      </c>
      <c r="G109" s="35">
        <v>494062.370444</v>
      </c>
      <c r="H109" s="35">
        <v>5180663.4891600003</v>
      </c>
      <c r="I109" s="10" t="s">
        <v>3</v>
      </c>
      <c r="J109" s="10"/>
      <c r="K109" s="10">
        <v>466</v>
      </c>
      <c r="M109" s="42">
        <v>2.4384000000000001</v>
      </c>
      <c r="N109" s="32">
        <f t="shared" si="3"/>
        <v>191.10892388451444</v>
      </c>
      <c r="O109" s="30">
        <f t="shared" si="4"/>
        <v>1705.0355971128608</v>
      </c>
      <c r="P109" s="30">
        <f t="shared" si="5"/>
        <v>28.417259951881015</v>
      </c>
      <c r="S109" s="10"/>
    </row>
    <row r="110" spans="1:19" x14ac:dyDescent="0.25">
      <c r="A110" s="15" t="s">
        <v>31</v>
      </c>
      <c r="B110" s="15">
        <v>8</v>
      </c>
      <c r="C110" s="36">
        <v>94</v>
      </c>
      <c r="D110" s="34">
        <v>93</v>
      </c>
      <c r="E110" s="15" t="s">
        <v>34</v>
      </c>
      <c r="F110" s="10">
        <v>29</v>
      </c>
      <c r="G110" s="35">
        <v>494094.297571</v>
      </c>
      <c r="H110" s="35">
        <v>5180681.6816999903</v>
      </c>
      <c r="I110" s="10" t="s">
        <v>3</v>
      </c>
      <c r="J110" s="10"/>
      <c r="K110" s="10">
        <v>402</v>
      </c>
      <c r="M110" s="42">
        <v>2.4384000000000001</v>
      </c>
      <c r="N110" s="32">
        <f t="shared" si="3"/>
        <v>164.86220472440945</v>
      </c>
      <c r="O110" s="30">
        <f t="shared" si="4"/>
        <v>1470.8676181102362</v>
      </c>
      <c r="P110" s="30">
        <f t="shared" si="5"/>
        <v>24.514460301837271</v>
      </c>
      <c r="S110" s="10"/>
    </row>
    <row r="111" spans="1:19" x14ac:dyDescent="0.25">
      <c r="A111" s="15" t="s">
        <v>31</v>
      </c>
      <c r="B111" s="15">
        <v>8</v>
      </c>
      <c r="C111" s="36">
        <v>121</v>
      </c>
      <c r="D111" s="34">
        <v>120</v>
      </c>
      <c r="E111" s="15" t="s">
        <v>16</v>
      </c>
      <c r="F111" s="10">
        <v>29</v>
      </c>
      <c r="G111" s="35">
        <v>494105.779413999</v>
      </c>
      <c r="H111" s="35">
        <v>5180713.4513499904</v>
      </c>
      <c r="I111" s="10" t="s">
        <v>3</v>
      </c>
      <c r="J111" s="10"/>
      <c r="K111" s="10">
        <v>202</v>
      </c>
      <c r="M111" s="42">
        <v>2.4384000000000001</v>
      </c>
      <c r="N111" s="32">
        <f t="shared" si="3"/>
        <v>82.841207349081358</v>
      </c>
      <c r="O111" s="30">
        <f t="shared" si="4"/>
        <v>739.092683727034</v>
      </c>
      <c r="P111" s="30">
        <f t="shared" si="5"/>
        <v>12.318211395450566</v>
      </c>
      <c r="S111" s="10"/>
    </row>
    <row r="112" spans="1:19" x14ac:dyDescent="0.25">
      <c r="A112" s="15" t="s">
        <v>31</v>
      </c>
      <c r="B112" s="15">
        <v>8</v>
      </c>
      <c r="C112" s="36">
        <v>148</v>
      </c>
      <c r="D112" s="34">
        <v>147</v>
      </c>
      <c r="E112" s="15" t="s">
        <v>17</v>
      </c>
      <c r="F112" s="10">
        <v>30</v>
      </c>
      <c r="G112" s="35">
        <v>494134.94672100001</v>
      </c>
      <c r="H112" s="35">
        <v>5180720.0901100002</v>
      </c>
      <c r="I112" s="10" t="s">
        <v>3</v>
      </c>
      <c r="J112" s="10"/>
      <c r="K112" s="10">
        <v>813</v>
      </c>
      <c r="M112" s="42">
        <v>2.4384000000000001</v>
      </c>
      <c r="N112" s="32">
        <f t="shared" si="3"/>
        <v>333.41535433070862</v>
      </c>
      <c r="O112" s="30">
        <f t="shared" si="4"/>
        <v>2974.6651082677158</v>
      </c>
      <c r="P112" s="30">
        <f t="shared" si="5"/>
        <v>49.577751804461933</v>
      </c>
      <c r="S112" s="10"/>
    </row>
    <row r="113" spans="1:19" x14ac:dyDescent="0.25">
      <c r="A113" s="15" t="s">
        <v>31</v>
      </c>
      <c r="B113" s="15">
        <v>8</v>
      </c>
      <c r="C113" s="36">
        <v>174</v>
      </c>
      <c r="D113" s="34">
        <v>173</v>
      </c>
      <c r="E113" s="15" t="s">
        <v>18</v>
      </c>
      <c r="F113" s="10">
        <v>31</v>
      </c>
      <c r="G113" s="35">
        <v>494148.57913600001</v>
      </c>
      <c r="H113" s="35">
        <v>5180765.6369000003</v>
      </c>
      <c r="I113" s="10" t="s">
        <v>3</v>
      </c>
      <c r="J113" s="10"/>
      <c r="K113" s="10">
        <v>822</v>
      </c>
      <c r="M113" s="42">
        <v>2.4384000000000001</v>
      </c>
      <c r="N113" s="32">
        <f t="shared" si="3"/>
        <v>337.1062992125984</v>
      </c>
      <c r="O113" s="30">
        <f t="shared" si="4"/>
        <v>3007.5949803149601</v>
      </c>
      <c r="P113" s="30">
        <f t="shared" si="5"/>
        <v>50.126583005249337</v>
      </c>
      <c r="S113" s="10"/>
    </row>
  </sheetData>
  <sortState ref="A58:X111">
    <sortCondition ref="A58:A111"/>
    <sortCondition ref="B58:B1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zoomScale="75" zoomScaleNormal="75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1" max="2" width="9.140625" style="3"/>
    <col min="3" max="3" width="13.42578125" customWidth="1"/>
    <col min="4" max="4" width="9.28515625" customWidth="1"/>
    <col min="5" max="8" width="25.28515625" customWidth="1"/>
    <col min="9" max="9" width="11" customWidth="1"/>
    <col min="10" max="10" width="10.85546875" customWidth="1"/>
    <col min="19" max="19" width="13.5703125" customWidth="1"/>
  </cols>
  <sheetData>
    <row r="1" spans="1:19" x14ac:dyDescent="0.25">
      <c r="C1" s="3" t="s">
        <v>58</v>
      </c>
      <c r="D1" s="3"/>
      <c r="F1" s="5" t="s">
        <v>44</v>
      </c>
      <c r="G1" s="6"/>
    </row>
    <row r="2" spans="1:19" x14ac:dyDescent="0.25">
      <c r="C2" s="3" t="s">
        <v>45</v>
      </c>
      <c r="D2" s="3"/>
      <c r="F2" s="3" t="s">
        <v>46</v>
      </c>
      <c r="G2" s="4"/>
    </row>
    <row r="3" spans="1:19" x14ac:dyDescent="0.25">
      <c r="C3" s="3"/>
      <c r="D3" s="3"/>
      <c r="F3" s="3" t="s">
        <v>47</v>
      </c>
      <c r="G3" s="4"/>
    </row>
    <row r="4" spans="1:19" x14ac:dyDescent="0.25">
      <c r="C4" s="3"/>
      <c r="D4" s="3"/>
      <c r="F4" s="3" t="s">
        <v>48</v>
      </c>
      <c r="G4" s="4"/>
    </row>
    <row r="5" spans="1:19" x14ac:dyDescent="0.25">
      <c r="C5" s="3"/>
      <c r="D5" s="3"/>
      <c r="F5" s="3" t="s">
        <v>49</v>
      </c>
      <c r="G5" s="4"/>
    </row>
    <row r="6" spans="1:19" x14ac:dyDescent="0.25">
      <c r="C6" s="3"/>
      <c r="D6" s="3"/>
      <c r="F6" s="3" t="s">
        <v>50</v>
      </c>
      <c r="G6" s="4"/>
    </row>
    <row r="8" spans="1:19" s="1" customFormat="1" ht="45" x14ac:dyDescent="0.25">
      <c r="A8" s="8" t="s">
        <v>35</v>
      </c>
      <c r="B8" s="8" t="s">
        <v>51</v>
      </c>
      <c r="C8" s="1" t="s">
        <v>0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39</v>
      </c>
      <c r="I8" s="1" t="s">
        <v>1</v>
      </c>
      <c r="J8" s="1" t="s">
        <v>2</v>
      </c>
      <c r="K8" s="1" t="s">
        <v>42</v>
      </c>
    </row>
    <row r="9" spans="1:19" x14ac:dyDescent="0.25">
      <c r="A9" s="9"/>
      <c r="B9" s="9"/>
      <c r="C9" s="2" t="s">
        <v>3</v>
      </c>
      <c r="D9" s="2" t="s">
        <v>9</v>
      </c>
      <c r="E9" s="2" t="s">
        <v>10</v>
      </c>
      <c r="F9" s="2" t="s">
        <v>20</v>
      </c>
      <c r="G9" s="2">
        <v>3</v>
      </c>
      <c r="H9" s="2"/>
      <c r="I9" s="2">
        <v>1728</v>
      </c>
      <c r="J9" s="2"/>
      <c r="K9" s="2">
        <v>1111</v>
      </c>
      <c r="S9" s="2" t="s">
        <v>43</v>
      </c>
    </row>
    <row r="10" spans="1:19" x14ac:dyDescent="0.25">
      <c r="A10" s="9"/>
      <c r="B10" s="9"/>
      <c r="C10" t="s">
        <v>3</v>
      </c>
      <c r="D10" t="s">
        <v>4</v>
      </c>
      <c r="E10">
        <v>2</v>
      </c>
      <c r="F10">
        <v>6</v>
      </c>
      <c r="G10" t="s">
        <v>20</v>
      </c>
      <c r="I10">
        <v>1290</v>
      </c>
      <c r="K10">
        <v>510</v>
      </c>
    </row>
    <row r="11" spans="1:19" x14ac:dyDescent="0.25">
      <c r="A11" s="9"/>
      <c r="B11" s="9"/>
      <c r="C11" t="s">
        <v>3</v>
      </c>
      <c r="D11" t="s">
        <v>4</v>
      </c>
      <c r="E11">
        <v>3</v>
      </c>
      <c r="F11">
        <v>7</v>
      </c>
      <c r="G11" t="s">
        <v>20</v>
      </c>
      <c r="I11">
        <v>845</v>
      </c>
      <c r="K11">
        <v>436</v>
      </c>
    </row>
    <row r="12" spans="1:19" x14ac:dyDescent="0.25">
      <c r="A12" s="9"/>
      <c r="B12" s="9"/>
      <c r="C12" t="s">
        <v>3</v>
      </c>
      <c r="D12" t="s">
        <v>8</v>
      </c>
      <c r="E12">
        <v>4</v>
      </c>
      <c r="F12">
        <v>8</v>
      </c>
      <c r="G12" t="s">
        <v>20</v>
      </c>
      <c r="I12">
        <v>1196</v>
      </c>
      <c r="K12">
        <v>672</v>
      </c>
    </row>
    <row r="13" spans="1:19" x14ac:dyDescent="0.25">
      <c r="A13" s="9"/>
      <c r="B13" s="9"/>
      <c r="C13" t="s">
        <v>3</v>
      </c>
      <c r="D13" t="s">
        <v>9</v>
      </c>
      <c r="E13">
        <v>13</v>
      </c>
      <c r="F13">
        <v>17</v>
      </c>
      <c r="G13" t="s">
        <v>20</v>
      </c>
      <c r="I13">
        <v>1021</v>
      </c>
      <c r="K13">
        <v>510</v>
      </c>
    </row>
    <row r="14" spans="1:19" x14ac:dyDescent="0.25">
      <c r="A14" s="9"/>
      <c r="B14" s="9"/>
      <c r="C14" t="s">
        <v>3</v>
      </c>
      <c r="D14" t="s">
        <v>4</v>
      </c>
      <c r="E14">
        <v>24</v>
      </c>
      <c r="F14">
        <v>7</v>
      </c>
      <c r="G14" t="s">
        <v>23</v>
      </c>
      <c r="I14">
        <v>1123</v>
      </c>
      <c r="K14">
        <v>524</v>
      </c>
    </row>
    <row r="15" spans="1:19" x14ac:dyDescent="0.25">
      <c r="A15" s="9"/>
      <c r="B15" s="9"/>
      <c r="C15" t="s">
        <v>3</v>
      </c>
      <c r="D15" t="s">
        <v>8</v>
      </c>
      <c r="E15">
        <v>25</v>
      </c>
      <c r="F15">
        <v>8</v>
      </c>
      <c r="G15" t="s">
        <v>23</v>
      </c>
      <c r="I15">
        <v>1644</v>
      </c>
      <c r="K15">
        <v>833</v>
      </c>
    </row>
    <row r="16" spans="1:19" x14ac:dyDescent="0.25">
      <c r="A16" s="9"/>
      <c r="B16" s="9"/>
      <c r="C16" t="s">
        <v>3</v>
      </c>
      <c r="D16" t="s">
        <v>9</v>
      </c>
      <c r="E16">
        <v>34</v>
      </c>
      <c r="F16">
        <v>17</v>
      </c>
      <c r="G16" t="s">
        <v>23</v>
      </c>
      <c r="I16">
        <v>1392</v>
      </c>
      <c r="K16">
        <v>700</v>
      </c>
    </row>
    <row r="17" spans="1:11" x14ac:dyDescent="0.25">
      <c r="A17" s="9"/>
      <c r="B17" s="9"/>
      <c r="C17" t="s">
        <v>3</v>
      </c>
      <c r="D17" t="s">
        <v>11</v>
      </c>
      <c r="E17">
        <v>40</v>
      </c>
      <c r="F17">
        <v>23</v>
      </c>
      <c r="G17" t="s">
        <v>23</v>
      </c>
      <c r="I17">
        <v>206</v>
      </c>
      <c r="K17">
        <v>126</v>
      </c>
    </row>
    <row r="18" spans="1:11" x14ac:dyDescent="0.25">
      <c r="A18" s="9"/>
      <c r="B18" s="9"/>
      <c r="C18" t="s">
        <v>3</v>
      </c>
      <c r="D18" t="s">
        <v>12</v>
      </c>
      <c r="E18">
        <v>41</v>
      </c>
      <c r="F18">
        <v>24</v>
      </c>
      <c r="G18" t="s">
        <v>23</v>
      </c>
      <c r="I18">
        <v>1362</v>
      </c>
      <c r="K18">
        <v>819</v>
      </c>
    </row>
    <row r="19" spans="1:11" x14ac:dyDescent="0.25">
      <c r="A19" s="9"/>
      <c r="B19" s="9"/>
      <c r="C19" t="s">
        <v>3</v>
      </c>
      <c r="D19" t="s">
        <v>4</v>
      </c>
      <c r="E19">
        <v>48</v>
      </c>
      <c r="F19">
        <v>8</v>
      </c>
      <c r="G19" t="s">
        <v>31</v>
      </c>
      <c r="I19">
        <v>1897</v>
      </c>
      <c r="K19">
        <v>1035</v>
      </c>
    </row>
    <row r="20" spans="1:11" x14ac:dyDescent="0.25">
      <c r="A20" s="9"/>
      <c r="B20" s="9"/>
      <c r="C20" t="s">
        <v>3</v>
      </c>
      <c r="D20" t="s">
        <v>8</v>
      </c>
      <c r="E20">
        <v>49</v>
      </c>
      <c r="F20">
        <v>9</v>
      </c>
      <c r="G20" t="s">
        <v>31</v>
      </c>
      <c r="I20">
        <v>1640</v>
      </c>
      <c r="K20">
        <v>989</v>
      </c>
    </row>
    <row r="21" spans="1:11" x14ac:dyDescent="0.25">
      <c r="A21" s="9"/>
      <c r="B21" s="9"/>
      <c r="C21" t="s">
        <v>3</v>
      </c>
      <c r="D21" t="s">
        <v>9</v>
      </c>
      <c r="E21">
        <v>58</v>
      </c>
      <c r="F21">
        <v>18</v>
      </c>
      <c r="G21" t="s">
        <v>31</v>
      </c>
      <c r="I21">
        <v>1323</v>
      </c>
      <c r="K21">
        <v>695</v>
      </c>
    </row>
    <row r="22" spans="1:11" x14ac:dyDescent="0.25">
      <c r="A22" s="9"/>
      <c r="B22" s="9"/>
      <c r="C22" t="s">
        <v>3</v>
      </c>
      <c r="D22" t="s">
        <v>11</v>
      </c>
      <c r="E22">
        <v>64</v>
      </c>
      <c r="F22">
        <v>24</v>
      </c>
      <c r="G22" t="s">
        <v>31</v>
      </c>
      <c r="I22">
        <v>1054</v>
      </c>
      <c r="K22">
        <v>707</v>
      </c>
    </row>
    <row r="23" spans="1:11" x14ac:dyDescent="0.25">
      <c r="A23" s="9"/>
      <c r="B23" s="9"/>
      <c r="C23" t="s">
        <v>3</v>
      </c>
      <c r="D23" t="s">
        <v>12</v>
      </c>
      <c r="E23">
        <v>65</v>
      </c>
      <c r="F23">
        <v>25</v>
      </c>
      <c r="G23" t="s">
        <v>31</v>
      </c>
      <c r="I23">
        <v>1629</v>
      </c>
      <c r="K23">
        <v>1149</v>
      </c>
    </row>
    <row r="24" spans="1:11" x14ac:dyDescent="0.25">
      <c r="A24" s="9"/>
      <c r="B24" s="9"/>
      <c r="C24" t="s">
        <v>3</v>
      </c>
      <c r="D24" t="s">
        <v>12</v>
      </c>
      <c r="E24">
        <v>66</v>
      </c>
      <c r="F24">
        <v>26</v>
      </c>
      <c r="G24" t="s">
        <v>31</v>
      </c>
      <c r="I24">
        <v>1463</v>
      </c>
      <c r="K24">
        <v>801</v>
      </c>
    </row>
    <row r="25" spans="1:11" x14ac:dyDescent="0.25">
      <c r="A25" s="9"/>
      <c r="B25" s="9"/>
      <c r="C25" t="s">
        <v>3</v>
      </c>
      <c r="D25" t="s">
        <v>13</v>
      </c>
      <c r="E25">
        <v>67</v>
      </c>
      <c r="F25">
        <v>27</v>
      </c>
      <c r="G25" t="s">
        <v>31</v>
      </c>
      <c r="I25">
        <v>1379</v>
      </c>
      <c r="K25">
        <v>766</v>
      </c>
    </row>
    <row r="26" spans="1:11" x14ac:dyDescent="0.25">
      <c r="A26" s="9"/>
      <c r="B26" s="9"/>
      <c r="C26" t="s">
        <v>3</v>
      </c>
      <c r="D26" t="s">
        <v>8</v>
      </c>
      <c r="E26">
        <v>74</v>
      </c>
      <c r="F26">
        <v>9</v>
      </c>
      <c r="G26" t="s">
        <v>34</v>
      </c>
      <c r="I26">
        <v>1897</v>
      </c>
      <c r="K26">
        <v>1202</v>
      </c>
    </row>
    <row r="27" spans="1:11" x14ac:dyDescent="0.25">
      <c r="A27" s="9"/>
      <c r="B27" s="9"/>
      <c r="C27" t="s">
        <v>3</v>
      </c>
      <c r="D27" t="s">
        <v>8</v>
      </c>
      <c r="E27">
        <v>75</v>
      </c>
      <c r="F27">
        <v>10</v>
      </c>
      <c r="G27" t="s">
        <v>34</v>
      </c>
      <c r="H27" t="s">
        <v>5</v>
      </c>
      <c r="J27">
        <v>2199</v>
      </c>
      <c r="K27">
        <v>992</v>
      </c>
    </row>
    <row r="28" spans="1:11" x14ac:dyDescent="0.25">
      <c r="A28" s="9"/>
      <c r="B28" s="9"/>
      <c r="C28" t="s">
        <v>3</v>
      </c>
      <c r="D28" t="s">
        <v>9</v>
      </c>
      <c r="E28">
        <v>83</v>
      </c>
      <c r="F28">
        <v>18</v>
      </c>
      <c r="G28" t="s">
        <v>34</v>
      </c>
      <c r="H28" t="s">
        <v>5</v>
      </c>
      <c r="J28">
        <v>1406</v>
      </c>
      <c r="K28">
        <v>611</v>
      </c>
    </row>
    <row r="29" spans="1:11" x14ac:dyDescent="0.25">
      <c r="A29" s="9"/>
      <c r="B29" s="9"/>
      <c r="C29" t="s">
        <v>3</v>
      </c>
      <c r="D29" t="s">
        <v>9</v>
      </c>
      <c r="E29">
        <v>84</v>
      </c>
      <c r="F29">
        <v>19</v>
      </c>
      <c r="G29" t="s">
        <v>34</v>
      </c>
      <c r="I29">
        <v>1450</v>
      </c>
      <c r="K29">
        <v>748</v>
      </c>
    </row>
    <row r="30" spans="1:11" x14ac:dyDescent="0.25">
      <c r="A30" s="9"/>
      <c r="B30" s="9"/>
      <c r="C30" t="s">
        <v>3</v>
      </c>
      <c r="D30" t="s">
        <v>11</v>
      </c>
      <c r="E30">
        <v>89</v>
      </c>
      <c r="F30">
        <v>24</v>
      </c>
      <c r="G30" t="s">
        <v>34</v>
      </c>
      <c r="I30">
        <v>1266</v>
      </c>
      <c r="K30">
        <v>791</v>
      </c>
    </row>
    <row r="31" spans="1:11" x14ac:dyDescent="0.25">
      <c r="A31" s="9"/>
      <c r="B31" s="9"/>
      <c r="C31" t="s">
        <v>3</v>
      </c>
      <c r="D31" t="s">
        <v>11</v>
      </c>
      <c r="E31">
        <v>90</v>
      </c>
      <c r="F31">
        <v>25</v>
      </c>
      <c r="G31" t="s">
        <v>34</v>
      </c>
      <c r="I31">
        <v>1387</v>
      </c>
      <c r="K31">
        <v>850</v>
      </c>
    </row>
    <row r="32" spans="1:11" x14ac:dyDescent="0.25">
      <c r="A32" s="9"/>
      <c r="B32" s="9"/>
      <c r="C32" t="s">
        <v>3</v>
      </c>
      <c r="D32" t="s">
        <v>12</v>
      </c>
      <c r="E32">
        <v>91</v>
      </c>
      <c r="F32">
        <v>26</v>
      </c>
      <c r="G32" t="s">
        <v>34</v>
      </c>
      <c r="I32">
        <v>1296</v>
      </c>
      <c r="K32">
        <v>752</v>
      </c>
    </row>
    <row r="33" spans="1:11" x14ac:dyDescent="0.25">
      <c r="A33" s="9"/>
      <c r="B33" s="9"/>
      <c r="C33" t="s">
        <v>3</v>
      </c>
      <c r="D33" t="s">
        <v>13</v>
      </c>
      <c r="E33">
        <v>92</v>
      </c>
      <c r="F33">
        <v>27</v>
      </c>
      <c r="G33" t="s">
        <v>34</v>
      </c>
      <c r="I33">
        <v>1522</v>
      </c>
      <c r="K33">
        <v>937</v>
      </c>
    </row>
    <row r="34" spans="1:11" x14ac:dyDescent="0.25">
      <c r="A34" s="9"/>
      <c r="B34" s="9"/>
      <c r="C34" t="s">
        <v>3</v>
      </c>
      <c r="D34" t="s">
        <v>14</v>
      </c>
      <c r="E34">
        <v>93</v>
      </c>
      <c r="F34">
        <v>28</v>
      </c>
      <c r="G34" t="s">
        <v>34</v>
      </c>
      <c r="I34">
        <v>1131</v>
      </c>
      <c r="K34">
        <v>466</v>
      </c>
    </row>
    <row r="35" spans="1:11" x14ac:dyDescent="0.25">
      <c r="A35" s="9"/>
      <c r="B35" s="9"/>
      <c r="C35" t="s">
        <v>3</v>
      </c>
      <c r="D35" t="s">
        <v>14</v>
      </c>
      <c r="E35">
        <v>94</v>
      </c>
      <c r="F35">
        <v>29</v>
      </c>
      <c r="G35" t="s">
        <v>34</v>
      </c>
      <c r="I35">
        <v>798</v>
      </c>
      <c r="K35">
        <v>402</v>
      </c>
    </row>
    <row r="36" spans="1:11" x14ac:dyDescent="0.25">
      <c r="A36" s="9"/>
      <c r="B36" s="9"/>
      <c r="C36" t="s">
        <v>3</v>
      </c>
      <c r="D36" t="s">
        <v>4</v>
      </c>
      <c r="E36">
        <v>101</v>
      </c>
      <c r="F36">
        <v>9</v>
      </c>
      <c r="G36" t="s">
        <v>16</v>
      </c>
      <c r="I36">
        <v>1451</v>
      </c>
      <c r="K36">
        <v>815</v>
      </c>
    </row>
    <row r="37" spans="1:11" x14ac:dyDescent="0.25">
      <c r="A37" s="9"/>
      <c r="B37" s="9"/>
      <c r="C37" t="s">
        <v>3</v>
      </c>
      <c r="D37" t="s">
        <v>8</v>
      </c>
      <c r="E37">
        <v>102</v>
      </c>
      <c r="F37">
        <v>10</v>
      </c>
      <c r="G37" t="s">
        <v>16</v>
      </c>
      <c r="I37">
        <v>1454</v>
      </c>
      <c r="K37">
        <v>810</v>
      </c>
    </row>
    <row r="38" spans="1:11" x14ac:dyDescent="0.25">
      <c r="A38" s="9"/>
      <c r="B38" s="9"/>
      <c r="C38" t="s">
        <v>3</v>
      </c>
      <c r="D38" t="s">
        <v>9</v>
      </c>
      <c r="E38">
        <v>110</v>
      </c>
      <c r="F38">
        <v>18</v>
      </c>
      <c r="G38" t="s">
        <v>16</v>
      </c>
      <c r="I38">
        <v>1150</v>
      </c>
      <c r="K38">
        <v>561</v>
      </c>
    </row>
    <row r="39" spans="1:11" x14ac:dyDescent="0.25">
      <c r="A39" s="9"/>
      <c r="B39" s="9"/>
      <c r="C39" t="s">
        <v>3</v>
      </c>
      <c r="D39" t="s">
        <v>9</v>
      </c>
      <c r="E39">
        <v>111</v>
      </c>
      <c r="F39">
        <v>19</v>
      </c>
      <c r="G39" t="s">
        <v>16</v>
      </c>
      <c r="I39">
        <v>1337</v>
      </c>
      <c r="K39">
        <v>658</v>
      </c>
    </row>
    <row r="40" spans="1:11" x14ac:dyDescent="0.25">
      <c r="A40" s="9"/>
      <c r="B40" s="9"/>
      <c r="C40" t="s">
        <v>3</v>
      </c>
      <c r="D40" t="s">
        <v>11</v>
      </c>
      <c r="E40">
        <v>117</v>
      </c>
      <c r="F40">
        <v>25</v>
      </c>
      <c r="G40" t="s">
        <v>16</v>
      </c>
      <c r="I40">
        <v>1257</v>
      </c>
      <c r="K40">
        <v>750</v>
      </c>
    </row>
    <row r="41" spans="1:11" x14ac:dyDescent="0.25">
      <c r="A41" s="9"/>
      <c r="B41" s="9"/>
      <c r="C41" t="s">
        <v>3</v>
      </c>
      <c r="D41" t="s">
        <v>12</v>
      </c>
      <c r="E41">
        <v>118</v>
      </c>
      <c r="F41">
        <v>26</v>
      </c>
      <c r="G41" t="s">
        <v>16</v>
      </c>
      <c r="I41">
        <v>806</v>
      </c>
      <c r="K41">
        <v>530</v>
      </c>
    </row>
    <row r="42" spans="1:11" x14ac:dyDescent="0.25">
      <c r="A42" s="9"/>
      <c r="B42" s="9"/>
      <c r="C42" t="s">
        <v>3</v>
      </c>
      <c r="D42" t="s">
        <v>13</v>
      </c>
      <c r="E42">
        <v>119</v>
      </c>
      <c r="F42">
        <v>27</v>
      </c>
      <c r="G42" t="s">
        <v>16</v>
      </c>
      <c r="I42">
        <v>1432</v>
      </c>
      <c r="K42">
        <v>828</v>
      </c>
    </row>
    <row r="43" spans="1:11" x14ac:dyDescent="0.25">
      <c r="A43" s="9"/>
      <c r="B43" s="9"/>
      <c r="C43" t="s">
        <v>3</v>
      </c>
      <c r="D43" t="s">
        <v>13</v>
      </c>
      <c r="E43">
        <v>120</v>
      </c>
      <c r="F43">
        <v>28</v>
      </c>
      <c r="G43" t="s">
        <v>16</v>
      </c>
      <c r="I43">
        <v>1178</v>
      </c>
      <c r="K43">
        <v>604</v>
      </c>
    </row>
    <row r="44" spans="1:11" x14ac:dyDescent="0.25">
      <c r="A44" s="9"/>
      <c r="B44" s="9"/>
      <c r="C44" t="s">
        <v>3</v>
      </c>
      <c r="D44" t="s">
        <v>14</v>
      </c>
      <c r="E44">
        <v>121</v>
      </c>
      <c r="F44">
        <v>29</v>
      </c>
      <c r="G44" t="s">
        <v>16</v>
      </c>
      <c r="I44">
        <v>449</v>
      </c>
      <c r="K44">
        <v>202</v>
      </c>
    </row>
    <row r="45" spans="1:11" x14ac:dyDescent="0.25">
      <c r="A45" s="9"/>
      <c r="B45" s="9"/>
      <c r="C45" t="s">
        <v>3</v>
      </c>
      <c r="D45" t="s">
        <v>4</v>
      </c>
      <c r="E45">
        <v>127</v>
      </c>
      <c r="F45">
        <v>9</v>
      </c>
      <c r="G45" t="s">
        <v>17</v>
      </c>
      <c r="I45">
        <v>1425</v>
      </c>
      <c r="K45">
        <v>694</v>
      </c>
    </row>
    <row r="46" spans="1:11" x14ac:dyDescent="0.25">
      <c r="A46" s="9"/>
      <c r="B46" s="9"/>
      <c r="C46" t="s">
        <v>3</v>
      </c>
      <c r="D46" t="s">
        <v>4</v>
      </c>
      <c r="E46">
        <v>128</v>
      </c>
      <c r="F46">
        <v>10</v>
      </c>
      <c r="G46" t="s">
        <v>17</v>
      </c>
      <c r="I46">
        <v>1376</v>
      </c>
      <c r="K46">
        <v>575</v>
      </c>
    </row>
    <row r="47" spans="1:11" x14ac:dyDescent="0.25">
      <c r="A47" s="9"/>
      <c r="B47" s="9"/>
      <c r="C47" t="s">
        <v>3</v>
      </c>
      <c r="D47" t="s">
        <v>8</v>
      </c>
      <c r="E47">
        <v>129</v>
      </c>
      <c r="F47">
        <v>11</v>
      </c>
      <c r="G47" t="s">
        <v>17</v>
      </c>
      <c r="I47">
        <v>1477</v>
      </c>
      <c r="K47">
        <v>853</v>
      </c>
    </row>
    <row r="48" spans="1:11" x14ac:dyDescent="0.25">
      <c r="A48" s="9"/>
      <c r="B48" s="9"/>
      <c r="C48" t="s">
        <v>3</v>
      </c>
      <c r="D48" t="s">
        <v>9</v>
      </c>
      <c r="E48">
        <v>138</v>
      </c>
      <c r="F48">
        <v>20</v>
      </c>
      <c r="G48" t="s">
        <v>17</v>
      </c>
      <c r="I48">
        <v>1131</v>
      </c>
      <c r="K48">
        <v>541</v>
      </c>
    </row>
    <row r="49" spans="1:19" x14ac:dyDescent="0.25">
      <c r="A49" s="9"/>
      <c r="B49" s="9"/>
      <c r="C49" t="s">
        <v>3</v>
      </c>
      <c r="D49" t="s">
        <v>11</v>
      </c>
      <c r="E49">
        <v>143</v>
      </c>
      <c r="F49">
        <v>25</v>
      </c>
      <c r="G49" t="s">
        <v>17</v>
      </c>
      <c r="I49">
        <v>946</v>
      </c>
      <c r="K49">
        <v>472</v>
      </c>
    </row>
    <row r="50" spans="1:19" x14ac:dyDescent="0.25">
      <c r="A50" s="9"/>
      <c r="B50" s="9"/>
      <c r="C50" t="s">
        <v>3</v>
      </c>
      <c r="D50" t="s">
        <v>11</v>
      </c>
      <c r="E50">
        <v>144</v>
      </c>
      <c r="F50">
        <v>26</v>
      </c>
      <c r="G50" t="s">
        <v>17</v>
      </c>
      <c r="H50" t="s">
        <v>5</v>
      </c>
      <c r="J50">
        <v>1028</v>
      </c>
      <c r="K50">
        <v>500</v>
      </c>
    </row>
    <row r="51" spans="1:19" x14ac:dyDescent="0.25">
      <c r="A51" s="9"/>
      <c r="B51" s="9"/>
      <c r="C51" t="s">
        <v>3</v>
      </c>
      <c r="D51" t="s">
        <v>12</v>
      </c>
      <c r="E51">
        <v>145</v>
      </c>
      <c r="F51">
        <v>27</v>
      </c>
      <c r="G51" t="s">
        <v>17</v>
      </c>
      <c r="I51">
        <v>1136</v>
      </c>
      <c r="K51">
        <v>535</v>
      </c>
    </row>
    <row r="52" spans="1:19" x14ac:dyDescent="0.25">
      <c r="A52" s="9"/>
      <c r="B52" s="9"/>
      <c r="C52" t="s">
        <v>3</v>
      </c>
      <c r="D52" t="s">
        <v>13</v>
      </c>
      <c r="E52">
        <v>146</v>
      </c>
      <c r="F52">
        <v>28</v>
      </c>
      <c r="G52" t="s">
        <v>17</v>
      </c>
      <c r="I52">
        <v>442</v>
      </c>
      <c r="K52">
        <v>204</v>
      </c>
    </row>
    <row r="53" spans="1:19" x14ac:dyDescent="0.25">
      <c r="A53" s="9"/>
      <c r="B53" s="9"/>
      <c r="C53" t="s">
        <v>3</v>
      </c>
      <c r="D53" t="s">
        <v>13</v>
      </c>
      <c r="E53">
        <v>147</v>
      </c>
      <c r="F53">
        <v>29</v>
      </c>
      <c r="G53" t="s">
        <v>17</v>
      </c>
      <c r="H53" t="s">
        <v>5</v>
      </c>
      <c r="J53">
        <v>779</v>
      </c>
      <c r="K53">
        <v>259</v>
      </c>
    </row>
    <row r="54" spans="1:19" x14ac:dyDescent="0.25">
      <c r="A54" s="9"/>
      <c r="B54" s="9"/>
      <c r="C54" t="s">
        <v>3</v>
      </c>
      <c r="D54" t="s">
        <v>14</v>
      </c>
      <c r="E54">
        <v>148</v>
      </c>
      <c r="F54">
        <v>30</v>
      </c>
      <c r="G54" t="s">
        <v>17</v>
      </c>
      <c r="I54">
        <v>1181</v>
      </c>
      <c r="K54">
        <v>813</v>
      </c>
    </row>
    <row r="55" spans="1:19" x14ac:dyDescent="0.25">
      <c r="A55" s="9"/>
      <c r="B55" s="9"/>
      <c r="C55" t="s">
        <v>3</v>
      </c>
      <c r="D55" t="s">
        <v>4</v>
      </c>
      <c r="E55">
        <v>154</v>
      </c>
      <c r="F55">
        <v>11</v>
      </c>
      <c r="G55" t="s">
        <v>18</v>
      </c>
      <c r="I55">
        <v>1949</v>
      </c>
      <c r="K55">
        <v>1035</v>
      </c>
    </row>
    <row r="56" spans="1:19" x14ac:dyDescent="0.25">
      <c r="A56" s="9"/>
      <c r="B56" s="9"/>
      <c r="C56" t="s">
        <v>3</v>
      </c>
      <c r="D56" t="s">
        <v>8</v>
      </c>
      <c r="E56">
        <v>155</v>
      </c>
      <c r="F56">
        <v>12</v>
      </c>
      <c r="G56" t="s">
        <v>18</v>
      </c>
      <c r="I56">
        <v>1166</v>
      </c>
      <c r="K56">
        <v>617</v>
      </c>
    </row>
    <row r="57" spans="1:19" x14ac:dyDescent="0.25">
      <c r="A57" s="9"/>
      <c r="B57" s="9"/>
      <c r="C57" t="s">
        <v>3</v>
      </c>
      <c r="D57" t="s">
        <v>9</v>
      </c>
      <c r="E57">
        <v>164</v>
      </c>
      <c r="F57">
        <v>21</v>
      </c>
      <c r="G57" t="s">
        <v>18</v>
      </c>
      <c r="H57" t="s">
        <v>5</v>
      </c>
      <c r="J57">
        <v>1328</v>
      </c>
      <c r="K57">
        <v>520</v>
      </c>
    </row>
    <row r="58" spans="1:19" x14ac:dyDescent="0.25">
      <c r="A58" s="9"/>
      <c r="B58" s="9"/>
      <c r="C58" t="s">
        <v>3</v>
      </c>
      <c r="D58" t="s">
        <v>9</v>
      </c>
      <c r="E58">
        <v>165</v>
      </c>
      <c r="F58">
        <v>22</v>
      </c>
      <c r="G58" t="s">
        <v>18</v>
      </c>
      <c r="I58">
        <v>1004</v>
      </c>
      <c r="K58">
        <v>548</v>
      </c>
    </row>
    <row r="59" spans="1:19" x14ac:dyDescent="0.25">
      <c r="A59" s="9"/>
      <c r="B59" s="9"/>
      <c r="C59" t="s">
        <v>3</v>
      </c>
      <c r="D59" t="s">
        <v>11</v>
      </c>
      <c r="E59">
        <v>170</v>
      </c>
      <c r="F59">
        <v>27</v>
      </c>
      <c r="G59" t="s">
        <v>18</v>
      </c>
      <c r="I59">
        <v>548</v>
      </c>
      <c r="K59">
        <v>236</v>
      </c>
      <c r="R59" t="s">
        <v>40</v>
      </c>
      <c r="S59" t="s">
        <v>41</v>
      </c>
    </row>
    <row r="60" spans="1:19" x14ac:dyDescent="0.25">
      <c r="A60" s="9"/>
      <c r="B60" s="9"/>
      <c r="C60" t="s">
        <v>3</v>
      </c>
      <c r="D60" t="s">
        <v>12</v>
      </c>
      <c r="E60">
        <v>172</v>
      </c>
      <c r="F60">
        <v>29</v>
      </c>
      <c r="G60" t="s">
        <v>18</v>
      </c>
      <c r="I60">
        <v>755</v>
      </c>
      <c r="K60">
        <v>432</v>
      </c>
    </row>
    <row r="61" spans="1:19" x14ac:dyDescent="0.25">
      <c r="A61" s="9"/>
      <c r="B61" s="9"/>
      <c r="C61" t="s">
        <v>3</v>
      </c>
      <c r="D61" t="s">
        <v>13</v>
      </c>
      <c r="E61">
        <v>173</v>
      </c>
      <c r="F61">
        <v>30</v>
      </c>
      <c r="G61" t="s">
        <v>18</v>
      </c>
      <c r="I61">
        <v>923</v>
      </c>
      <c r="K61">
        <v>464</v>
      </c>
    </row>
    <row r="62" spans="1:19" x14ac:dyDescent="0.25">
      <c r="A62" s="9"/>
      <c r="B62" s="9"/>
      <c r="C62" t="s">
        <v>3</v>
      </c>
      <c r="D62" t="s">
        <v>14</v>
      </c>
      <c r="E62">
        <v>174</v>
      </c>
      <c r="F62">
        <v>31</v>
      </c>
      <c r="G62" t="s">
        <v>18</v>
      </c>
      <c r="I62">
        <v>1283</v>
      </c>
      <c r="K62">
        <v>822</v>
      </c>
    </row>
    <row r="63" spans="1:19" x14ac:dyDescent="0.25">
      <c r="A63" s="9"/>
      <c r="B63" s="9"/>
      <c r="C63" t="s">
        <v>3</v>
      </c>
      <c r="D63" t="s">
        <v>4</v>
      </c>
      <c r="E63">
        <v>180</v>
      </c>
      <c r="F63">
        <v>11</v>
      </c>
      <c r="G63" t="s">
        <v>19</v>
      </c>
      <c r="H63" t="s">
        <v>5</v>
      </c>
      <c r="J63">
        <v>1364</v>
      </c>
      <c r="K63">
        <v>491</v>
      </c>
    </row>
    <row r="64" spans="1:19" x14ac:dyDescent="0.25">
      <c r="A64" s="9"/>
      <c r="B64" s="9"/>
      <c r="C64" t="s">
        <v>3</v>
      </c>
      <c r="D64" t="s">
        <v>8</v>
      </c>
      <c r="E64">
        <v>181</v>
      </c>
      <c r="F64">
        <v>12</v>
      </c>
      <c r="G64" t="s">
        <v>19</v>
      </c>
      <c r="I64">
        <v>1080</v>
      </c>
      <c r="K64">
        <v>577</v>
      </c>
    </row>
    <row r="65" spans="1:11" x14ac:dyDescent="0.25">
      <c r="A65" s="9"/>
      <c r="B65" s="9"/>
      <c r="C65" t="s">
        <v>3</v>
      </c>
      <c r="D65" t="s">
        <v>9</v>
      </c>
      <c r="E65">
        <v>190</v>
      </c>
      <c r="F65">
        <v>21</v>
      </c>
      <c r="G65" t="s">
        <v>19</v>
      </c>
      <c r="I65">
        <v>1413</v>
      </c>
      <c r="K65">
        <v>761</v>
      </c>
    </row>
    <row r="66" spans="1:11" x14ac:dyDescent="0.25">
      <c r="A66" s="9"/>
      <c r="B66" s="9"/>
      <c r="C66" t="s">
        <v>3</v>
      </c>
      <c r="D66" t="s">
        <v>9</v>
      </c>
      <c r="E66">
        <v>191</v>
      </c>
      <c r="F66">
        <v>22</v>
      </c>
      <c r="G66" t="s">
        <v>19</v>
      </c>
      <c r="I66">
        <v>1323</v>
      </c>
      <c r="K66">
        <v>661</v>
      </c>
    </row>
    <row r="67" spans="1:11" x14ac:dyDescent="0.25">
      <c r="A67" s="9"/>
      <c r="B67" s="9"/>
      <c r="C67" t="s">
        <v>3</v>
      </c>
      <c r="D67" t="s">
        <v>11</v>
      </c>
      <c r="E67">
        <v>196</v>
      </c>
      <c r="F67">
        <v>27</v>
      </c>
      <c r="G67" t="s">
        <v>19</v>
      </c>
      <c r="I67">
        <v>1343</v>
      </c>
      <c r="K67">
        <v>745</v>
      </c>
    </row>
    <row r="68" spans="1:11" x14ac:dyDescent="0.25">
      <c r="A68" s="9"/>
      <c r="B68" s="9"/>
      <c r="C68" t="s">
        <v>3</v>
      </c>
      <c r="D68" t="s">
        <v>12</v>
      </c>
      <c r="E68">
        <v>197</v>
      </c>
      <c r="F68">
        <v>28</v>
      </c>
      <c r="G68" t="s">
        <v>19</v>
      </c>
      <c r="I68">
        <v>1270</v>
      </c>
      <c r="K68">
        <v>830</v>
      </c>
    </row>
    <row r="69" spans="1:11" x14ac:dyDescent="0.25">
      <c r="A69" s="9"/>
      <c r="B69" s="9"/>
      <c r="C69" t="s">
        <v>3</v>
      </c>
      <c r="D69" t="s">
        <v>12</v>
      </c>
      <c r="E69">
        <v>198</v>
      </c>
      <c r="F69">
        <v>29</v>
      </c>
      <c r="G69" t="s">
        <v>19</v>
      </c>
      <c r="I69">
        <v>722</v>
      </c>
      <c r="K69">
        <v>464</v>
      </c>
    </row>
    <row r="70" spans="1:11" x14ac:dyDescent="0.25">
      <c r="A70" s="9"/>
      <c r="B70" s="9"/>
      <c r="C70" t="s">
        <v>3</v>
      </c>
      <c r="D70" t="s">
        <v>13</v>
      </c>
      <c r="E70">
        <v>199</v>
      </c>
      <c r="F70">
        <v>30</v>
      </c>
      <c r="G70" t="s">
        <v>19</v>
      </c>
      <c r="I70">
        <v>1629</v>
      </c>
      <c r="K70">
        <v>970</v>
      </c>
    </row>
    <row r="71" spans="1:11" x14ac:dyDescent="0.25">
      <c r="A71" s="9"/>
      <c r="B71" s="9"/>
      <c r="C71" t="s">
        <v>3</v>
      </c>
      <c r="D71" t="s">
        <v>4</v>
      </c>
      <c r="E71">
        <v>205</v>
      </c>
      <c r="F71">
        <v>12</v>
      </c>
      <c r="G71" t="s">
        <v>22</v>
      </c>
      <c r="I71">
        <v>2123</v>
      </c>
      <c r="K71">
        <v>1281</v>
      </c>
    </row>
    <row r="72" spans="1:11" x14ac:dyDescent="0.25">
      <c r="A72" s="9"/>
      <c r="B72" s="9"/>
      <c r="C72" t="s">
        <v>3</v>
      </c>
      <c r="D72" t="s">
        <v>8</v>
      </c>
      <c r="E72">
        <v>206</v>
      </c>
      <c r="F72">
        <v>13</v>
      </c>
      <c r="G72" t="s">
        <v>22</v>
      </c>
      <c r="I72">
        <v>1684</v>
      </c>
      <c r="K72">
        <v>927</v>
      </c>
    </row>
    <row r="73" spans="1:11" x14ac:dyDescent="0.25">
      <c r="A73" s="9"/>
      <c r="B73" s="9"/>
      <c r="C73" t="s">
        <v>3</v>
      </c>
      <c r="D73" t="s">
        <v>8</v>
      </c>
      <c r="E73">
        <v>207</v>
      </c>
      <c r="F73">
        <v>14</v>
      </c>
      <c r="G73" t="s">
        <v>22</v>
      </c>
      <c r="I73">
        <v>1628</v>
      </c>
      <c r="K73">
        <v>890</v>
      </c>
    </row>
    <row r="74" spans="1:11" x14ac:dyDescent="0.25">
      <c r="A74" s="9"/>
      <c r="B74" s="9"/>
      <c r="C74" t="s">
        <v>3</v>
      </c>
      <c r="D74" t="s">
        <v>9</v>
      </c>
      <c r="E74">
        <v>216</v>
      </c>
      <c r="F74">
        <v>23</v>
      </c>
      <c r="G74" t="s">
        <v>22</v>
      </c>
      <c r="I74">
        <v>1205</v>
      </c>
      <c r="K74">
        <v>625</v>
      </c>
    </row>
    <row r="75" spans="1:11" x14ac:dyDescent="0.25">
      <c r="A75" s="9"/>
      <c r="B75" s="9"/>
      <c r="C75" t="s">
        <v>3</v>
      </c>
      <c r="D75" t="s">
        <v>11</v>
      </c>
      <c r="E75">
        <v>221</v>
      </c>
      <c r="F75">
        <v>28</v>
      </c>
      <c r="G75" t="s">
        <v>22</v>
      </c>
      <c r="I75">
        <v>1447</v>
      </c>
      <c r="K75">
        <v>905</v>
      </c>
    </row>
    <row r="76" spans="1:11" x14ac:dyDescent="0.25">
      <c r="A76" s="9"/>
      <c r="B76" s="9"/>
      <c r="C76" t="s">
        <v>3</v>
      </c>
      <c r="D76" t="s">
        <v>11</v>
      </c>
      <c r="E76">
        <v>222</v>
      </c>
      <c r="F76">
        <v>29</v>
      </c>
      <c r="G76" t="s">
        <v>22</v>
      </c>
      <c r="H76" t="s">
        <v>5</v>
      </c>
      <c r="J76">
        <v>1752</v>
      </c>
      <c r="K76">
        <v>750</v>
      </c>
    </row>
    <row r="77" spans="1:11" x14ac:dyDescent="0.25">
      <c r="A77" s="9"/>
      <c r="B77" s="9"/>
      <c r="C77" t="s">
        <v>3</v>
      </c>
      <c r="D77" t="s">
        <v>12</v>
      </c>
      <c r="E77">
        <v>223</v>
      </c>
      <c r="F77">
        <v>30</v>
      </c>
      <c r="G77" t="s">
        <v>22</v>
      </c>
      <c r="H77" t="s">
        <v>5</v>
      </c>
      <c r="J77">
        <v>1366</v>
      </c>
      <c r="K77">
        <v>545</v>
      </c>
    </row>
    <row r="78" spans="1:11" x14ac:dyDescent="0.25">
      <c r="A78" s="9"/>
      <c r="B78" s="9"/>
      <c r="C78" t="s">
        <v>3</v>
      </c>
      <c r="D78" t="s">
        <v>13</v>
      </c>
      <c r="E78">
        <v>224</v>
      </c>
      <c r="F78">
        <v>31</v>
      </c>
      <c r="G78" t="s">
        <v>22</v>
      </c>
      <c r="I78">
        <v>1033</v>
      </c>
      <c r="K78">
        <v>563</v>
      </c>
    </row>
    <row r="79" spans="1:11" x14ac:dyDescent="0.25">
      <c r="A79" s="9"/>
      <c r="B79" s="9"/>
      <c r="C79" t="s">
        <v>3</v>
      </c>
      <c r="D79" t="s">
        <v>4</v>
      </c>
      <c r="E79">
        <v>203</v>
      </c>
      <c r="F79">
        <v>12</v>
      </c>
      <c r="G79" t="s">
        <v>21</v>
      </c>
      <c r="I79">
        <v>1379</v>
      </c>
      <c r="K79">
        <v>736</v>
      </c>
    </row>
    <row r="80" spans="1:11" x14ac:dyDescent="0.25">
      <c r="A80" s="9"/>
      <c r="B80" s="9"/>
      <c r="C80" t="s">
        <v>3</v>
      </c>
      <c r="D80" t="s">
        <v>8</v>
      </c>
      <c r="E80">
        <v>231</v>
      </c>
      <c r="F80">
        <v>13</v>
      </c>
      <c r="G80" t="s">
        <v>21</v>
      </c>
      <c r="I80">
        <v>1021</v>
      </c>
      <c r="K80">
        <v>421</v>
      </c>
    </row>
    <row r="81" spans="1:11" x14ac:dyDescent="0.25">
      <c r="A81" s="9"/>
      <c r="B81" s="9"/>
      <c r="C81" t="s">
        <v>3</v>
      </c>
      <c r="D81" t="s">
        <v>9</v>
      </c>
      <c r="E81">
        <v>241</v>
      </c>
      <c r="F81">
        <v>23</v>
      </c>
      <c r="G81" t="s">
        <v>21</v>
      </c>
      <c r="I81">
        <v>1265</v>
      </c>
      <c r="K81">
        <v>695</v>
      </c>
    </row>
    <row r="82" spans="1:11" x14ac:dyDescent="0.25">
      <c r="A82" s="9"/>
      <c r="B82" s="9"/>
      <c r="C82" t="s">
        <v>3</v>
      </c>
      <c r="D82" t="s">
        <v>11</v>
      </c>
      <c r="E82">
        <v>246</v>
      </c>
      <c r="F82">
        <v>28</v>
      </c>
      <c r="G82" t="s">
        <v>21</v>
      </c>
      <c r="I82">
        <v>1097</v>
      </c>
      <c r="K82">
        <v>634</v>
      </c>
    </row>
    <row r="83" spans="1:11" x14ac:dyDescent="0.25">
      <c r="A83" s="9"/>
      <c r="B83" s="9"/>
      <c r="C83" t="s">
        <v>3</v>
      </c>
      <c r="D83" t="s">
        <v>11</v>
      </c>
      <c r="E83">
        <v>247</v>
      </c>
      <c r="F83">
        <v>29</v>
      </c>
      <c r="G83" t="s">
        <v>21</v>
      </c>
      <c r="I83">
        <v>1300</v>
      </c>
      <c r="K83">
        <v>771</v>
      </c>
    </row>
    <row r="84" spans="1:11" x14ac:dyDescent="0.25">
      <c r="A84" s="9"/>
      <c r="B84" s="9"/>
      <c r="C84" t="s">
        <v>3</v>
      </c>
      <c r="D84" t="s">
        <v>12</v>
      </c>
      <c r="E84">
        <v>248</v>
      </c>
      <c r="F84">
        <v>30</v>
      </c>
      <c r="G84" t="s">
        <v>21</v>
      </c>
      <c r="I84">
        <v>1553</v>
      </c>
      <c r="K84">
        <v>1048</v>
      </c>
    </row>
    <row r="85" spans="1:11" x14ac:dyDescent="0.25">
      <c r="A85" s="9"/>
      <c r="B85" s="9"/>
      <c r="C85" t="s">
        <v>3</v>
      </c>
      <c r="D85" t="s">
        <v>4</v>
      </c>
      <c r="E85">
        <v>254</v>
      </c>
      <c r="F85">
        <v>14</v>
      </c>
      <c r="G85" t="s">
        <v>24</v>
      </c>
      <c r="I85">
        <v>2156</v>
      </c>
      <c r="K85">
        <v>1246</v>
      </c>
    </row>
    <row r="86" spans="1:11" x14ac:dyDescent="0.25">
      <c r="A86" s="9"/>
      <c r="B86" s="9"/>
      <c r="C86" t="s">
        <v>3</v>
      </c>
      <c r="D86" t="s">
        <v>8</v>
      </c>
      <c r="E86">
        <v>255</v>
      </c>
      <c r="F86">
        <v>15</v>
      </c>
      <c r="G86" t="s">
        <v>24</v>
      </c>
      <c r="I86">
        <v>1201</v>
      </c>
      <c r="K86">
        <v>651</v>
      </c>
    </row>
    <row r="87" spans="1:11" x14ac:dyDescent="0.25">
      <c r="A87" s="9"/>
      <c r="B87" s="9"/>
      <c r="C87" t="s">
        <v>3</v>
      </c>
      <c r="D87" t="s">
        <v>9</v>
      </c>
      <c r="E87">
        <v>264</v>
      </c>
      <c r="F87">
        <v>24</v>
      </c>
      <c r="G87" t="s">
        <v>24</v>
      </c>
      <c r="H87" t="s">
        <v>5</v>
      </c>
      <c r="J87">
        <v>1652</v>
      </c>
      <c r="K87">
        <v>764</v>
      </c>
    </row>
    <row r="88" spans="1:11" x14ac:dyDescent="0.25">
      <c r="A88" s="9"/>
      <c r="B88" s="9"/>
      <c r="C88" t="s">
        <v>3</v>
      </c>
      <c r="D88" t="s">
        <v>11</v>
      </c>
      <c r="E88">
        <v>270</v>
      </c>
      <c r="F88">
        <v>30</v>
      </c>
      <c r="G88" t="s">
        <v>24</v>
      </c>
      <c r="I88">
        <v>1625</v>
      </c>
      <c r="K88">
        <v>1078</v>
      </c>
    </row>
    <row r="89" spans="1:11" x14ac:dyDescent="0.25">
      <c r="A89" s="9"/>
      <c r="B89" s="9"/>
      <c r="C89" t="s">
        <v>3</v>
      </c>
      <c r="D89" t="s">
        <v>12</v>
      </c>
      <c r="E89">
        <v>271</v>
      </c>
      <c r="F89">
        <v>31</v>
      </c>
      <c r="G89" t="s">
        <v>24</v>
      </c>
      <c r="I89">
        <v>1393</v>
      </c>
      <c r="K89">
        <v>873</v>
      </c>
    </row>
    <row r="90" spans="1:11" x14ac:dyDescent="0.25">
      <c r="A90" s="9"/>
      <c r="B90" s="9"/>
      <c r="C90" t="s">
        <v>3</v>
      </c>
      <c r="D90" t="s">
        <v>4</v>
      </c>
      <c r="E90">
        <v>277</v>
      </c>
      <c r="F90">
        <v>14</v>
      </c>
      <c r="G90" t="s">
        <v>25</v>
      </c>
      <c r="I90">
        <v>1097</v>
      </c>
      <c r="K90">
        <v>478</v>
      </c>
    </row>
    <row r="91" spans="1:11" x14ac:dyDescent="0.25">
      <c r="A91" s="9"/>
      <c r="B91" s="9"/>
      <c r="C91" t="s">
        <v>3</v>
      </c>
      <c r="D91" t="s">
        <v>8</v>
      </c>
      <c r="E91">
        <v>278</v>
      </c>
      <c r="F91">
        <v>15</v>
      </c>
      <c r="G91" t="s">
        <v>25</v>
      </c>
      <c r="I91">
        <v>1648</v>
      </c>
      <c r="K91">
        <v>984</v>
      </c>
    </row>
    <row r="92" spans="1:11" x14ac:dyDescent="0.25">
      <c r="A92" s="9"/>
      <c r="B92" s="9"/>
      <c r="C92" t="s">
        <v>3</v>
      </c>
      <c r="D92" t="s">
        <v>9</v>
      </c>
      <c r="E92">
        <v>287</v>
      </c>
      <c r="F92">
        <v>24</v>
      </c>
      <c r="G92" t="s">
        <v>25</v>
      </c>
      <c r="I92">
        <v>1527</v>
      </c>
      <c r="K92">
        <v>814</v>
      </c>
    </row>
    <row r="93" spans="1:11" x14ac:dyDescent="0.25">
      <c r="A93" s="9"/>
      <c r="B93" s="9"/>
      <c r="C93" t="s">
        <v>3</v>
      </c>
      <c r="D93" t="s">
        <v>11</v>
      </c>
      <c r="E93">
        <v>293</v>
      </c>
      <c r="F93">
        <v>30</v>
      </c>
      <c r="G93" t="s">
        <v>25</v>
      </c>
      <c r="I93">
        <v>1032</v>
      </c>
      <c r="K93">
        <v>566</v>
      </c>
    </row>
    <row r="94" spans="1:11" x14ac:dyDescent="0.25">
      <c r="A94" s="9"/>
      <c r="B94" s="9"/>
      <c r="C94" t="s">
        <v>6</v>
      </c>
      <c r="D94" t="s">
        <v>7</v>
      </c>
      <c r="E94">
        <v>302</v>
      </c>
      <c r="F94">
        <v>14</v>
      </c>
      <c r="G94" t="s">
        <v>26</v>
      </c>
      <c r="I94">
        <v>1695</v>
      </c>
      <c r="K94">
        <v>977</v>
      </c>
    </row>
    <row r="95" spans="1:11" x14ac:dyDescent="0.25">
      <c r="A95" s="9"/>
      <c r="B95" s="9"/>
      <c r="C95" t="s">
        <v>3</v>
      </c>
      <c r="D95" t="s">
        <v>8</v>
      </c>
      <c r="E95">
        <v>303</v>
      </c>
      <c r="F95">
        <v>15</v>
      </c>
      <c r="G95" t="s">
        <v>32</v>
      </c>
      <c r="I95">
        <v>1131</v>
      </c>
      <c r="K95">
        <v>599</v>
      </c>
    </row>
    <row r="96" spans="1:11" x14ac:dyDescent="0.25">
      <c r="A96" s="9"/>
      <c r="B96" s="9"/>
      <c r="C96" t="s">
        <v>3</v>
      </c>
      <c r="D96" t="s">
        <v>8</v>
      </c>
      <c r="E96">
        <v>304</v>
      </c>
      <c r="F96">
        <v>16</v>
      </c>
      <c r="G96" t="s">
        <v>32</v>
      </c>
      <c r="I96">
        <v>789</v>
      </c>
      <c r="K96">
        <v>488</v>
      </c>
    </row>
    <row r="97" spans="1:11" x14ac:dyDescent="0.25">
      <c r="A97" s="9"/>
      <c r="B97" s="9"/>
      <c r="C97" t="s">
        <v>3</v>
      </c>
      <c r="D97" t="s">
        <v>9</v>
      </c>
      <c r="E97">
        <v>313</v>
      </c>
      <c r="F97">
        <v>25</v>
      </c>
      <c r="G97" t="s">
        <v>32</v>
      </c>
      <c r="I97">
        <v>1462</v>
      </c>
      <c r="K97">
        <v>844</v>
      </c>
    </row>
    <row r="98" spans="1:11" x14ac:dyDescent="0.25">
      <c r="A98" s="9"/>
      <c r="B98" s="9"/>
      <c r="C98" t="s">
        <v>3</v>
      </c>
      <c r="D98" t="s">
        <v>4</v>
      </c>
      <c r="E98">
        <v>328</v>
      </c>
      <c r="F98">
        <v>15</v>
      </c>
      <c r="G98" t="s">
        <v>27</v>
      </c>
      <c r="H98" t="s">
        <v>5</v>
      </c>
      <c r="J98">
        <v>2232</v>
      </c>
      <c r="K98">
        <v>1044</v>
      </c>
    </row>
    <row r="99" spans="1:11" x14ac:dyDescent="0.25">
      <c r="A99" s="9"/>
      <c r="B99" s="9"/>
      <c r="C99" t="s">
        <v>3</v>
      </c>
      <c r="D99" t="s">
        <v>8</v>
      </c>
      <c r="E99">
        <v>329</v>
      </c>
      <c r="F99">
        <v>16</v>
      </c>
      <c r="G99" t="s">
        <v>27</v>
      </c>
      <c r="I99">
        <v>1640</v>
      </c>
      <c r="K99">
        <v>961</v>
      </c>
    </row>
    <row r="100" spans="1:11" x14ac:dyDescent="0.25">
      <c r="A100" s="9"/>
      <c r="B100" s="9"/>
      <c r="C100" t="s">
        <v>3</v>
      </c>
      <c r="D100" t="s">
        <v>8</v>
      </c>
      <c r="E100">
        <v>330</v>
      </c>
      <c r="F100">
        <v>17</v>
      </c>
      <c r="G100" t="s">
        <v>27</v>
      </c>
      <c r="I100">
        <v>1702</v>
      </c>
      <c r="K100">
        <v>943</v>
      </c>
    </row>
    <row r="101" spans="1:11" x14ac:dyDescent="0.25">
      <c r="A101" s="9"/>
      <c r="B101" s="9"/>
      <c r="C101" t="s">
        <v>3</v>
      </c>
      <c r="D101" t="s">
        <v>9</v>
      </c>
      <c r="E101">
        <v>338</v>
      </c>
      <c r="F101">
        <v>25</v>
      </c>
      <c r="G101" t="s">
        <v>27</v>
      </c>
      <c r="I101">
        <v>1577</v>
      </c>
      <c r="K101">
        <v>801</v>
      </c>
    </row>
    <row r="102" spans="1:11" x14ac:dyDescent="0.25">
      <c r="A102" s="9"/>
      <c r="B102" s="9"/>
      <c r="C102" t="s">
        <v>3</v>
      </c>
      <c r="D102" t="s">
        <v>4</v>
      </c>
      <c r="E102">
        <v>352</v>
      </c>
      <c r="F102">
        <v>15</v>
      </c>
      <c r="G102" t="s">
        <v>28</v>
      </c>
      <c r="I102">
        <v>1752</v>
      </c>
      <c r="K102">
        <v>1012</v>
      </c>
    </row>
    <row r="103" spans="1:11" x14ac:dyDescent="0.25">
      <c r="A103" s="9"/>
      <c r="B103" s="9"/>
      <c r="C103" t="s">
        <v>3</v>
      </c>
      <c r="D103" t="s">
        <v>4</v>
      </c>
      <c r="E103">
        <v>353</v>
      </c>
      <c r="F103">
        <v>16</v>
      </c>
      <c r="G103" t="s">
        <v>28</v>
      </c>
      <c r="I103">
        <v>1779</v>
      </c>
      <c r="K103">
        <v>1027</v>
      </c>
    </row>
    <row r="104" spans="1:11" x14ac:dyDescent="0.25">
      <c r="A104" s="9"/>
      <c r="B104" s="9"/>
      <c r="C104" t="s">
        <v>3</v>
      </c>
      <c r="D104" t="s">
        <v>8</v>
      </c>
      <c r="E104">
        <v>354</v>
      </c>
      <c r="F104">
        <v>17</v>
      </c>
      <c r="G104" t="s">
        <v>28</v>
      </c>
      <c r="I104">
        <v>1720</v>
      </c>
      <c r="K104">
        <v>982</v>
      </c>
    </row>
    <row r="105" spans="1:11" x14ac:dyDescent="0.25">
      <c r="A105" s="9"/>
      <c r="B105" s="9"/>
      <c r="C105" t="s">
        <v>3</v>
      </c>
      <c r="D105" t="s">
        <v>4</v>
      </c>
      <c r="E105">
        <v>375</v>
      </c>
      <c r="F105">
        <v>16</v>
      </c>
      <c r="G105" t="s">
        <v>29</v>
      </c>
      <c r="I105">
        <v>1694</v>
      </c>
      <c r="K105">
        <v>1024</v>
      </c>
    </row>
    <row r="106" spans="1:11" x14ac:dyDescent="0.25">
      <c r="A106" s="9"/>
      <c r="B106" s="9"/>
      <c r="C106" t="s">
        <v>15</v>
      </c>
      <c r="D106" t="s">
        <v>4</v>
      </c>
      <c r="E106">
        <v>376</v>
      </c>
      <c r="F106">
        <v>17</v>
      </c>
      <c r="G106" t="s">
        <v>29</v>
      </c>
      <c r="I106">
        <v>1681</v>
      </c>
      <c r="K106">
        <v>873</v>
      </c>
    </row>
    <row r="107" spans="1:11" x14ac:dyDescent="0.25">
      <c r="A107" s="9"/>
      <c r="B107" s="9"/>
      <c r="C107" t="s">
        <v>3</v>
      </c>
      <c r="D107" t="s">
        <v>8</v>
      </c>
      <c r="E107">
        <v>399</v>
      </c>
      <c r="F107">
        <v>18</v>
      </c>
      <c r="G107" t="s">
        <v>33</v>
      </c>
      <c r="H107" t="s">
        <v>5</v>
      </c>
      <c r="J107">
        <v>2512</v>
      </c>
      <c r="K107">
        <v>1071</v>
      </c>
    </row>
    <row r="108" spans="1:11" x14ac:dyDescent="0.25">
      <c r="A108" s="9"/>
      <c r="B108" s="9"/>
      <c r="C108" t="s">
        <v>3</v>
      </c>
      <c r="D108" t="s">
        <v>8</v>
      </c>
      <c r="E108">
        <v>400</v>
      </c>
      <c r="F108">
        <v>19</v>
      </c>
      <c r="G108" t="s">
        <v>33</v>
      </c>
      <c r="I108">
        <v>1376</v>
      </c>
      <c r="K108">
        <v>807</v>
      </c>
    </row>
    <row r="109" spans="1:11" x14ac:dyDescent="0.25">
      <c r="A109" s="9"/>
      <c r="B109" s="9"/>
      <c r="C109" t="s">
        <v>3</v>
      </c>
      <c r="D109" t="s">
        <v>4</v>
      </c>
      <c r="E109">
        <v>422</v>
      </c>
      <c r="F109">
        <v>18</v>
      </c>
      <c r="G109" t="s">
        <v>30</v>
      </c>
      <c r="I109">
        <v>1342</v>
      </c>
      <c r="K109">
        <v>713</v>
      </c>
    </row>
    <row r="110" spans="1:11" x14ac:dyDescent="0.25">
      <c r="A110" s="9"/>
      <c r="B110" s="9"/>
      <c r="C110" t="s">
        <v>3</v>
      </c>
      <c r="D110" t="s">
        <v>8</v>
      </c>
      <c r="E110">
        <v>423</v>
      </c>
      <c r="F110">
        <v>19</v>
      </c>
      <c r="G110" t="s">
        <v>30</v>
      </c>
      <c r="I110">
        <v>1921</v>
      </c>
      <c r="K110">
        <v>1112</v>
      </c>
    </row>
    <row r="111" spans="1:11" x14ac:dyDescent="0.25">
      <c r="A111" s="9"/>
      <c r="B111" s="9"/>
      <c r="C111" t="s">
        <v>3</v>
      </c>
      <c r="D111" t="s">
        <v>8</v>
      </c>
      <c r="E111">
        <v>424</v>
      </c>
      <c r="F111">
        <v>20</v>
      </c>
      <c r="G111" t="s">
        <v>30</v>
      </c>
      <c r="I111">
        <v>1514</v>
      </c>
      <c r="K111">
        <v>834</v>
      </c>
    </row>
  </sheetData>
  <sortState ref="C2:K105">
    <sortCondition ref="G2:G105"/>
    <sortCondition ref="F2:F10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HY2014 SW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Covered Storage</dc:creator>
  <cp:lastModifiedBy>Morse, John R</cp:lastModifiedBy>
  <cp:lastPrinted>2014-09-04T16:44:27Z</cp:lastPrinted>
  <dcterms:created xsi:type="dcterms:W3CDTF">2014-09-04T16:21:47Z</dcterms:created>
  <dcterms:modified xsi:type="dcterms:W3CDTF">2015-06-19T17:00:22Z</dcterms:modified>
</cp:coreProperties>
</file>