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96" i="1" l="1"/>
  <c r="U89" i="1"/>
  <c r="U82" i="1"/>
  <c r="U79" i="1"/>
  <c r="U72" i="1"/>
  <c r="U69" i="1"/>
  <c r="U59" i="1"/>
  <c r="U49" i="1"/>
  <c r="U35" i="1"/>
  <c r="U28" i="1"/>
  <c r="U23" i="1"/>
  <c r="U16" i="1"/>
  <c r="R73" i="1" l="1"/>
  <c r="S73" i="1" l="1"/>
  <c r="R67" i="1"/>
  <c r="S67" i="1" s="1"/>
  <c r="R92" i="1"/>
  <c r="S92" i="1" s="1"/>
  <c r="R19" i="1"/>
  <c r="S19" i="1" s="1"/>
  <c r="R45" i="1"/>
  <c r="S45" i="1" s="1"/>
  <c r="R61" i="1"/>
  <c r="S61" i="1" s="1"/>
  <c r="R88" i="1"/>
  <c r="S88" i="1" s="1"/>
  <c r="R48" i="1"/>
  <c r="S48" i="1" s="1"/>
  <c r="R53" i="1"/>
  <c r="S53" i="1" s="1"/>
  <c r="R30" i="1"/>
  <c r="S30" i="1" s="1"/>
  <c r="R103" i="1"/>
  <c r="S103" i="1" s="1"/>
  <c r="R65" i="1"/>
  <c r="S65" i="1" s="1"/>
  <c r="R83" i="1"/>
  <c r="S83" i="1" s="1"/>
  <c r="R108" i="1"/>
  <c r="S108" i="1" s="1"/>
  <c r="R41" i="1"/>
  <c r="S41" i="1" s="1"/>
  <c r="R11" i="1"/>
  <c r="S11" i="1" s="1"/>
  <c r="R62" i="1"/>
  <c r="S62" i="1" s="1"/>
  <c r="R12" i="1"/>
  <c r="S12" i="1" s="1"/>
  <c r="R64" i="1"/>
  <c r="S64" i="1" s="1"/>
  <c r="R21" i="1"/>
  <c r="S21" i="1" s="1"/>
  <c r="R36" i="1"/>
  <c r="S36" i="1" s="1"/>
  <c r="R84" i="1"/>
  <c r="S84" i="1" s="1"/>
  <c r="R26" i="1"/>
  <c r="S26" i="1" s="1"/>
  <c r="R110" i="1"/>
  <c r="S110" i="1" s="1"/>
  <c r="R43" i="1"/>
  <c r="S43" i="1" s="1"/>
  <c r="R109" i="1"/>
  <c r="S109" i="1" s="1"/>
  <c r="R91" i="1"/>
  <c r="S91" i="1" s="1"/>
  <c r="R86" i="1"/>
  <c r="S86" i="1" s="1"/>
  <c r="R25" i="1"/>
  <c r="S25" i="1" s="1"/>
  <c r="R27" i="1"/>
  <c r="S27" i="1" s="1"/>
  <c r="R33" i="1"/>
  <c r="S33" i="1" s="1"/>
  <c r="R14" i="1"/>
  <c r="S14" i="1" s="1"/>
  <c r="R85" i="1"/>
  <c r="S85" i="1" s="1"/>
  <c r="R75" i="1"/>
  <c r="S75" i="1" s="1"/>
  <c r="R55" i="1"/>
  <c r="S55" i="1" s="1"/>
  <c r="R81" i="1"/>
  <c r="S81" i="1" s="1"/>
  <c r="R40" i="1"/>
  <c r="S40" i="1" s="1"/>
  <c r="R22" i="1"/>
  <c r="S22" i="1" s="1"/>
  <c r="R80" i="1"/>
  <c r="S80" i="1" s="1"/>
  <c r="R101" i="1"/>
  <c r="S101" i="1" s="1"/>
  <c r="R51" i="1"/>
  <c r="S51" i="1" s="1"/>
  <c r="R97" i="1"/>
  <c r="S97" i="1" s="1"/>
  <c r="R98" i="1"/>
  <c r="S98" i="1" s="1"/>
  <c r="R15" i="1"/>
  <c r="S15" i="1" s="1"/>
  <c r="R60" i="1"/>
  <c r="S60" i="1" s="1"/>
  <c r="R90" i="1"/>
  <c r="S90" i="1" s="1"/>
  <c r="R46" i="1"/>
  <c r="S46" i="1" s="1"/>
  <c r="R38" i="1"/>
  <c r="S38" i="1" s="1"/>
  <c r="R112" i="1"/>
  <c r="S112" i="1" s="1"/>
  <c r="R87" i="1"/>
  <c r="S87" i="1" s="1"/>
  <c r="R34" i="1"/>
  <c r="S34" i="1" s="1"/>
  <c r="R76" i="1"/>
  <c r="S76" i="1" s="1"/>
  <c r="R52" i="1"/>
  <c r="S52" i="1" s="1"/>
  <c r="R17" i="1"/>
  <c r="S17" i="1" s="1"/>
  <c r="R50" i="1"/>
  <c r="S50" i="1" s="1"/>
  <c r="R10" i="1"/>
  <c r="S10" i="1" s="1"/>
  <c r="R102" i="1"/>
  <c r="S102" i="1" s="1"/>
  <c r="R107" i="1"/>
  <c r="S107" i="1" s="1"/>
  <c r="R39" i="1"/>
  <c r="S39" i="1" s="1"/>
  <c r="R29" i="1"/>
  <c r="S29" i="1" s="1"/>
  <c r="R13" i="1"/>
  <c r="S13" i="1" s="1"/>
  <c r="R113" i="1"/>
  <c r="S113" i="1" s="1"/>
  <c r="R56" i="1"/>
  <c r="S56" i="1" s="1"/>
  <c r="R111" i="1"/>
  <c r="S111" i="1" s="1"/>
  <c r="R100" i="1"/>
  <c r="S100" i="1" s="1"/>
  <c r="R24" i="1"/>
  <c r="S24" i="1" s="1"/>
  <c r="R31" i="1"/>
  <c r="S31" i="1" s="1"/>
  <c r="R77" i="1"/>
  <c r="S77" i="1" s="1"/>
  <c r="R74" i="1"/>
  <c r="S74" i="1" s="1"/>
  <c r="R66" i="1"/>
  <c r="S66" i="1" s="1"/>
  <c r="R68" i="1"/>
  <c r="S68" i="1" s="1"/>
  <c r="R58" i="1"/>
  <c r="S58" i="1" s="1"/>
  <c r="R93" i="1"/>
  <c r="S93" i="1" s="1"/>
  <c r="R44" i="1"/>
  <c r="S44" i="1" s="1"/>
  <c r="R104" i="1"/>
  <c r="S104" i="1" s="1"/>
  <c r="R63" i="1"/>
  <c r="S63" i="1" s="1"/>
  <c r="R18" i="1"/>
  <c r="S18" i="1" s="1"/>
  <c r="R105" i="1"/>
  <c r="S105" i="1" s="1"/>
  <c r="R32" i="1"/>
  <c r="S32" i="1" s="1"/>
  <c r="R78" i="1"/>
  <c r="S78" i="1" s="1"/>
  <c r="R54" i="1"/>
  <c r="S54" i="1" s="1"/>
  <c r="R70" i="1"/>
  <c r="S70" i="1" s="1"/>
  <c r="R99" i="1"/>
  <c r="S99" i="1" s="1"/>
  <c r="R42" i="1"/>
  <c r="S42" i="1" s="1"/>
  <c r="R106" i="1"/>
  <c r="S106" i="1" s="1"/>
  <c r="R71" i="1"/>
  <c r="S71" i="1" s="1"/>
  <c r="R95" i="1"/>
  <c r="S95" i="1" s="1"/>
  <c r="R57" i="1"/>
  <c r="S57" i="1" s="1"/>
  <c r="R37" i="1"/>
  <c r="S37" i="1" s="1"/>
  <c r="R20" i="1"/>
  <c r="S20" i="1" s="1"/>
  <c r="R94" i="1"/>
  <c r="S94" i="1" s="1"/>
  <c r="R47" i="1"/>
  <c r="S47" i="1" s="1"/>
  <c r="R69" i="1"/>
  <c r="S69" i="1" s="1"/>
  <c r="R23" i="1"/>
  <c r="S23" i="1" s="1"/>
  <c r="R28" i="1"/>
  <c r="S28" i="1" s="1"/>
  <c r="R72" i="1"/>
  <c r="S72" i="1" s="1"/>
  <c r="R89" i="1"/>
  <c r="S89" i="1" s="1"/>
  <c r="R49" i="1"/>
  <c r="S49" i="1" s="1"/>
  <c r="R96" i="1"/>
  <c r="S96" i="1" s="1"/>
  <c r="R59" i="1"/>
  <c r="S59" i="1" s="1"/>
  <c r="R79" i="1"/>
  <c r="S79" i="1" s="1"/>
  <c r="R16" i="1"/>
  <c r="S16" i="1" s="1"/>
  <c r="R35" i="1"/>
  <c r="S35" i="1" s="1"/>
  <c r="R82" i="1"/>
  <c r="S82" i="1" s="1"/>
  <c r="L23" i="1"/>
  <c r="L28" i="1"/>
  <c r="L72" i="1"/>
  <c r="L89" i="1"/>
  <c r="L49" i="1"/>
  <c r="L96" i="1"/>
  <c r="L59" i="1"/>
  <c r="L79" i="1"/>
  <c r="L16" i="1"/>
  <c r="L35" i="1"/>
  <c r="L82" i="1"/>
  <c r="L69" i="1"/>
</calcChain>
</file>

<file path=xl/sharedStrings.xml><?xml version="1.0" encoding="utf-8"?>
<sst xmlns="http://schemas.openxmlformats.org/spreadsheetml/2006/main" count="343" uniqueCount="152">
  <si>
    <t>Barcode</t>
  </si>
  <si>
    <t>Area (m2)</t>
  </si>
  <si>
    <t>GPHY14_GB_A4_1_5-A</t>
  </si>
  <si>
    <t>GPHY14_GB_A3_300_12-M</t>
  </si>
  <si>
    <t>GPHY14_GB_A4_374_15-P</t>
  </si>
  <si>
    <t>GPHY14_GB_A1_175_6-H</t>
  </si>
  <si>
    <t>GPHY14_GB_A2_324_11-N</t>
  </si>
  <si>
    <t>GPHY14_GB_A3_203_10-I</t>
  </si>
  <si>
    <t>GPHY14_GB_A4_276_13-L</t>
  </si>
  <si>
    <t>GPHY14_GB_A2_372_13-P</t>
  </si>
  <si>
    <t>GPHY14_GB_A3_45_5-C</t>
  </si>
  <si>
    <t>GPHY14_GB_A1_371_12-P</t>
  </si>
  <si>
    <t>GPHY14_GB_C2_140_22-F</t>
  </si>
  <si>
    <t>GPHY14_GB_A3_274_11-L</t>
  </si>
  <si>
    <t>GPHY14_GB_A4_179_10-H</t>
  </si>
  <si>
    <t>GPHY14_GB_C2_265_25-K</t>
  </si>
  <si>
    <t>GPHY14_GB_A2_226_8-J</t>
  </si>
  <si>
    <t>GPHY14_GB_A1_42_2-C</t>
  </si>
  <si>
    <t>GPHY14_GB_A3_227_9-J</t>
  </si>
  <si>
    <t>GPHY14_GB_A1_43_3-C</t>
  </si>
  <si>
    <t>GPHY14_GB_A3_251_11-K</t>
  </si>
  <si>
    <t>GPHY14_GB_A1_200_7-I</t>
  </si>
  <si>
    <t>GPHY14_GB_A2_97_5-E</t>
  </si>
  <si>
    <t>GPHY14_GB_A4_204_11-I</t>
  </si>
  <si>
    <t>GPHY14_GB_A1_297_9-M</t>
  </si>
  <si>
    <t>GPHY14_GB_C2_288_25-L</t>
  </si>
  <si>
    <t>GPHY14_GB_A2_273_10-L</t>
  </si>
  <si>
    <t>GPHY14_GB_C2_266_26-K</t>
  </si>
  <si>
    <t>GPHY14_GB_A4_351_14-O</t>
  </si>
  <si>
    <t>GPHY14_GB_A4_252_12-K</t>
  </si>
  <si>
    <t>GPHY14_GB_A1_272_9-L</t>
  </si>
  <si>
    <t>GPHY14_GB_A1_298_10-M</t>
  </si>
  <si>
    <t>GPHY14_GB_A2_44_4-C</t>
  </si>
  <si>
    <t>GPHY14_GB_A1_95_3-E</t>
  </si>
  <si>
    <t>GPHY14_GB_A4_229_11-J</t>
  </si>
  <si>
    <t>GPHY14_GB_A4_23_6-B</t>
  </si>
  <si>
    <t>GPHY14_GB_A3_71_6-D</t>
  </si>
  <si>
    <t>GPHY14_GB_A4_152_9-G</t>
  </si>
  <si>
    <t>GPHY14_GB_A2_202_9-I</t>
  </si>
  <si>
    <t>GPHY14_GB_A1_201_8-I</t>
  </si>
  <si>
    <t>GPHY14_GB_A4_126_8-F</t>
  </si>
  <si>
    <t>GPHY14_GB_C2_112_20-E</t>
  </si>
  <si>
    <t>GPHY14_GB_A2_419_15-R</t>
  </si>
  <si>
    <t>GPHY14_GB_C2_36_19-B</t>
  </si>
  <si>
    <t>GPHY14_GB_C2_59_19-C</t>
  </si>
  <si>
    <t>GPHY14_GB_A1_96_4-E</t>
  </si>
  <si>
    <t>GPHY14_GB_A3_178_9-H</t>
  </si>
  <si>
    <t>GPHY14_GB_A4_327_14-N</t>
  </si>
  <si>
    <t>GPHY14_GB_A2_325_12-N</t>
  </si>
  <si>
    <t>GPHY14_GB_A2_150_7-G</t>
  </si>
  <si>
    <t>GPHY14_GB_C2_314_26-M</t>
  </si>
  <si>
    <t>GPHY14_GB_A4_253_13-K</t>
  </si>
  <si>
    <t>831GPHY14_GB_A2_69_4-D</t>
  </si>
  <si>
    <t>GPHY14_GB_A4_47_7-C</t>
  </si>
  <si>
    <t>GPHY14_GB_A3_21_4-B</t>
  </si>
  <si>
    <t>GPHY14_GB_A1_123_5-F</t>
  </si>
  <si>
    <t>GPHY14_GB_A2_395_14-Q</t>
  </si>
  <si>
    <t>GPHY14_GB_A1_18_1-B</t>
  </si>
  <si>
    <t>GPHY14_GB_C2_139_21-F</t>
  </si>
  <si>
    <t>GPHY14_GB_C2_242_24-J</t>
  </si>
  <si>
    <t>GPHY14_GB_A2_177_8-H</t>
  </si>
  <si>
    <t>GPHY14_GB_A1_348_11-O</t>
  </si>
  <si>
    <t>GPHY14_GB_A1_68_3-D</t>
  </si>
  <si>
    <t>GPHY14_GB_C2_315_27-M</t>
  </si>
  <si>
    <t>GPHY14_GB_A3_98_6-E</t>
  </si>
  <si>
    <t>GPHY14_GB_C2_289_26-L</t>
  </si>
  <si>
    <t>GPHY14_GB_C2_85_20-D</t>
  </si>
  <si>
    <t>GPHY14_GB_A1_249_9-K</t>
  </si>
  <si>
    <t>GPHY14_GB_A2_19_2-B</t>
  </si>
  <si>
    <t>GPHY14_GB_A4_72_7-D</t>
  </si>
  <si>
    <t>GPHY14_GB_A4_22_5-B</t>
  </si>
  <si>
    <t>GPHY14_GB_A3_275_12-L</t>
  </si>
  <si>
    <t>GPHY14_GB_A3_326_13-N</t>
  </si>
  <si>
    <t>GPHY14_GB_A3_125_7-F</t>
  </si>
  <si>
    <t>GPHY14_GB_A4_397_16-Q</t>
  </si>
  <si>
    <t>GPHY14_GB_A2_299_11-m</t>
  </si>
  <si>
    <t>GPHY14_GB_C2_166_23-G</t>
  </si>
  <si>
    <t>GPHY14_GB_A3_228_10-J</t>
  </si>
  <si>
    <t>GPHY14_GB_A1_149_6-G</t>
  </si>
  <si>
    <t>GPHY14_GB_C2_192_23-H</t>
  </si>
  <si>
    <t>GPHY14_GB_A2_20_3-B</t>
  </si>
  <si>
    <t>GPHY14_GB_A4_73_8-D</t>
  </si>
  <si>
    <t>GPHY14_GB_A3_46_6-C</t>
  </si>
  <si>
    <t>GPHY14_GB_A3_373_14-P</t>
  </si>
  <si>
    <t>GPHY14_GB_C2_60_20-C</t>
  </si>
  <si>
    <t>GPHY14_GB_A2_250_10-K</t>
  </si>
  <si>
    <t>GPHY14_GB_C2_217_24-I</t>
  </si>
  <si>
    <t>4 MICE IN THE BAG</t>
  </si>
  <si>
    <t>GPHY14_GB_A3_396_15-Q</t>
  </si>
  <si>
    <t>GPHY14_GB_A4_421_17-R</t>
  </si>
  <si>
    <t>GPHY14_GB_A3_99_7-E</t>
  </si>
  <si>
    <t>GPHY14_GB_A2_124_6-F</t>
  </si>
  <si>
    <t>GPHY14_GB_A1_176_7-H</t>
  </si>
  <si>
    <t>GPHY14_GB_A4_398_17-Q</t>
  </si>
  <si>
    <t>GPHY14_GB_A2_349_12-O</t>
  </si>
  <si>
    <t>GPHY14_GB_A3_350_13-O_BIO</t>
  </si>
  <si>
    <t>GPHY14_GB_A1_225_7-J_BIO</t>
  </si>
  <si>
    <t>GPHY14_GB_A1_323_10-N_BIO</t>
  </si>
  <si>
    <t>GPHY14_GB_A3_420_16-R_BIO</t>
  </si>
  <si>
    <t>GPHY14_GB_A4_301_13-M_BIO</t>
  </si>
  <si>
    <t>GPHY14_GB_A2_394_13-Q_BIO</t>
  </si>
  <si>
    <t>GPHY14_GB_C2_35_18-B_BIO</t>
  </si>
  <si>
    <t>GPHY14_GB_A3_151_8-G_BIO</t>
  </si>
  <si>
    <t>GPHY14_GB_A4_100_8-E_BIO</t>
  </si>
  <si>
    <t>GPHY14_GB_A1_122_4-F_BIO</t>
  </si>
  <si>
    <t>GPHY14_GB_A2_70_5-D_BIO</t>
  </si>
  <si>
    <t>GPHY14_GB_A4_153_10-G_BIO</t>
  </si>
  <si>
    <t>(Not necessary!)</t>
  </si>
  <si>
    <t>Harvest Year 2014</t>
  </si>
  <si>
    <t>48in = 1.2192 m</t>
  </si>
  <si>
    <t>Number of rows cut: 4</t>
  </si>
  <si>
    <t>Area calculation</t>
  </si>
  <si>
    <t>Row spacing: 12in</t>
  </si>
  <si>
    <t xml:space="preserve">Length of cut:  4 * 12in = 48in </t>
  </si>
  <si>
    <t>Area: 1.2192m * 2m long cut = 2.4394 sq m</t>
  </si>
  <si>
    <t>Dry Grain Weight + bag (g)</t>
  </si>
  <si>
    <t>Dry Grain Weight (g)</t>
  </si>
  <si>
    <t>Dry Biomass Weight (g)</t>
  </si>
  <si>
    <t>File created 12/22/2014</t>
  </si>
  <si>
    <t>Field</t>
  </si>
  <si>
    <t>Strip</t>
  </si>
  <si>
    <t>(UID?) ID2</t>
  </si>
  <si>
    <t>FID_1</t>
  </si>
  <si>
    <t>EASTING</t>
  </si>
  <si>
    <t>NORTHING</t>
  </si>
  <si>
    <t>Grain Yield (g/m2)</t>
  </si>
  <si>
    <t>Grain Yield (lbs/ac)</t>
  </si>
  <si>
    <t>Grain Yield (bu/ac)</t>
  </si>
  <si>
    <t>Biomass Yield (g/m2)</t>
  </si>
  <si>
    <t>Biomass Yield (lbs/ac)</t>
  </si>
  <si>
    <t>A</t>
  </si>
  <si>
    <t>C</t>
  </si>
  <si>
    <t>Dry Biomass Weight (g)+ bag</t>
  </si>
  <si>
    <t>Dry tare (g)</t>
  </si>
  <si>
    <t>Column ID</t>
  </si>
  <si>
    <t>Row ID</t>
  </si>
  <si>
    <t>H</t>
  </si>
  <si>
    <t>P</t>
  </si>
  <si>
    <t>I</t>
  </si>
  <si>
    <t>M</t>
  </si>
  <si>
    <t>L</t>
  </si>
  <si>
    <t>E</t>
  </si>
  <si>
    <t>F</t>
  </si>
  <si>
    <t>B</t>
  </si>
  <si>
    <t>O</t>
  </si>
  <si>
    <t>D</t>
  </si>
  <si>
    <t>K</t>
  </si>
  <si>
    <t>G</t>
  </si>
  <si>
    <t>N</t>
  </si>
  <si>
    <t>J</t>
  </si>
  <si>
    <t>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</si>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</sst>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"/>
  </numFmts>
  <fonts count="2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8" fillId="5" borderId="0" applyNumberFormat="0" applyBorder="0" applyAlignment="0" applyProtection="0"/>
    <xf numFmtId="0" fontId="12" fillId="8" borderId="4" applyNumberFormat="0" applyAlignment="0" applyProtection="0"/>
    <xf numFmtId="0" fontId="14" fillId="9" borderId="7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4" applyNumberFormat="0" applyAlignment="0" applyProtection="0"/>
    <xf numFmtId="0" fontId="13" fillId="0" borderId="6" applyNumberFormat="0" applyFill="0" applyAlignment="0" applyProtection="0"/>
    <xf numFmtId="0" fontId="9" fillId="6" borderId="0" applyNumberFormat="0" applyBorder="0" applyAlignment="0" applyProtection="0"/>
    <xf numFmtId="0" fontId="3" fillId="0" borderId="0"/>
    <xf numFmtId="0" fontId="3" fillId="10" borderId="8" applyNumberFormat="0" applyFont="0" applyAlignment="0" applyProtection="0"/>
    <xf numFmtId="0" fontId="11" fillId="8" borderId="5" applyNumberFormat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 applyAlignment="1">
      <alignment horizontal="center"/>
    </xf>
    <xf numFmtId="0" fontId="2" fillId="0" borderId="0" xfId="0" applyFont="1"/>
    <xf numFmtId="0" fontId="19" fillId="0" borderId="0" xfId="0" applyFont="1"/>
    <xf numFmtId="164" fontId="2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165" fontId="2" fillId="0" borderId="10" xfId="38" applyNumberFormat="1" applyFont="1" applyBorder="1"/>
    <xf numFmtId="0" fontId="2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2" fillId="35" borderId="10" xfId="0" applyFont="1" applyFill="1" applyBorder="1" applyAlignment="1">
      <alignment wrapText="1"/>
    </xf>
    <xf numFmtId="164" fontId="20" fillId="0" borderId="0" xfId="0" applyNumberFormat="1" applyFont="1"/>
    <xf numFmtId="0" fontId="0" fillId="0" borderId="0" xfId="0" applyFill="1" applyAlignment="1">
      <alignment horizontal="right"/>
    </xf>
    <xf numFmtId="164" fontId="20" fillId="0" borderId="0" xfId="0" applyNumberFormat="1" applyFont="1" applyFill="1"/>
    <xf numFmtId="0" fontId="20" fillId="3" borderId="0" xfId="0" applyFont="1" applyFill="1"/>
    <xf numFmtId="164" fontId="2" fillId="0" borderId="10" xfId="0" applyNumberFormat="1" applyFont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0" fillId="0" borderId="0" xfId="0"/>
    <xf numFmtId="0" fontId="20" fillId="0" borderId="0" xfId="0" applyFont="1"/>
    <xf numFmtId="0" fontId="0" fillId="0" borderId="0" xfId="0" applyFill="1"/>
    <xf numFmtId="0" fontId="20" fillId="0" borderId="0" xfId="0" applyFont="1" applyFill="1"/>
    <xf numFmtId="0" fontId="20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19" fillId="0" borderId="0" xfId="0" applyFont="1" applyFill="1"/>
    <xf numFmtId="0" fontId="2" fillId="0" borderId="0" xfId="0" applyFont="1" applyFill="1"/>
    <xf numFmtId="0" fontId="2" fillId="0" borderId="10" xfId="0" applyFont="1" applyBorder="1" applyAlignment="1">
      <alignment wrapText="1"/>
    </xf>
    <xf numFmtId="165" fontId="15" fillId="0" borderId="0" xfId="38" applyNumberFormat="1" applyFont="1"/>
    <xf numFmtId="0" fontId="0" fillId="35" borderId="0" xfId="0" applyFill="1" applyAlignment="1">
      <alignment horizontal="right"/>
    </xf>
    <xf numFmtId="0" fontId="20" fillId="35" borderId="0" xfId="0" applyFont="1" applyFill="1" applyAlignment="1">
      <alignment horizontal="right"/>
    </xf>
    <xf numFmtId="165" fontId="3" fillId="0" borderId="0" xfId="38" applyNumberFormat="1"/>
    <xf numFmtId="165" fontId="3" fillId="0" borderId="0" xfId="38" applyNumberFormat="1"/>
    <xf numFmtId="165" fontId="3" fillId="0" borderId="0" xfId="38" applyNumberFormat="1"/>
    <xf numFmtId="165" fontId="3" fillId="0" borderId="0" xfId="38" applyNumberFormat="1"/>
    <xf numFmtId="165" fontId="3" fillId="0" borderId="0" xfId="38" applyNumberFormat="1"/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te 2" xfId="39"/>
    <cellStyle name="Output 2" xfId="40"/>
    <cellStyle name="Title" xfId="1" builtinId="15" customBuiltin="1"/>
    <cellStyle name="Total 2" xfId="41"/>
    <cellStyle name="Warning Text 2" xfId="42"/>
  </cellStyles>
  <dxfs count="0"/>
  <tableStyles count="0" defaultTableStyle="TableStyleMedium2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2"/>
  <sheetViews>
    <sheetView tabSelected="1" workbookViewId="0">
      <selection activeCell="T9" sqref="T9:U9"/>
    </sheetView>
  </sheetViews>
  <sheetFormatPr defaultRowHeight="15" x14ac:dyDescent="0.25"/>
  <cols>
    <col min="1" max="1" width="5.85546875" customWidth="1"/>
    <col min="2" max="2" width="5.7109375" customWidth="1"/>
    <col min="3" max="3" width="6.5703125" customWidth="1"/>
    <col min="4" max="4" width="6.5703125" style="4" customWidth="1"/>
    <col min="5" max="5" width="7.5703125" style="28" customWidth="1"/>
    <col min="6" max="6" width="4.7109375" style="28" customWidth="1"/>
    <col min="7" max="7" width="19.42578125" style="1" customWidth="1"/>
    <col min="8" max="8" width="20.7109375" style="1" customWidth="1"/>
    <col min="9" max="9" width="27.85546875" style="4" customWidth="1"/>
    <col min="10" max="10" width="10.42578125" style="8" customWidth="1"/>
    <col min="11" max="11" width="8" style="9" customWidth="1"/>
    <col min="12" max="12" width="10.5703125" style="9" customWidth="1"/>
    <col min="13" max="13" width="7.85546875" customWidth="1"/>
    <col min="14" max="14" width="7.7109375" customWidth="1"/>
    <col min="17" max="17" width="11.28515625" customWidth="1"/>
    <col min="18" max="18" width="11.42578125" customWidth="1"/>
    <col min="19" max="19" width="10.5703125" customWidth="1"/>
    <col min="21" max="21" width="9.5703125" customWidth="1"/>
  </cols>
  <sheetData>
    <row r="1" spans="1:23" s="1" customFormat="1" x14ac:dyDescent="0.25">
      <c r="A1" s="11" t="s">
        <v>108</v>
      </c>
      <c r="B1" s="5"/>
      <c r="E1" s="12" t="s">
        <v>111</v>
      </c>
      <c r="F1" s="35"/>
      <c r="G1" s="35"/>
      <c r="I1" s="4"/>
      <c r="J1" s="8"/>
      <c r="K1" s="9"/>
      <c r="L1" s="9"/>
    </row>
    <row r="2" spans="1:23" s="5" customFormat="1" x14ac:dyDescent="0.25">
      <c r="A2" s="11" t="s">
        <v>118</v>
      </c>
      <c r="B2" s="11"/>
      <c r="E2" s="11" t="s">
        <v>110</v>
      </c>
      <c r="F2" s="36"/>
      <c r="G2" s="36"/>
      <c r="I2" s="4"/>
      <c r="J2" s="8"/>
      <c r="K2" s="9"/>
      <c r="L2" s="9"/>
    </row>
    <row r="3" spans="1:23" s="1" customFormat="1" x14ac:dyDescent="0.25">
      <c r="A3" s="5"/>
      <c r="B3" s="5"/>
      <c r="E3" s="11" t="s">
        <v>112</v>
      </c>
      <c r="F3" s="36"/>
      <c r="G3" s="36"/>
      <c r="I3" s="4"/>
      <c r="J3" s="8"/>
      <c r="K3" s="9"/>
      <c r="L3" s="9"/>
    </row>
    <row r="4" spans="1:23" s="5" customFormat="1" x14ac:dyDescent="0.25">
      <c r="E4" s="11" t="s">
        <v>113</v>
      </c>
      <c r="F4" s="36"/>
      <c r="G4" s="36"/>
      <c r="I4" s="4"/>
      <c r="J4" s="8"/>
      <c r="K4" s="9"/>
      <c r="L4" s="9"/>
    </row>
    <row r="5" spans="1:23" s="1" customFormat="1" x14ac:dyDescent="0.25">
      <c r="A5" s="5"/>
      <c r="B5" s="5"/>
      <c r="E5" s="11" t="s">
        <v>109</v>
      </c>
      <c r="F5" s="36"/>
      <c r="G5" s="36"/>
      <c r="I5" s="4"/>
      <c r="J5" s="8"/>
      <c r="K5" s="9"/>
      <c r="L5" s="9"/>
    </row>
    <row r="6" spans="1:23" s="1" customFormat="1" x14ac:dyDescent="0.25">
      <c r="A6" s="5"/>
      <c r="B6" s="5"/>
      <c r="E6" s="11" t="s">
        <v>114</v>
      </c>
      <c r="F6" s="36"/>
      <c r="G6" s="36"/>
      <c r="I6" s="4"/>
      <c r="J6" s="8"/>
      <c r="K6" s="9"/>
      <c r="L6" s="9"/>
    </row>
    <row r="7" spans="1:23" s="1" customFormat="1" x14ac:dyDescent="0.25">
      <c r="D7" s="4"/>
      <c r="E7" s="28"/>
      <c r="F7" s="28"/>
      <c r="I7" s="4"/>
      <c r="J7" s="8"/>
      <c r="K7" s="9"/>
      <c r="L7" s="9"/>
    </row>
    <row r="8" spans="1:23" s="1" customFormat="1" x14ac:dyDescent="0.25">
      <c r="A8" s="18"/>
      <c r="B8" s="18"/>
      <c r="C8" s="18"/>
      <c r="D8" s="18"/>
      <c r="E8" s="33"/>
      <c r="F8" s="33"/>
      <c r="G8" s="18"/>
      <c r="H8" s="18"/>
      <c r="I8" s="18"/>
      <c r="J8" s="46" t="s">
        <v>107</v>
      </c>
      <c r="K8" s="47"/>
      <c r="L8" s="16"/>
      <c r="M8" s="15"/>
      <c r="N8" s="15"/>
      <c r="O8" s="15"/>
      <c r="P8" s="16"/>
      <c r="Q8" s="14"/>
      <c r="R8" s="13"/>
      <c r="S8" s="13"/>
      <c r="T8" s="18"/>
    </row>
    <row r="9" spans="1:23" ht="75" x14ac:dyDescent="0.25">
      <c r="A9" s="19" t="s">
        <v>119</v>
      </c>
      <c r="B9" s="19" t="s">
        <v>120</v>
      </c>
      <c r="C9" s="21" t="s">
        <v>121</v>
      </c>
      <c r="D9" s="19" t="s">
        <v>122</v>
      </c>
      <c r="E9" s="37" t="s">
        <v>134</v>
      </c>
      <c r="F9" s="37" t="s">
        <v>135</v>
      </c>
      <c r="G9" s="17" t="s">
        <v>123</v>
      </c>
      <c r="H9" s="17" t="s">
        <v>124</v>
      </c>
      <c r="I9" s="19" t="s">
        <v>0</v>
      </c>
      <c r="J9" s="20" t="s">
        <v>132</v>
      </c>
      <c r="K9" s="20" t="s">
        <v>133</v>
      </c>
      <c r="L9" s="27" t="s">
        <v>117</v>
      </c>
      <c r="M9" s="37" t="s">
        <v>115</v>
      </c>
      <c r="N9" s="37" t="s">
        <v>133</v>
      </c>
      <c r="O9" s="37" t="s">
        <v>116</v>
      </c>
      <c r="P9" s="37" t="s">
        <v>1</v>
      </c>
      <c r="Q9" s="26" t="s">
        <v>125</v>
      </c>
      <c r="R9" s="26" t="s">
        <v>126</v>
      </c>
      <c r="S9" s="26" t="s">
        <v>127</v>
      </c>
      <c r="T9" s="37" t="s">
        <v>128</v>
      </c>
      <c r="U9" s="37" t="s">
        <v>129</v>
      </c>
      <c r="V9" s="1"/>
      <c r="W9" s="1"/>
    </row>
    <row r="10" spans="1:23" x14ac:dyDescent="0.25">
      <c r="A10" s="34" t="s">
        <v>130</v>
      </c>
      <c r="B10" s="34">
        <v>1</v>
      </c>
      <c r="C10" s="39">
        <v>18</v>
      </c>
      <c r="D10" s="34">
        <v>17</v>
      </c>
      <c r="E10" s="34">
        <v>1</v>
      </c>
      <c r="F10" s="34" t="s">
        <v>143</v>
      </c>
      <c r="G10" s="41">
        <v>493215.020101998</v>
      </c>
      <c r="H10" s="41">
        <v>5180604.1297000004</v>
      </c>
      <c r="I10" t="s">
        <v>57</v>
      </c>
      <c r="J10" s="7">
        <v>1308</v>
      </c>
      <c r="K10" s="7">
        <v>96</v>
      </c>
      <c r="L10" s="4"/>
      <c r="M10">
        <v>274</v>
      </c>
      <c r="N10" s="1">
        <v>20</v>
      </c>
      <c r="O10" s="1">
        <v>254</v>
      </c>
      <c r="P10" s="4">
        <v>2.4394</v>
      </c>
      <c r="Q10" s="8">
        <v>104.12396490940395</v>
      </c>
      <c r="R10" s="9">
        <f t="shared" ref="R10:R41" si="0">Q10*8.9218</f>
        <v>928.97319012872015</v>
      </c>
      <c r="S10" s="9">
        <f t="shared" ref="S10:S41" si="1">R10/60</f>
        <v>15.482886502145336</v>
      </c>
    </row>
    <row r="11" spans="1:23" x14ac:dyDescent="0.25">
      <c r="A11" s="34" t="s">
        <v>130</v>
      </c>
      <c r="B11" s="34">
        <v>1</v>
      </c>
      <c r="C11" s="39">
        <v>42</v>
      </c>
      <c r="D11" s="34">
        <v>41</v>
      </c>
      <c r="E11" s="34">
        <v>2</v>
      </c>
      <c r="F11" s="34" t="s">
        <v>131</v>
      </c>
      <c r="G11" s="41">
        <v>493228.31810600002</v>
      </c>
      <c r="H11" s="41">
        <v>5180622.0768400002</v>
      </c>
      <c r="I11" t="s">
        <v>17</v>
      </c>
      <c r="J11" s="7">
        <v>1126</v>
      </c>
      <c r="K11" s="7">
        <v>96</v>
      </c>
      <c r="L11" s="4"/>
      <c r="M11">
        <v>326</v>
      </c>
      <c r="N11" s="1">
        <v>20</v>
      </c>
      <c r="O11" s="5">
        <v>306</v>
      </c>
      <c r="P11" s="4">
        <v>2.4394</v>
      </c>
      <c r="Q11" s="8">
        <v>125.44068213495122</v>
      </c>
      <c r="R11" s="9">
        <f t="shared" si="0"/>
        <v>1119.1566778716076</v>
      </c>
      <c r="S11" s="9">
        <f t="shared" si="1"/>
        <v>18.652611297860126</v>
      </c>
    </row>
    <row r="12" spans="1:23" x14ac:dyDescent="0.25">
      <c r="A12" s="34" t="s">
        <v>130</v>
      </c>
      <c r="B12" s="34">
        <v>1</v>
      </c>
      <c r="C12" s="39">
        <v>43</v>
      </c>
      <c r="D12" s="34">
        <v>42</v>
      </c>
      <c r="E12" s="34">
        <v>3</v>
      </c>
      <c r="F12" s="34" t="s">
        <v>131</v>
      </c>
      <c r="G12" s="41">
        <v>493257.95663500001</v>
      </c>
      <c r="H12" s="41">
        <v>5180626.4461700004</v>
      </c>
      <c r="I12" t="s">
        <v>19</v>
      </c>
      <c r="J12" s="7">
        <v>1343</v>
      </c>
      <c r="K12" s="7">
        <v>96</v>
      </c>
      <c r="L12" s="4"/>
      <c r="M12">
        <v>590</v>
      </c>
      <c r="N12" s="1">
        <v>20</v>
      </c>
      <c r="O12" s="5">
        <v>570</v>
      </c>
      <c r="P12" s="4">
        <v>2.4394</v>
      </c>
      <c r="Q12" s="8">
        <v>233.66401574157581</v>
      </c>
      <c r="R12" s="9">
        <f t="shared" si="0"/>
        <v>2084.7036156431909</v>
      </c>
      <c r="S12" s="9">
        <f t="shared" si="1"/>
        <v>34.745060260719846</v>
      </c>
    </row>
    <row r="13" spans="1:23" x14ac:dyDescent="0.25">
      <c r="A13" s="34" t="s">
        <v>130</v>
      </c>
      <c r="B13" s="34">
        <v>1</v>
      </c>
      <c r="C13" s="39">
        <v>68</v>
      </c>
      <c r="D13" s="34">
        <v>67</v>
      </c>
      <c r="E13" s="34">
        <v>3</v>
      </c>
      <c r="F13" s="34" t="s">
        <v>145</v>
      </c>
      <c r="G13" s="41">
        <v>493264.633727999</v>
      </c>
      <c r="H13" s="41">
        <v>5180658.2196300002</v>
      </c>
      <c r="I13" t="s">
        <v>62</v>
      </c>
      <c r="J13" s="7">
        <v>839</v>
      </c>
      <c r="K13" s="7">
        <v>96</v>
      </c>
      <c r="L13" s="4"/>
      <c r="M13">
        <v>333</v>
      </c>
      <c r="N13" s="1">
        <v>20</v>
      </c>
      <c r="O13" s="5">
        <v>313</v>
      </c>
      <c r="P13" s="4">
        <v>2.4394</v>
      </c>
      <c r="Q13" s="8">
        <v>128.31024022300565</v>
      </c>
      <c r="R13" s="9">
        <f t="shared" si="0"/>
        <v>1144.7583012216116</v>
      </c>
      <c r="S13" s="9">
        <f t="shared" si="1"/>
        <v>19.079305020360195</v>
      </c>
    </row>
    <row r="14" spans="1:23" x14ac:dyDescent="0.25">
      <c r="A14" s="34" t="s">
        <v>130</v>
      </c>
      <c r="B14" s="34">
        <v>1</v>
      </c>
      <c r="C14" s="39">
        <v>95</v>
      </c>
      <c r="D14" s="34">
        <v>94</v>
      </c>
      <c r="E14" s="34">
        <v>3</v>
      </c>
      <c r="F14" s="34" t="s">
        <v>141</v>
      </c>
      <c r="G14" s="41">
        <v>493276.726444998</v>
      </c>
      <c r="H14" s="41">
        <v>5180689.0780499903</v>
      </c>
      <c r="I14" t="s">
        <v>33</v>
      </c>
      <c r="J14" s="7">
        <v>557</v>
      </c>
      <c r="K14" s="7">
        <v>96</v>
      </c>
      <c r="L14" s="4"/>
      <c r="M14">
        <v>228</v>
      </c>
      <c r="N14" s="1">
        <v>20</v>
      </c>
      <c r="O14" s="5">
        <v>208</v>
      </c>
      <c r="P14" s="4">
        <v>2.4394</v>
      </c>
      <c r="Q14" s="8">
        <v>85.26686890218906</v>
      </c>
      <c r="R14" s="9">
        <f t="shared" si="0"/>
        <v>760.73395097155026</v>
      </c>
      <c r="S14" s="9">
        <f t="shared" si="1"/>
        <v>12.678899182859171</v>
      </c>
    </row>
    <row r="15" spans="1:23" x14ac:dyDescent="0.25">
      <c r="A15" s="34" t="s">
        <v>130</v>
      </c>
      <c r="B15" s="34">
        <v>1</v>
      </c>
      <c r="C15" s="39">
        <v>96</v>
      </c>
      <c r="D15" s="34">
        <v>95</v>
      </c>
      <c r="E15" s="34">
        <v>4</v>
      </c>
      <c r="F15" s="34" t="s">
        <v>141</v>
      </c>
      <c r="G15" s="41">
        <v>493308.02597100002</v>
      </c>
      <c r="H15" s="41">
        <v>5180687.1739800004</v>
      </c>
      <c r="I15" t="s">
        <v>45</v>
      </c>
      <c r="J15" s="7">
        <v>818</v>
      </c>
      <c r="K15" s="7">
        <v>96</v>
      </c>
      <c r="L15" s="4"/>
      <c r="M15">
        <v>306</v>
      </c>
      <c r="N15" s="1">
        <v>20</v>
      </c>
      <c r="O15" s="5">
        <v>286</v>
      </c>
      <c r="P15" s="4">
        <v>2.4394</v>
      </c>
      <c r="Q15" s="8">
        <v>117.24194474050996</v>
      </c>
      <c r="R15" s="9">
        <f t="shared" si="0"/>
        <v>1046.0091825858817</v>
      </c>
      <c r="S15" s="9">
        <f t="shared" si="1"/>
        <v>17.433486376431361</v>
      </c>
    </row>
    <row r="16" spans="1:23" x14ac:dyDescent="0.25">
      <c r="A16" s="34" t="s">
        <v>130</v>
      </c>
      <c r="B16" s="34">
        <v>1</v>
      </c>
      <c r="C16" s="39">
        <v>122</v>
      </c>
      <c r="D16" s="34">
        <v>121</v>
      </c>
      <c r="E16" s="34">
        <v>4</v>
      </c>
      <c r="F16" s="34" t="s">
        <v>142</v>
      </c>
      <c r="G16" s="41">
        <v>493305.31326999801</v>
      </c>
      <c r="H16" s="41">
        <v>5180718.9579600003</v>
      </c>
      <c r="I16" t="s">
        <v>104</v>
      </c>
      <c r="J16" s="30">
        <v>1143</v>
      </c>
      <c r="K16" s="30">
        <v>98</v>
      </c>
      <c r="L16" s="4">
        <f>J16-K16</f>
        <v>1045</v>
      </c>
      <c r="N16" s="1"/>
      <c r="O16" s="30">
        <v>485</v>
      </c>
      <c r="P16" s="4">
        <v>2.4394</v>
      </c>
      <c r="Q16" s="8">
        <v>198.81938181520044</v>
      </c>
      <c r="R16" s="9">
        <f t="shared" si="0"/>
        <v>1773.8267606788552</v>
      </c>
      <c r="S16" s="9">
        <f t="shared" si="1"/>
        <v>29.563779344647585</v>
      </c>
      <c r="T16" s="9">
        <v>428.3840288595556</v>
      </c>
      <c r="U16" s="9">
        <f>T16*8.9218</f>
        <v>3821.9566286791828</v>
      </c>
    </row>
    <row r="17" spans="1:21" x14ac:dyDescent="0.25">
      <c r="A17" s="34" t="s">
        <v>130</v>
      </c>
      <c r="B17" s="34">
        <v>1</v>
      </c>
      <c r="C17" s="39">
        <v>123</v>
      </c>
      <c r="D17" s="34">
        <v>122</v>
      </c>
      <c r="E17" s="34">
        <v>5</v>
      </c>
      <c r="F17" s="34" t="s">
        <v>142</v>
      </c>
      <c r="G17" s="41">
        <v>493337.243514998</v>
      </c>
      <c r="H17" s="41">
        <v>5180738.1465699803</v>
      </c>
      <c r="I17" t="s">
        <v>55</v>
      </c>
      <c r="J17" s="7">
        <v>966</v>
      </c>
      <c r="K17" s="7">
        <v>96</v>
      </c>
      <c r="L17" s="4"/>
      <c r="M17">
        <v>383</v>
      </c>
      <c r="N17" s="1">
        <v>20</v>
      </c>
      <c r="O17" s="5">
        <v>363</v>
      </c>
      <c r="P17" s="4">
        <v>2.4394</v>
      </c>
      <c r="Q17" s="8">
        <v>148.80708370910881</v>
      </c>
      <c r="R17" s="9">
        <f t="shared" si="0"/>
        <v>1327.6270394359269</v>
      </c>
      <c r="S17" s="9">
        <f t="shared" si="1"/>
        <v>22.127117323932115</v>
      </c>
      <c r="T17" s="9"/>
      <c r="U17" s="9"/>
    </row>
    <row r="18" spans="1:21" x14ac:dyDescent="0.25">
      <c r="A18" s="34" t="s">
        <v>130</v>
      </c>
      <c r="B18" s="34">
        <v>1</v>
      </c>
      <c r="C18" s="39">
        <v>149</v>
      </c>
      <c r="D18" s="34">
        <v>148</v>
      </c>
      <c r="E18" s="34">
        <v>6</v>
      </c>
      <c r="F18" s="34" t="s">
        <v>147</v>
      </c>
      <c r="G18" s="41">
        <v>493350.86385000002</v>
      </c>
      <c r="H18" s="41">
        <v>5180767.3566100001</v>
      </c>
      <c r="I18" s="1" t="s">
        <v>78</v>
      </c>
      <c r="J18" s="7">
        <v>1496</v>
      </c>
      <c r="K18" s="7">
        <v>96</v>
      </c>
      <c r="L18" s="4"/>
      <c r="M18">
        <v>595</v>
      </c>
      <c r="N18" s="1">
        <v>20</v>
      </c>
      <c r="O18" s="5">
        <v>575</v>
      </c>
      <c r="P18" s="4">
        <v>2.4394</v>
      </c>
      <c r="Q18" s="8">
        <v>235.71370009018611</v>
      </c>
      <c r="R18" s="9">
        <f t="shared" si="0"/>
        <v>2102.9904894646224</v>
      </c>
      <c r="S18" s="9">
        <f t="shared" si="1"/>
        <v>35.049841491077039</v>
      </c>
      <c r="T18" s="9"/>
      <c r="U18" s="9"/>
    </row>
    <row r="19" spans="1:21" x14ac:dyDescent="0.25">
      <c r="A19" s="34" t="s">
        <v>130</v>
      </c>
      <c r="B19" s="34">
        <v>1</v>
      </c>
      <c r="C19" s="39">
        <v>175</v>
      </c>
      <c r="D19" s="34">
        <v>174</v>
      </c>
      <c r="E19" s="34">
        <v>6</v>
      </c>
      <c r="F19" s="34" t="s">
        <v>136</v>
      </c>
      <c r="G19" s="41">
        <v>493367.998337998</v>
      </c>
      <c r="H19" s="41">
        <v>5180799.1186100002</v>
      </c>
      <c r="I19" t="s">
        <v>5</v>
      </c>
      <c r="J19" s="7">
        <v>1031</v>
      </c>
      <c r="K19" s="7">
        <v>96</v>
      </c>
      <c r="L19" s="4"/>
      <c r="M19">
        <v>395</v>
      </c>
      <c r="N19" s="1">
        <v>20</v>
      </c>
      <c r="O19" s="5">
        <v>375</v>
      </c>
      <c r="P19" s="4">
        <v>2.4394</v>
      </c>
      <c r="Q19" s="8">
        <v>153.72632614577356</v>
      </c>
      <c r="R19" s="9">
        <f t="shared" si="0"/>
        <v>1371.5155366073625</v>
      </c>
      <c r="S19" s="9">
        <f t="shared" si="1"/>
        <v>22.858592276789373</v>
      </c>
      <c r="T19" s="9"/>
      <c r="U19" s="9"/>
    </row>
    <row r="20" spans="1:21" x14ac:dyDescent="0.25">
      <c r="A20" s="34" t="s">
        <v>130</v>
      </c>
      <c r="B20" s="34">
        <v>1</v>
      </c>
      <c r="C20" s="39">
        <v>176</v>
      </c>
      <c r="D20" s="34">
        <v>175</v>
      </c>
      <c r="E20" s="34">
        <v>7</v>
      </c>
      <c r="F20" s="34" t="s">
        <v>136</v>
      </c>
      <c r="G20" s="41">
        <v>493398.713634999</v>
      </c>
      <c r="H20" s="41">
        <v>5180809.4156499803</v>
      </c>
      <c r="I20" t="s">
        <v>92</v>
      </c>
      <c r="J20" s="7">
        <v>833</v>
      </c>
      <c r="K20" s="7">
        <v>96</v>
      </c>
      <c r="L20" s="4"/>
      <c r="M20">
        <v>357</v>
      </c>
      <c r="N20" s="1">
        <v>20</v>
      </c>
      <c r="O20" s="5">
        <v>337</v>
      </c>
      <c r="P20" s="4">
        <v>2.4394</v>
      </c>
      <c r="Q20" s="8">
        <v>138.14872509633517</v>
      </c>
      <c r="R20" s="9">
        <f t="shared" si="0"/>
        <v>1232.535295564483</v>
      </c>
      <c r="S20" s="9">
        <f t="shared" si="1"/>
        <v>20.542254926074715</v>
      </c>
      <c r="T20" s="9"/>
      <c r="U20" s="9"/>
    </row>
    <row r="21" spans="1:21" x14ac:dyDescent="0.25">
      <c r="A21" s="34" t="s">
        <v>130</v>
      </c>
      <c r="B21" s="34">
        <v>1</v>
      </c>
      <c r="C21" s="39">
        <v>200</v>
      </c>
      <c r="D21" s="34">
        <v>199</v>
      </c>
      <c r="E21" s="34">
        <v>7</v>
      </c>
      <c r="F21" s="34" t="s">
        <v>138</v>
      </c>
      <c r="G21" s="41">
        <v>493387.33872200001</v>
      </c>
      <c r="H21" s="41">
        <v>5180837.4458999904</v>
      </c>
      <c r="I21" t="s">
        <v>21</v>
      </c>
      <c r="J21" s="7">
        <v>639</v>
      </c>
      <c r="K21" s="7">
        <v>96</v>
      </c>
      <c r="L21" s="4"/>
      <c r="M21">
        <v>240</v>
      </c>
      <c r="N21" s="1">
        <v>20</v>
      </c>
      <c r="O21" s="5">
        <v>220</v>
      </c>
      <c r="P21" s="4">
        <v>2.4394</v>
      </c>
      <c r="Q21" s="8">
        <v>90.18611133885382</v>
      </c>
      <c r="R21" s="9">
        <f t="shared" si="0"/>
        <v>804.62244814298595</v>
      </c>
      <c r="S21" s="9">
        <f t="shared" si="1"/>
        <v>13.410374135716433</v>
      </c>
      <c r="T21" s="9"/>
      <c r="U21" s="9"/>
    </row>
    <row r="22" spans="1:21" x14ac:dyDescent="0.25">
      <c r="A22" s="34" t="s">
        <v>130</v>
      </c>
      <c r="B22" s="34">
        <v>1</v>
      </c>
      <c r="C22" s="39">
        <v>201</v>
      </c>
      <c r="D22" s="34">
        <v>200</v>
      </c>
      <c r="E22" s="34">
        <v>8</v>
      </c>
      <c r="F22" s="34" t="s">
        <v>138</v>
      </c>
      <c r="G22" s="41">
        <v>493416.665978998</v>
      </c>
      <c r="H22" s="41">
        <v>5180836.9577099904</v>
      </c>
      <c r="I22" t="s">
        <v>39</v>
      </c>
      <c r="J22" s="7">
        <v>589</v>
      </c>
      <c r="K22" s="7">
        <v>96</v>
      </c>
      <c r="L22" s="4"/>
      <c r="M22">
        <v>211</v>
      </c>
      <c r="N22" s="1">
        <v>20</v>
      </c>
      <c r="O22" s="5">
        <v>191</v>
      </c>
      <c r="P22" s="4">
        <v>2.4394</v>
      </c>
      <c r="Q22" s="8">
        <v>78.297942116914001</v>
      </c>
      <c r="R22" s="9">
        <f t="shared" si="0"/>
        <v>698.55857997868327</v>
      </c>
      <c r="S22" s="9">
        <f t="shared" si="1"/>
        <v>11.642642999644721</v>
      </c>
      <c r="T22" s="9"/>
      <c r="U22" s="9"/>
    </row>
    <row r="23" spans="1:21" x14ac:dyDescent="0.25">
      <c r="A23" s="23" t="s">
        <v>130</v>
      </c>
      <c r="B23" s="34">
        <v>1</v>
      </c>
      <c r="C23" s="39">
        <v>225</v>
      </c>
      <c r="D23" s="34">
        <v>224</v>
      </c>
      <c r="E23" s="34">
        <v>7</v>
      </c>
      <c r="F23" s="34" t="s">
        <v>149</v>
      </c>
      <c r="G23" s="41">
        <v>493412.658734</v>
      </c>
      <c r="H23" s="41">
        <v>5180872.0767299803</v>
      </c>
      <c r="I23" t="s">
        <v>96</v>
      </c>
      <c r="J23" s="30">
        <v>1112</v>
      </c>
      <c r="K23" s="30">
        <v>98</v>
      </c>
      <c r="L23" s="4">
        <f>J23-K23</f>
        <v>1014</v>
      </c>
      <c r="N23" s="1"/>
      <c r="O23" s="30">
        <v>341</v>
      </c>
      <c r="P23" s="4">
        <v>2.4394</v>
      </c>
      <c r="Q23" s="8">
        <v>139.78847257522341</v>
      </c>
      <c r="R23" s="9">
        <f t="shared" si="0"/>
        <v>1247.1647946216281</v>
      </c>
      <c r="S23" s="9">
        <f t="shared" si="1"/>
        <v>20.786079910360467</v>
      </c>
      <c r="T23" s="9">
        <v>415.67598589817169</v>
      </c>
      <c r="U23" s="9">
        <f>T23*8.9218</f>
        <v>3708.5780109863081</v>
      </c>
    </row>
    <row r="24" spans="1:21" x14ac:dyDescent="0.25">
      <c r="A24" s="34" t="s">
        <v>130</v>
      </c>
      <c r="B24" s="34">
        <v>1</v>
      </c>
      <c r="C24" s="39">
        <v>249</v>
      </c>
      <c r="D24" s="34">
        <v>248</v>
      </c>
      <c r="E24" s="34">
        <v>9</v>
      </c>
      <c r="F24" s="34" t="s">
        <v>146</v>
      </c>
      <c r="G24" s="41">
        <v>493445.578717998</v>
      </c>
      <c r="H24" s="41">
        <v>5180889.9313700004</v>
      </c>
      <c r="I24" t="s">
        <v>67</v>
      </c>
      <c r="J24" s="7">
        <v>1453</v>
      </c>
      <c r="K24" s="7">
        <v>96</v>
      </c>
      <c r="L24" s="4"/>
      <c r="M24">
        <v>409</v>
      </c>
      <c r="N24" s="1">
        <v>20</v>
      </c>
      <c r="O24" s="5">
        <v>389</v>
      </c>
      <c r="P24" s="4">
        <v>2.4394</v>
      </c>
      <c r="Q24" s="8">
        <v>159.46544232188242</v>
      </c>
      <c r="R24" s="9">
        <f t="shared" si="0"/>
        <v>1422.7187833073704</v>
      </c>
      <c r="S24" s="9">
        <f t="shared" si="1"/>
        <v>23.711979721789508</v>
      </c>
      <c r="T24" s="9"/>
      <c r="U24" s="9"/>
    </row>
    <row r="25" spans="1:21" x14ac:dyDescent="0.25">
      <c r="A25" s="34" t="s">
        <v>130</v>
      </c>
      <c r="B25" s="34">
        <v>1</v>
      </c>
      <c r="C25" s="39">
        <v>272</v>
      </c>
      <c r="D25" s="34">
        <v>271</v>
      </c>
      <c r="E25" s="34">
        <v>9</v>
      </c>
      <c r="F25" s="34" t="s">
        <v>140</v>
      </c>
      <c r="G25" s="41">
        <v>493466.52908200002</v>
      </c>
      <c r="H25" s="41">
        <v>5180921.6894899802</v>
      </c>
      <c r="I25" t="s">
        <v>30</v>
      </c>
      <c r="J25" s="7">
        <v>1259</v>
      </c>
      <c r="K25" s="7">
        <v>96</v>
      </c>
      <c r="L25" s="4"/>
      <c r="M25">
        <v>398</v>
      </c>
      <c r="N25" s="1">
        <v>20</v>
      </c>
      <c r="O25" s="5">
        <v>378</v>
      </c>
      <c r="P25" s="4">
        <v>2.4394</v>
      </c>
      <c r="Q25" s="8">
        <v>154.95613675493973</v>
      </c>
      <c r="R25" s="9">
        <f t="shared" si="0"/>
        <v>1382.4876609002213</v>
      </c>
      <c r="S25" s="9">
        <f t="shared" si="1"/>
        <v>23.041461015003687</v>
      </c>
      <c r="T25" s="9"/>
      <c r="U25" s="9"/>
    </row>
    <row r="26" spans="1:21" x14ac:dyDescent="0.25">
      <c r="A26" s="34" t="s">
        <v>130</v>
      </c>
      <c r="B26" s="34">
        <v>1</v>
      </c>
      <c r="C26" s="39">
        <v>297</v>
      </c>
      <c r="D26" s="34">
        <v>296</v>
      </c>
      <c r="E26" s="34">
        <v>9</v>
      </c>
      <c r="F26" s="34" t="s">
        <v>139</v>
      </c>
      <c r="G26" s="41">
        <v>493470.68572100002</v>
      </c>
      <c r="H26" s="41">
        <v>5180953.4659200003</v>
      </c>
      <c r="I26" t="s">
        <v>24</v>
      </c>
      <c r="J26" s="7">
        <v>760</v>
      </c>
      <c r="K26" s="7">
        <v>96</v>
      </c>
      <c r="L26" s="4"/>
      <c r="M26">
        <v>293</v>
      </c>
      <c r="N26" s="1">
        <v>20</v>
      </c>
      <c r="O26" s="5">
        <v>273</v>
      </c>
      <c r="P26" s="4">
        <v>2.4394</v>
      </c>
      <c r="Q26" s="8">
        <v>111.91276543412314</v>
      </c>
      <c r="R26" s="9">
        <f t="shared" si="0"/>
        <v>998.46331065015977</v>
      </c>
      <c r="S26" s="9">
        <f t="shared" si="1"/>
        <v>16.641055177502661</v>
      </c>
      <c r="T26" s="9"/>
      <c r="U26" s="9"/>
    </row>
    <row r="27" spans="1:21" x14ac:dyDescent="0.25">
      <c r="A27" s="34" t="s">
        <v>130</v>
      </c>
      <c r="B27" s="34">
        <v>1</v>
      </c>
      <c r="C27" s="39">
        <v>298</v>
      </c>
      <c r="D27" s="34">
        <v>297</v>
      </c>
      <c r="E27" s="34">
        <v>10</v>
      </c>
      <c r="F27" s="34" t="s">
        <v>139</v>
      </c>
      <c r="G27" s="41">
        <v>493502.60757300002</v>
      </c>
      <c r="H27" s="41">
        <v>5180966.5437000003</v>
      </c>
      <c r="I27" t="s">
        <v>31</v>
      </c>
      <c r="J27" s="7">
        <v>1072</v>
      </c>
      <c r="K27" s="7">
        <v>96</v>
      </c>
      <c r="L27" s="4"/>
      <c r="M27">
        <v>392</v>
      </c>
      <c r="N27" s="1">
        <v>20</v>
      </c>
      <c r="O27" s="5">
        <v>372</v>
      </c>
      <c r="P27" s="4">
        <v>2.4394</v>
      </c>
      <c r="Q27" s="8">
        <v>152.49651553660735</v>
      </c>
      <c r="R27" s="9">
        <f t="shared" si="0"/>
        <v>1360.5434123145033</v>
      </c>
      <c r="S27" s="9">
        <f t="shared" si="1"/>
        <v>22.675723538575053</v>
      </c>
      <c r="T27" s="9"/>
      <c r="U27" s="9"/>
    </row>
    <row r="28" spans="1:21" x14ac:dyDescent="0.25">
      <c r="A28" s="23" t="s">
        <v>130</v>
      </c>
      <c r="B28" s="34">
        <v>1</v>
      </c>
      <c r="C28" s="39">
        <v>323</v>
      </c>
      <c r="D28" s="34">
        <v>322</v>
      </c>
      <c r="E28" s="34">
        <v>10</v>
      </c>
      <c r="F28" s="34" t="s">
        <v>148</v>
      </c>
      <c r="G28" s="41">
        <v>493501.32631400001</v>
      </c>
      <c r="H28" s="41">
        <v>5180997.2675900003</v>
      </c>
      <c r="I28" t="s">
        <v>97</v>
      </c>
      <c r="J28" s="30">
        <v>1453</v>
      </c>
      <c r="K28" s="30">
        <v>98</v>
      </c>
      <c r="L28" s="4">
        <f>J28-K28</f>
        <v>1355</v>
      </c>
      <c r="N28" s="1"/>
      <c r="O28" s="30">
        <v>493</v>
      </c>
      <c r="P28" s="4">
        <v>2.4394</v>
      </c>
      <c r="Q28" s="8">
        <v>202.09887677297695</v>
      </c>
      <c r="R28" s="9">
        <f t="shared" si="0"/>
        <v>1803.0857587931457</v>
      </c>
      <c r="S28" s="9">
        <f t="shared" si="1"/>
        <v>30.051429313219096</v>
      </c>
      <c r="T28" s="9">
        <v>555.4644584733951</v>
      </c>
      <c r="U28" s="9">
        <f>T28*8.9218</f>
        <v>4955.7428056079361</v>
      </c>
    </row>
    <row r="29" spans="1:21" x14ac:dyDescent="0.25">
      <c r="A29" s="34" t="s">
        <v>130</v>
      </c>
      <c r="B29" s="34">
        <v>1</v>
      </c>
      <c r="C29" s="39">
        <v>348</v>
      </c>
      <c r="D29" s="34">
        <v>347</v>
      </c>
      <c r="E29" s="34">
        <v>11</v>
      </c>
      <c r="F29" s="34" t="s">
        <v>144</v>
      </c>
      <c r="G29" s="41">
        <v>493540.901106</v>
      </c>
      <c r="H29" s="41">
        <v>5181013.1737099905</v>
      </c>
      <c r="I29" t="s">
        <v>61</v>
      </c>
      <c r="J29" s="7">
        <v>1727</v>
      </c>
      <c r="K29" s="7">
        <v>96</v>
      </c>
      <c r="L29" s="4"/>
      <c r="M29">
        <v>571</v>
      </c>
      <c r="N29" s="1">
        <v>20</v>
      </c>
      <c r="O29" s="5">
        <v>551</v>
      </c>
      <c r="P29" s="4">
        <v>2.4394</v>
      </c>
      <c r="Q29" s="8">
        <v>225.87521521685662</v>
      </c>
      <c r="R29" s="9">
        <f t="shared" si="0"/>
        <v>2015.2134951217513</v>
      </c>
      <c r="S29" s="9">
        <f t="shared" si="1"/>
        <v>33.586891585362523</v>
      </c>
      <c r="T29" s="9"/>
      <c r="U29" s="9"/>
    </row>
    <row r="30" spans="1:21" x14ac:dyDescent="0.25">
      <c r="A30" s="34" t="s">
        <v>130</v>
      </c>
      <c r="B30" s="34">
        <v>1</v>
      </c>
      <c r="C30" s="39">
        <v>371</v>
      </c>
      <c r="D30" s="34">
        <v>370</v>
      </c>
      <c r="E30" s="34">
        <v>12</v>
      </c>
      <c r="F30" s="34" t="s">
        <v>137</v>
      </c>
      <c r="G30" s="41">
        <v>493570.49415500002</v>
      </c>
      <c r="H30" s="41">
        <v>5181049.8085700003</v>
      </c>
      <c r="I30" t="s">
        <v>11</v>
      </c>
      <c r="J30" s="7">
        <v>672</v>
      </c>
      <c r="K30" s="7">
        <v>96</v>
      </c>
      <c r="L30" s="4"/>
      <c r="M30">
        <v>248</v>
      </c>
      <c r="N30" s="1">
        <v>20</v>
      </c>
      <c r="O30" s="5">
        <v>228</v>
      </c>
      <c r="P30" s="4">
        <v>2.4394</v>
      </c>
      <c r="Q30" s="8">
        <v>93.465606296630312</v>
      </c>
      <c r="R30" s="9">
        <f t="shared" si="0"/>
        <v>833.88144625727625</v>
      </c>
      <c r="S30" s="9">
        <f t="shared" si="1"/>
        <v>13.898024104287938</v>
      </c>
      <c r="T30" s="9"/>
      <c r="U30" s="9"/>
    </row>
    <row r="31" spans="1:21" x14ac:dyDescent="0.25">
      <c r="A31" s="34" t="s">
        <v>130</v>
      </c>
      <c r="B31" s="34">
        <v>2</v>
      </c>
      <c r="C31" s="39">
        <v>19</v>
      </c>
      <c r="D31" s="34">
        <v>18</v>
      </c>
      <c r="E31" s="34">
        <v>2</v>
      </c>
      <c r="F31" s="34" t="s">
        <v>143</v>
      </c>
      <c r="G31" s="42">
        <v>493246.597671</v>
      </c>
      <c r="H31" s="42">
        <v>5180590.1908</v>
      </c>
      <c r="I31" t="s">
        <v>68</v>
      </c>
      <c r="J31" s="7">
        <v>733</v>
      </c>
      <c r="K31" s="7">
        <v>96</v>
      </c>
      <c r="L31" s="4"/>
      <c r="M31">
        <v>332</v>
      </c>
      <c r="N31" s="1">
        <v>20</v>
      </c>
      <c r="O31" s="5">
        <v>312</v>
      </c>
      <c r="P31" s="4">
        <v>2.4394</v>
      </c>
      <c r="Q31" s="8">
        <v>127.90030335328359</v>
      </c>
      <c r="R31" s="9">
        <f t="shared" si="0"/>
        <v>1141.1009264573254</v>
      </c>
      <c r="S31" s="9">
        <f t="shared" si="1"/>
        <v>19.018348774288757</v>
      </c>
      <c r="T31" s="9"/>
      <c r="U31" s="9"/>
    </row>
    <row r="32" spans="1:21" x14ac:dyDescent="0.25">
      <c r="A32" s="34" t="s">
        <v>130</v>
      </c>
      <c r="B32" s="34">
        <v>2</v>
      </c>
      <c r="C32" s="39">
        <v>20</v>
      </c>
      <c r="D32" s="34">
        <v>19</v>
      </c>
      <c r="E32" s="34">
        <v>3</v>
      </c>
      <c r="F32" s="34" t="s">
        <v>143</v>
      </c>
      <c r="G32" s="42">
        <v>493277.31095900002</v>
      </c>
      <c r="H32" s="42">
        <v>5180594.6435200004</v>
      </c>
      <c r="I32" t="s">
        <v>80</v>
      </c>
      <c r="J32" s="7">
        <v>662</v>
      </c>
      <c r="K32" s="7">
        <v>96</v>
      </c>
      <c r="L32" s="4"/>
      <c r="M32">
        <v>252</v>
      </c>
      <c r="N32" s="1">
        <v>20</v>
      </c>
      <c r="O32" s="5">
        <v>232</v>
      </c>
      <c r="P32" s="4">
        <v>2.4394</v>
      </c>
      <c r="Q32" s="8">
        <v>95.105353775518566</v>
      </c>
      <c r="R32" s="9">
        <f t="shared" si="0"/>
        <v>848.51094531442152</v>
      </c>
      <c r="S32" s="9">
        <f t="shared" si="1"/>
        <v>14.141849088573691</v>
      </c>
      <c r="T32" s="9"/>
      <c r="U32" s="9"/>
    </row>
    <row r="33" spans="1:21" x14ac:dyDescent="0.25">
      <c r="A33" s="34" t="s">
        <v>130</v>
      </c>
      <c r="B33" s="34">
        <v>2</v>
      </c>
      <c r="C33" s="39">
        <v>44</v>
      </c>
      <c r="D33" s="34">
        <v>43</v>
      </c>
      <c r="E33" s="34">
        <v>4</v>
      </c>
      <c r="F33" s="34" t="s">
        <v>131</v>
      </c>
      <c r="G33" s="42">
        <v>493289.86292500002</v>
      </c>
      <c r="H33" s="42">
        <v>5180623.6323600002</v>
      </c>
      <c r="I33" t="s">
        <v>32</v>
      </c>
      <c r="J33" s="7">
        <v>452</v>
      </c>
      <c r="K33" s="7">
        <v>96</v>
      </c>
      <c r="L33" s="4"/>
      <c r="M33">
        <v>181</v>
      </c>
      <c r="N33" s="1">
        <v>20</v>
      </c>
      <c r="O33" s="5">
        <v>161</v>
      </c>
      <c r="P33" s="4">
        <v>2.4394</v>
      </c>
      <c r="Q33" s="8">
        <v>65.999836025252108</v>
      </c>
      <c r="R33" s="9">
        <f t="shared" si="0"/>
        <v>588.83733705009422</v>
      </c>
      <c r="S33" s="9">
        <f t="shared" si="1"/>
        <v>9.8139556175015699</v>
      </c>
      <c r="T33" s="9"/>
      <c r="U33" s="9"/>
    </row>
    <row r="34" spans="1:21" x14ac:dyDescent="0.25">
      <c r="A34" s="34" t="s">
        <v>130</v>
      </c>
      <c r="B34" s="34">
        <v>2</v>
      </c>
      <c r="C34" s="39">
        <v>69</v>
      </c>
      <c r="D34" s="34">
        <v>68</v>
      </c>
      <c r="E34" s="34">
        <v>4</v>
      </c>
      <c r="F34" s="34" t="s">
        <v>145</v>
      </c>
      <c r="G34" s="42">
        <v>493296.53985200002</v>
      </c>
      <c r="H34" s="42">
        <v>5180655.4058499904</v>
      </c>
      <c r="I34" t="s">
        <v>52</v>
      </c>
      <c r="J34" s="7">
        <v>831</v>
      </c>
      <c r="K34" s="7">
        <v>96</v>
      </c>
      <c r="L34" s="4"/>
      <c r="M34">
        <v>328</v>
      </c>
      <c r="N34" s="1">
        <v>20</v>
      </c>
      <c r="O34" s="5">
        <v>308</v>
      </c>
      <c r="P34" s="4">
        <v>2.4394</v>
      </c>
      <c r="Q34" s="8">
        <v>126.26055587439534</v>
      </c>
      <c r="R34" s="9">
        <f t="shared" si="0"/>
        <v>1126.4714274001801</v>
      </c>
      <c r="S34" s="9">
        <f t="shared" si="1"/>
        <v>18.774523790003002</v>
      </c>
      <c r="T34" s="9"/>
      <c r="U34" s="9"/>
    </row>
    <row r="35" spans="1:21" x14ac:dyDescent="0.25">
      <c r="A35" s="34" t="s">
        <v>130</v>
      </c>
      <c r="B35" s="34">
        <v>2</v>
      </c>
      <c r="C35" s="39">
        <v>70</v>
      </c>
      <c r="D35" s="34">
        <v>69</v>
      </c>
      <c r="E35" s="34">
        <v>5</v>
      </c>
      <c r="F35" s="34" t="s">
        <v>145</v>
      </c>
      <c r="G35" s="42">
        <v>493328.470462</v>
      </c>
      <c r="H35" s="42">
        <v>5180674.59442</v>
      </c>
      <c r="I35" t="s">
        <v>105</v>
      </c>
      <c r="J35" s="30">
        <v>921</v>
      </c>
      <c r="K35" s="30">
        <v>98</v>
      </c>
      <c r="L35" s="4">
        <f>J35-K35</f>
        <v>823</v>
      </c>
      <c r="N35" s="1"/>
      <c r="O35" s="30">
        <v>231</v>
      </c>
      <c r="P35" s="4">
        <v>2.4394</v>
      </c>
      <c r="Q35" s="8">
        <v>94.695416905796506</v>
      </c>
      <c r="R35" s="9">
        <f t="shared" si="0"/>
        <v>844.85357055013515</v>
      </c>
      <c r="S35" s="9">
        <f t="shared" si="1"/>
        <v>14.080892842502253</v>
      </c>
      <c r="T35" s="9">
        <v>337.3780437812577</v>
      </c>
      <c r="U35" s="9">
        <f>T35*8.9218</f>
        <v>3010.0194310076249</v>
      </c>
    </row>
    <row r="36" spans="1:21" x14ac:dyDescent="0.25">
      <c r="A36" s="34" t="s">
        <v>130</v>
      </c>
      <c r="B36" s="34">
        <v>2</v>
      </c>
      <c r="C36" s="39">
        <v>97</v>
      </c>
      <c r="D36" s="34">
        <v>96</v>
      </c>
      <c r="E36" s="34">
        <v>5</v>
      </c>
      <c r="F36" s="34" t="s">
        <v>141</v>
      </c>
      <c r="G36" s="42">
        <v>493339.95637500001</v>
      </c>
      <c r="H36" s="42">
        <v>5180706.3626100002</v>
      </c>
      <c r="I36" t="s">
        <v>22</v>
      </c>
      <c r="J36" s="7">
        <v>480</v>
      </c>
      <c r="K36" s="7">
        <v>96</v>
      </c>
      <c r="L36" s="4"/>
      <c r="M36">
        <v>167</v>
      </c>
      <c r="N36" s="1">
        <v>20</v>
      </c>
      <c r="O36" s="5">
        <v>147</v>
      </c>
      <c r="P36" s="4">
        <v>2.4394</v>
      </c>
      <c r="Q36" s="8">
        <v>60.260719849143229</v>
      </c>
      <c r="R36" s="9">
        <f t="shared" si="0"/>
        <v>537.63409035008601</v>
      </c>
      <c r="S36" s="9">
        <f t="shared" si="1"/>
        <v>8.9605681725014339</v>
      </c>
      <c r="T36" s="9"/>
      <c r="U36" s="9"/>
    </row>
    <row r="37" spans="1:21" x14ac:dyDescent="0.25">
      <c r="A37" s="34" t="s">
        <v>130</v>
      </c>
      <c r="B37" s="34">
        <v>2</v>
      </c>
      <c r="C37" s="39">
        <v>124</v>
      </c>
      <c r="D37" s="34">
        <v>123</v>
      </c>
      <c r="E37" s="34">
        <v>6</v>
      </c>
      <c r="F37" s="34" t="s">
        <v>142</v>
      </c>
      <c r="G37" s="42">
        <v>493369.149492</v>
      </c>
      <c r="H37" s="42">
        <v>5180735.5554299904</v>
      </c>
      <c r="I37" t="s">
        <v>91</v>
      </c>
      <c r="J37" s="7">
        <v>535</v>
      </c>
      <c r="K37" s="7">
        <v>96</v>
      </c>
      <c r="L37" s="4"/>
      <c r="M37">
        <v>210</v>
      </c>
      <c r="N37" s="1">
        <v>20</v>
      </c>
      <c r="O37" s="5">
        <v>190</v>
      </c>
      <c r="P37" s="4">
        <v>2.4394</v>
      </c>
      <c r="Q37" s="8">
        <v>77.888005247191927</v>
      </c>
      <c r="R37" s="9">
        <f t="shared" si="0"/>
        <v>694.9012052143969</v>
      </c>
      <c r="S37" s="9">
        <f t="shared" si="1"/>
        <v>11.581686753573281</v>
      </c>
      <c r="T37" s="9"/>
      <c r="U37" s="9"/>
    </row>
    <row r="38" spans="1:21" x14ac:dyDescent="0.25">
      <c r="A38" s="34" t="s">
        <v>130</v>
      </c>
      <c r="B38" s="34">
        <v>2</v>
      </c>
      <c r="C38" s="39">
        <v>150</v>
      </c>
      <c r="D38" s="34">
        <v>149</v>
      </c>
      <c r="E38" s="34">
        <v>7</v>
      </c>
      <c r="F38" s="34" t="s">
        <v>147</v>
      </c>
      <c r="G38" s="42">
        <v>493382.78291000001</v>
      </c>
      <c r="H38" s="42">
        <v>5180776.7667300003</v>
      </c>
      <c r="I38" t="s">
        <v>49</v>
      </c>
      <c r="J38" s="7">
        <v>928</v>
      </c>
      <c r="K38" s="7">
        <v>96</v>
      </c>
      <c r="L38" s="4"/>
      <c r="M38">
        <v>410</v>
      </c>
      <c r="N38" s="1">
        <v>20</v>
      </c>
      <c r="O38" s="5">
        <v>390</v>
      </c>
      <c r="P38" s="4">
        <v>2.4394</v>
      </c>
      <c r="Q38" s="8">
        <v>159.87537919160448</v>
      </c>
      <c r="R38" s="9">
        <f t="shared" si="0"/>
        <v>1426.3761580716568</v>
      </c>
      <c r="S38" s="9">
        <f t="shared" si="1"/>
        <v>23.772935967860949</v>
      </c>
      <c r="T38" s="9"/>
      <c r="U38" s="9"/>
    </row>
    <row r="39" spans="1:21" x14ac:dyDescent="0.25">
      <c r="A39" s="34" t="s">
        <v>130</v>
      </c>
      <c r="B39" s="34">
        <v>2</v>
      </c>
      <c r="C39" s="39">
        <v>177</v>
      </c>
      <c r="D39" s="34">
        <v>176</v>
      </c>
      <c r="E39" s="34">
        <v>8</v>
      </c>
      <c r="F39" s="34" t="s">
        <v>136</v>
      </c>
      <c r="G39" s="42">
        <v>493431.82198000001</v>
      </c>
      <c r="H39" s="42">
        <v>5180805.1601499803</v>
      </c>
      <c r="I39" t="s">
        <v>60</v>
      </c>
      <c r="J39" s="7">
        <v>649</v>
      </c>
      <c r="K39" s="7">
        <v>96</v>
      </c>
      <c r="L39" s="4"/>
      <c r="M39">
        <v>248</v>
      </c>
      <c r="N39" s="1">
        <v>20</v>
      </c>
      <c r="O39" s="5">
        <v>228</v>
      </c>
      <c r="P39" s="4">
        <v>2.4394</v>
      </c>
      <c r="Q39" s="8">
        <v>93.465606296630312</v>
      </c>
      <c r="R39" s="9">
        <f t="shared" si="0"/>
        <v>833.88144625727625</v>
      </c>
      <c r="S39" s="9">
        <f t="shared" si="1"/>
        <v>13.898024104287938</v>
      </c>
      <c r="T39" s="9"/>
      <c r="U39" s="9"/>
    </row>
    <row r="40" spans="1:21" x14ac:dyDescent="0.25">
      <c r="A40" s="34" t="s">
        <v>130</v>
      </c>
      <c r="B40" s="34">
        <v>2</v>
      </c>
      <c r="C40" s="39">
        <v>202</v>
      </c>
      <c r="D40" s="34">
        <v>201</v>
      </c>
      <c r="E40" s="34">
        <v>9</v>
      </c>
      <c r="F40" s="34" t="s">
        <v>138</v>
      </c>
      <c r="G40" s="42">
        <v>493448.56273100001</v>
      </c>
      <c r="H40" s="42">
        <v>5180826.3661900004</v>
      </c>
      <c r="I40" t="s">
        <v>38</v>
      </c>
      <c r="J40" s="7">
        <v>433</v>
      </c>
      <c r="K40" s="7">
        <v>96</v>
      </c>
      <c r="L40" s="4"/>
      <c r="M40">
        <v>170</v>
      </c>
      <c r="N40" s="1">
        <v>20</v>
      </c>
      <c r="O40" s="5">
        <v>150</v>
      </c>
      <c r="P40" s="4">
        <v>2.4394</v>
      </c>
      <c r="Q40" s="8">
        <v>61.490530458309422</v>
      </c>
      <c r="R40" s="9">
        <f t="shared" si="0"/>
        <v>548.60621464294491</v>
      </c>
      <c r="S40" s="9">
        <f t="shared" si="1"/>
        <v>9.1434369107157476</v>
      </c>
      <c r="T40" s="9"/>
      <c r="U40" s="9"/>
    </row>
    <row r="41" spans="1:21" x14ac:dyDescent="0.25">
      <c r="A41" s="34" t="s">
        <v>130</v>
      </c>
      <c r="B41" s="34">
        <v>2</v>
      </c>
      <c r="C41" s="39">
        <v>226</v>
      </c>
      <c r="D41" s="34">
        <v>225</v>
      </c>
      <c r="E41" s="34">
        <v>8</v>
      </c>
      <c r="F41" s="34" t="s">
        <v>149</v>
      </c>
      <c r="G41" s="42">
        <v>493445.76270899799</v>
      </c>
      <c r="H41" s="42">
        <v>5180867.1087600002</v>
      </c>
      <c r="I41" t="s">
        <v>16</v>
      </c>
      <c r="J41" s="7">
        <v>1162</v>
      </c>
      <c r="K41" s="7">
        <v>96</v>
      </c>
      <c r="L41" s="4"/>
      <c r="M41">
        <v>455</v>
      </c>
      <c r="N41" s="1">
        <v>20</v>
      </c>
      <c r="O41" s="5">
        <v>435</v>
      </c>
      <c r="P41" s="4">
        <v>2.4394</v>
      </c>
      <c r="Q41" s="8">
        <v>178.32253832909731</v>
      </c>
      <c r="R41" s="9">
        <f t="shared" si="0"/>
        <v>1590.9580224645404</v>
      </c>
      <c r="S41" s="9">
        <f t="shared" si="1"/>
        <v>26.515967041075672</v>
      </c>
      <c r="T41" s="9"/>
      <c r="U41" s="9"/>
    </row>
    <row r="42" spans="1:21" x14ac:dyDescent="0.25">
      <c r="A42" s="34" t="s">
        <v>130</v>
      </c>
      <c r="B42" s="34">
        <v>2</v>
      </c>
      <c r="C42" s="39">
        <v>250</v>
      </c>
      <c r="D42" s="34">
        <v>249</v>
      </c>
      <c r="E42" s="34">
        <v>10</v>
      </c>
      <c r="F42" s="34" t="s">
        <v>146</v>
      </c>
      <c r="G42" s="42">
        <v>493477.500961999</v>
      </c>
      <c r="H42" s="42">
        <v>5180903.0090199905</v>
      </c>
      <c r="I42" t="s">
        <v>85</v>
      </c>
      <c r="J42" s="7">
        <v>686</v>
      </c>
      <c r="K42" s="7">
        <v>96</v>
      </c>
      <c r="L42" s="4"/>
      <c r="M42" s="28">
        <v>318</v>
      </c>
      <c r="N42" s="1">
        <v>20</v>
      </c>
      <c r="O42" s="5">
        <v>298</v>
      </c>
      <c r="P42" s="4">
        <v>2.4394</v>
      </c>
      <c r="Q42" s="8">
        <v>122.16118717717471</v>
      </c>
      <c r="R42" s="9">
        <f t="shared" ref="R42:R73" si="2">Q42*8.9218</f>
        <v>1089.8976797573173</v>
      </c>
      <c r="S42" s="9">
        <f t="shared" ref="S42:S73" si="3">R42/60</f>
        <v>18.164961329288623</v>
      </c>
      <c r="T42" s="9"/>
      <c r="U42" s="9"/>
    </row>
    <row r="43" spans="1:21" x14ac:dyDescent="0.25">
      <c r="A43" s="34" t="s">
        <v>130</v>
      </c>
      <c r="B43" s="34">
        <v>2</v>
      </c>
      <c r="C43" s="39">
        <v>273</v>
      </c>
      <c r="D43" s="34">
        <v>272</v>
      </c>
      <c r="E43" s="34">
        <v>10</v>
      </c>
      <c r="F43" s="34" t="s">
        <v>140</v>
      </c>
      <c r="G43" s="42">
        <v>493498.45111099799</v>
      </c>
      <c r="H43" s="42">
        <v>5180934.76724</v>
      </c>
      <c r="I43" t="s">
        <v>26</v>
      </c>
      <c r="J43" s="7">
        <v>542</v>
      </c>
      <c r="K43" s="7">
        <v>96</v>
      </c>
      <c r="L43" s="4"/>
      <c r="M43">
        <v>187</v>
      </c>
      <c r="N43" s="1">
        <v>20</v>
      </c>
      <c r="O43" s="5">
        <v>167</v>
      </c>
      <c r="P43" s="4">
        <v>2.4394</v>
      </c>
      <c r="Q43" s="8">
        <v>68.459457243584481</v>
      </c>
      <c r="R43" s="9">
        <f t="shared" si="2"/>
        <v>610.78158563581201</v>
      </c>
      <c r="S43" s="9">
        <f t="shared" si="3"/>
        <v>10.179693093930201</v>
      </c>
      <c r="T43" s="9"/>
      <c r="U43" s="9"/>
    </row>
    <row r="44" spans="1:21" x14ac:dyDescent="0.25">
      <c r="A44" s="34" t="s">
        <v>130</v>
      </c>
      <c r="B44" s="34">
        <v>2</v>
      </c>
      <c r="C44" s="39">
        <v>299</v>
      </c>
      <c r="D44" s="34">
        <v>298</v>
      </c>
      <c r="E44" s="34">
        <v>11</v>
      </c>
      <c r="F44" s="34" t="s">
        <v>139</v>
      </c>
      <c r="G44" s="42">
        <v>493534.496961998</v>
      </c>
      <c r="H44" s="42">
        <v>5180949.6186800003</v>
      </c>
      <c r="I44" t="s">
        <v>75</v>
      </c>
      <c r="J44" s="7">
        <v>873</v>
      </c>
      <c r="K44" s="7">
        <v>96</v>
      </c>
      <c r="L44" s="4"/>
      <c r="M44" s="2">
        <v>335</v>
      </c>
      <c r="N44" s="1">
        <v>20</v>
      </c>
      <c r="O44" s="5">
        <v>315</v>
      </c>
      <c r="P44" s="4">
        <v>2.4394</v>
      </c>
      <c r="Q44" s="8">
        <v>129.13011396244977</v>
      </c>
      <c r="R44" s="9">
        <f t="shared" si="2"/>
        <v>1152.0730507501842</v>
      </c>
      <c r="S44" s="9">
        <f t="shared" si="3"/>
        <v>19.201217512503071</v>
      </c>
      <c r="T44" s="9"/>
      <c r="U44" s="9"/>
    </row>
    <row r="45" spans="1:21" x14ac:dyDescent="0.25">
      <c r="A45" s="34" t="s">
        <v>130</v>
      </c>
      <c r="B45" s="34">
        <v>2</v>
      </c>
      <c r="C45" s="39">
        <v>324</v>
      </c>
      <c r="D45" s="34">
        <v>323</v>
      </c>
      <c r="E45" s="34">
        <v>11</v>
      </c>
      <c r="F45" s="34" t="s">
        <v>148</v>
      </c>
      <c r="G45" s="42">
        <v>493530.638179</v>
      </c>
      <c r="H45" s="42">
        <v>5180981.4038000004</v>
      </c>
      <c r="I45" s="1" t="s">
        <v>6</v>
      </c>
      <c r="J45" s="7">
        <v>602</v>
      </c>
      <c r="K45" s="7">
        <v>96</v>
      </c>
      <c r="L45" s="4"/>
      <c r="M45">
        <v>183</v>
      </c>
      <c r="N45" s="1">
        <v>20</v>
      </c>
      <c r="O45" s="5">
        <v>163</v>
      </c>
      <c r="P45" s="4">
        <v>2.4394</v>
      </c>
      <c r="Q45" s="8">
        <v>66.819709764696242</v>
      </c>
      <c r="R45" s="9">
        <f t="shared" si="2"/>
        <v>596.15208657866685</v>
      </c>
      <c r="S45" s="9">
        <f t="shared" si="3"/>
        <v>9.9358681096444474</v>
      </c>
      <c r="T45" s="9"/>
      <c r="U45" s="9"/>
    </row>
    <row r="46" spans="1:21" x14ac:dyDescent="0.25">
      <c r="A46" s="34" t="s">
        <v>130</v>
      </c>
      <c r="B46" s="34">
        <v>2</v>
      </c>
      <c r="C46" s="39">
        <v>325</v>
      </c>
      <c r="D46" s="34">
        <v>324</v>
      </c>
      <c r="E46" s="34">
        <v>12</v>
      </c>
      <c r="F46" s="34" t="s">
        <v>148</v>
      </c>
      <c r="G46" s="42">
        <v>493562.55629500002</v>
      </c>
      <c r="H46" s="42">
        <v>5180991.2593599902</v>
      </c>
      <c r="I46" s="1" t="s">
        <v>48</v>
      </c>
      <c r="J46" s="7">
        <v>777</v>
      </c>
      <c r="K46" s="7">
        <v>96</v>
      </c>
      <c r="L46" s="4"/>
      <c r="M46">
        <v>248</v>
      </c>
      <c r="N46" s="1">
        <v>20</v>
      </c>
      <c r="O46" s="5">
        <v>228</v>
      </c>
      <c r="P46" s="4">
        <v>2.4394</v>
      </c>
      <c r="Q46" s="8">
        <v>93.465606296630312</v>
      </c>
      <c r="R46" s="9">
        <f t="shared" si="2"/>
        <v>833.88144625727625</v>
      </c>
      <c r="S46" s="9">
        <f t="shared" si="3"/>
        <v>13.898024104287938</v>
      </c>
      <c r="T46" s="9"/>
      <c r="U46" s="9"/>
    </row>
    <row r="47" spans="1:21" x14ac:dyDescent="0.25">
      <c r="A47" s="34" t="s">
        <v>130</v>
      </c>
      <c r="B47" s="34">
        <v>2</v>
      </c>
      <c r="C47" s="39">
        <v>349</v>
      </c>
      <c r="D47" s="34">
        <v>348</v>
      </c>
      <c r="E47" s="34">
        <v>12</v>
      </c>
      <c r="F47" s="34" t="s">
        <v>144</v>
      </c>
      <c r="G47" s="42">
        <v>493572.819036</v>
      </c>
      <c r="H47" s="42">
        <v>5181023.0293300003</v>
      </c>
      <c r="I47" t="s">
        <v>94</v>
      </c>
      <c r="J47" s="7">
        <v>1462</v>
      </c>
      <c r="K47" s="7">
        <v>96</v>
      </c>
      <c r="L47" s="4"/>
      <c r="M47">
        <v>483</v>
      </c>
      <c r="N47" s="1">
        <v>20</v>
      </c>
      <c r="O47" s="5">
        <v>463</v>
      </c>
      <c r="P47" s="4">
        <v>2.4394</v>
      </c>
      <c r="Q47" s="8">
        <v>189.80077068131507</v>
      </c>
      <c r="R47" s="9">
        <f t="shared" si="2"/>
        <v>1693.3645158645568</v>
      </c>
      <c r="S47" s="9">
        <f t="shared" si="3"/>
        <v>28.222741931075948</v>
      </c>
      <c r="T47" s="9"/>
      <c r="U47" s="9"/>
    </row>
    <row r="48" spans="1:21" x14ac:dyDescent="0.25">
      <c r="A48" s="34" t="s">
        <v>130</v>
      </c>
      <c r="B48" s="34">
        <v>2</v>
      </c>
      <c r="C48" s="39">
        <v>372</v>
      </c>
      <c r="D48" s="34">
        <v>371</v>
      </c>
      <c r="E48" s="34">
        <v>13</v>
      </c>
      <c r="F48" s="34" t="s">
        <v>137</v>
      </c>
      <c r="G48" s="42">
        <v>493603.45696400001</v>
      </c>
      <c r="H48" s="42">
        <v>5181049.5548099903</v>
      </c>
      <c r="I48" t="s">
        <v>9</v>
      </c>
      <c r="J48" s="7">
        <v>1018</v>
      </c>
      <c r="K48" s="7">
        <v>96</v>
      </c>
      <c r="L48" s="4"/>
      <c r="M48">
        <v>420</v>
      </c>
      <c r="N48" s="1">
        <v>20</v>
      </c>
      <c r="O48" s="5">
        <v>400</v>
      </c>
      <c r="P48" s="4">
        <v>2.4394</v>
      </c>
      <c r="Q48" s="8">
        <v>163.97474788882511</v>
      </c>
      <c r="R48" s="9">
        <f t="shared" si="2"/>
        <v>1462.9499057145197</v>
      </c>
      <c r="S48" s="9">
        <f t="shared" si="3"/>
        <v>24.382498428575328</v>
      </c>
      <c r="T48" s="9"/>
      <c r="U48" s="9"/>
    </row>
    <row r="49" spans="1:21" x14ac:dyDescent="0.25">
      <c r="A49" s="23" t="s">
        <v>130</v>
      </c>
      <c r="B49" s="34">
        <v>2</v>
      </c>
      <c r="C49" s="39">
        <v>394</v>
      </c>
      <c r="D49" s="34">
        <v>393</v>
      </c>
      <c r="E49" s="34">
        <v>13</v>
      </c>
      <c r="F49" s="34" t="s">
        <v>151</v>
      </c>
      <c r="G49" s="42">
        <v>493594.938430999</v>
      </c>
      <c r="H49" s="42">
        <v>5181067.5489800004</v>
      </c>
      <c r="I49" t="s">
        <v>100</v>
      </c>
      <c r="J49" s="30">
        <v>1057</v>
      </c>
      <c r="K49" s="30">
        <v>98</v>
      </c>
      <c r="L49" s="4">
        <f>J49-K49</f>
        <v>959</v>
      </c>
      <c r="N49" s="1"/>
      <c r="O49" s="30">
        <v>320</v>
      </c>
      <c r="P49" s="4">
        <v>2.4394</v>
      </c>
      <c r="Q49" s="8">
        <v>131.1797983110601</v>
      </c>
      <c r="R49" s="9">
        <f t="shared" si="2"/>
        <v>1170.3599245716159</v>
      </c>
      <c r="S49" s="9">
        <f t="shared" si="3"/>
        <v>19.505998742860264</v>
      </c>
      <c r="T49" s="9">
        <v>393.12945806345823</v>
      </c>
      <c r="U49" s="9">
        <f>T49*8.9218</f>
        <v>3507.4223989505613</v>
      </c>
    </row>
    <row r="50" spans="1:21" x14ac:dyDescent="0.25">
      <c r="A50" s="34" t="s">
        <v>130</v>
      </c>
      <c r="B50" s="34">
        <v>2</v>
      </c>
      <c r="C50" s="39">
        <v>395</v>
      </c>
      <c r="D50" s="34">
        <v>394</v>
      </c>
      <c r="E50" s="34">
        <v>14</v>
      </c>
      <c r="F50" s="34" t="s">
        <v>151</v>
      </c>
      <c r="G50" s="42">
        <v>493626.398015999</v>
      </c>
      <c r="H50" s="42">
        <v>5181088.3120799903</v>
      </c>
      <c r="I50" t="s">
        <v>56</v>
      </c>
      <c r="J50" s="7">
        <v>1274</v>
      </c>
      <c r="K50" s="7">
        <v>96</v>
      </c>
      <c r="L50" s="4"/>
      <c r="M50">
        <v>556</v>
      </c>
      <c r="N50" s="1">
        <v>20</v>
      </c>
      <c r="O50" s="5">
        <v>536</v>
      </c>
      <c r="P50" s="4">
        <v>2.4394</v>
      </c>
      <c r="Q50" s="8">
        <v>219.72616217102566</v>
      </c>
      <c r="R50" s="9">
        <f t="shared" si="2"/>
        <v>1960.3528736574567</v>
      </c>
      <c r="S50" s="9">
        <f t="shared" si="3"/>
        <v>32.672547894290943</v>
      </c>
      <c r="T50" s="9"/>
      <c r="U50" s="9"/>
    </row>
    <row r="51" spans="1:21" x14ac:dyDescent="0.25">
      <c r="A51" s="34" t="s">
        <v>130</v>
      </c>
      <c r="B51" s="34">
        <v>2</v>
      </c>
      <c r="C51" s="39">
        <v>419</v>
      </c>
      <c r="D51" s="34">
        <v>418</v>
      </c>
      <c r="E51" s="34">
        <v>15</v>
      </c>
      <c r="F51" s="34" t="s">
        <v>150</v>
      </c>
      <c r="G51" s="42">
        <v>493648.355764999</v>
      </c>
      <c r="H51" s="42">
        <v>5181104.3018699903</v>
      </c>
      <c r="I51" t="s">
        <v>42</v>
      </c>
      <c r="J51" s="7">
        <v>857</v>
      </c>
      <c r="K51" s="7">
        <v>96</v>
      </c>
      <c r="L51" s="4"/>
      <c r="M51">
        <v>352</v>
      </c>
      <c r="N51" s="1">
        <v>20</v>
      </c>
      <c r="O51" s="5">
        <v>332</v>
      </c>
      <c r="P51" s="4">
        <v>2.4394</v>
      </c>
      <c r="Q51" s="8">
        <v>136.09904074772484</v>
      </c>
      <c r="R51" s="9">
        <f t="shared" si="2"/>
        <v>1214.2484217430515</v>
      </c>
      <c r="S51" s="9">
        <f t="shared" si="3"/>
        <v>20.237473695717526</v>
      </c>
      <c r="T51" s="9"/>
      <c r="U51" s="9"/>
    </row>
    <row r="52" spans="1:21" x14ac:dyDescent="0.25">
      <c r="A52" s="34" t="s">
        <v>130</v>
      </c>
      <c r="B52" s="34">
        <v>3</v>
      </c>
      <c r="C52" s="39">
        <v>21</v>
      </c>
      <c r="D52" s="34">
        <v>20</v>
      </c>
      <c r="E52" s="34">
        <v>4</v>
      </c>
      <c r="F52" s="34" t="s">
        <v>143</v>
      </c>
      <c r="G52" s="43">
        <v>493309.217427</v>
      </c>
      <c r="H52" s="43">
        <v>5180591.82981</v>
      </c>
      <c r="I52" t="s">
        <v>54</v>
      </c>
      <c r="J52" s="7">
        <v>1173</v>
      </c>
      <c r="K52" s="7">
        <v>96</v>
      </c>
      <c r="L52" s="4"/>
      <c r="M52">
        <v>515</v>
      </c>
      <c r="N52" s="1">
        <v>20</v>
      </c>
      <c r="O52" s="5">
        <v>495</v>
      </c>
      <c r="P52" s="4">
        <v>2.4394</v>
      </c>
      <c r="Q52" s="8">
        <v>202.9187505124211</v>
      </c>
      <c r="R52" s="9">
        <f t="shared" si="2"/>
        <v>1810.4005083217185</v>
      </c>
      <c r="S52" s="9">
        <f t="shared" si="3"/>
        <v>30.173341805361975</v>
      </c>
      <c r="T52" s="9"/>
      <c r="U52" s="9"/>
    </row>
    <row r="53" spans="1:21" x14ac:dyDescent="0.25">
      <c r="A53" s="34" t="s">
        <v>130</v>
      </c>
      <c r="B53" s="34">
        <v>3</v>
      </c>
      <c r="C53" s="39">
        <v>45</v>
      </c>
      <c r="D53" s="34">
        <v>44</v>
      </c>
      <c r="E53" s="34">
        <v>5</v>
      </c>
      <c r="F53" s="34" t="s">
        <v>131</v>
      </c>
      <c r="G53" s="43">
        <v>493323.203397998</v>
      </c>
      <c r="H53" s="43">
        <v>5180641.4112200001</v>
      </c>
      <c r="I53" t="s">
        <v>10</v>
      </c>
      <c r="J53" s="7">
        <v>722</v>
      </c>
      <c r="K53" s="7">
        <v>96</v>
      </c>
      <c r="L53" s="4"/>
      <c r="M53">
        <v>322</v>
      </c>
      <c r="N53" s="1">
        <v>20</v>
      </c>
      <c r="O53" s="5">
        <v>302</v>
      </c>
      <c r="P53" s="4">
        <v>2.4394</v>
      </c>
      <c r="Q53" s="8">
        <v>123.80093465606296</v>
      </c>
      <c r="R53" s="9">
        <f t="shared" si="2"/>
        <v>1104.5271788144626</v>
      </c>
      <c r="S53" s="9">
        <f t="shared" si="3"/>
        <v>18.408786313574375</v>
      </c>
      <c r="T53" s="9"/>
      <c r="U53" s="9"/>
    </row>
    <row r="54" spans="1:21" x14ac:dyDescent="0.25">
      <c r="A54" s="34" t="s">
        <v>130</v>
      </c>
      <c r="B54" s="34">
        <v>3</v>
      </c>
      <c r="C54" s="39">
        <v>46</v>
      </c>
      <c r="D54" s="34">
        <v>45</v>
      </c>
      <c r="E54" s="34">
        <v>6</v>
      </c>
      <c r="F54" s="34" t="s">
        <v>131</v>
      </c>
      <c r="G54" s="43">
        <v>493353.700202999</v>
      </c>
      <c r="H54" s="43">
        <v>5180640.2296700003</v>
      </c>
      <c r="I54" s="1" t="s">
        <v>82</v>
      </c>
      <c r="J54" s="7">
        <v>568</v>
      </c>
      <c r="K54" s="7">
        <v>96</v>
      </c>
      <c r="L54" s="4"/>
      <c r="M54">
        <v>168</v>
      </c>
      <c r="N54" s="1">
        <v>20</v>
      </c>
      <c r="O54" s="5">
        <v>148</v>
      </c>
      <c r="P54" s="4">
        <v>2.4394</v>
      </c>
      <c r="Q54" s="8">
        <v>60.670656718865295</v>
      </c>
      <c r="R54" s="9">
        <f t="shared" si="2"/>
        <v>541.29146511437239</v>
      </c>
      <c r="S54" s="9">
        <f t="shared" si="3"/>
        <v>9.0215244185728736</v>
      </c>
      <c r="T54" s="9"/>
      <c r="U54" s="9"/>
    </row>
    <row r="55" spans="1:21" x14ac:dyDescent="0.25">
      <c r="A55" s="34" t="s">
        <v>130</v>
      </c>
      <c r="B55" s="34">
        <v>3</v>
      </c>
      <c r="C55" s="39">
        <v>71</v>
      </c>
      <c r="D55" s="34">
        <v>70</v>
      </c>
      <c r="E55" s="34">
        <v>6</v>
      </c>
      <c r="F55" s="34" t="s">
        <v>145</v>
      </c>
      <c r="G55" s="43">
        <v>493360.376774</v>
      </c>
      <c r="H55" s="43">
        <v>5180672.0032200003</v>
      </c>
      <c r="I55" t="s">
        <v>36</v>
      </c>
      <c r="J55" s="7">
        <v>673</v>
      </c>
      <c r="K55" s="7">
        <v>96</v>
      </c>
      <c r="L55" s="4"/>
      <c r="M55">
        <v>228</v>
      </c>
      <c r="N55" s="1">
        <v>20</v>
      </c>
      <c r="O55" s="5">
        <v>208</v>
      </c>
      <c r="P55" s="4">
        <v>2.4394</v>
      </c>
      <c r="Q55" s="8">
        <v>85.26686890218906</v>
      </c>
      <c r="R55" s="9">
        <f t="shared" si="2"/>
        <v>760.73395097155026</v>
      </c>
      <c r="S55" s="9">
        <f t="shared" si="3"/>
        <v>12.678899182859171</v>
      </c>
      <c r="T55" s="9"/>
      <c r="U55" s="9"/>
    </row>
    <row r="56" spans="1:21" x14ac:dyDescent="0.25">
      <c r="A56" s="34" t="s">
        <v>130</v>
      </c>
      <c r="B56" s="34">
        <v>3</v>
      </c>
      <c r="C56" s="39">
        <v>98</v>
      </c>
      <c r="D56" s="34">
        <v>97</v>
      </c>
      <c r="E56" s="34">
        <v>6</v>
      </c>
      <c r="F56" s="34" t="s">
        <v>141</v>
      </c>
      <c r="G56" s="43">
        <v>493371.862522999</v>
      </c>
      <c r="H56" s="43">
        <v>5180703.7714799903</v>
      </c>
      <c r="I56" s="1" t="s">
        <v>64</v>
      </c>
      <c r="J56" s="7">
        <v>804</v>
      </c>
      <c r="K56" s="7">
        <v>96</v>
      </c>
      <c r="L56" s="4"/>
      <c r="M56">
        <v>300</v>
      </c>
      <c r="N56" s="1">
        <v>20</v>
      </c>
      <c r="O56" s="5">
        <v>280</v>
      </c>
      <c r="P56" s="4">
        <v>2.4394</v>
      </c>
      <c r="Q56" s="8">
        <v>114.78232352217758</v>
      </c>
      <c r="R56" s="9">
        <f t="shared" si="2"/>
        <v>1024.0649340001639</v>
      </c>
      <c r="S56" s="9">
        <f t="shared" si="3"/>
        <v>17.067748900002734</v>
      </c>
      <c r="T56" s="9"/>
      <c r="U56" s="9"/>
    </row>
    <row r="57" spans="1:21" x14ac:dyDescent="0.25">
      <c r="A57" s="34" t="s">
        <v>130</v>
      </c>
      <c r="B57" s="34">
        <v>3</v>
      </c>
      <c r="C57" s="39">
        <v>99</v>
      </c>
      <c r="D57" s="34">
        <v>98</v>
      </c>
      <c r="E57" s="34">
        <v>7</v>
      </c>
      <c r="F57" s="34" t="s">
        <v>141</v>
      </c>
      <c r="G57" s="43">
        <v>493403.78188800003</v>
      </c>
      <c r="H57" s="43">
        <v>5180713.1816999903</v>
      </c>
      <c r="I57" t="s">
        <v>90</v>
      </c>
      <c r="J57" s="7">
        <v>754</v>
      </c>
      <c r="K57" s="7">
        <v>96</v>
      </c>
      <c r="L57" s="4"/>
      <c r="M57">
        <v>293</v>
      </c>
      <c r="N57" s="1">
        <v>20</v>
      </c>
      <c r="O57" s="5">
        <v>273</v>
      </c>
      <c r="P57" s="4">
        <v>2.4394</v>
      </c>
      <c r="Q57" s="8">
        <v>111.91276543412314</v>
      </c>
      <c r="R57" s="9">
        <f t="shared" si="2"/>
        <v>998.46331065015977</v>
      </c>
      <c r="S57" s="9">
        <f t="shared" si="3"/>
        <v>16.641055177502661</v>
      </c>
      <c r="T57" s="9"/>
      <c r="U57" s="9"/>
    </row>
    <row r="58" spans="1:21" x14ac:dyDescent="0.25">
      <c r="A58" s="34" t="s">
        <v>130</v>
      </c>
      <c r="B58" s="34">
        <v>3</v>
      </c>
      <c r="C58" s="39">
        <v>125</v>
      </c>
      <c r="D58" s="34">
        <v>124</v>
      </c>
      <c r="E58" s="34">
        <v>7</v>
      </c>
      <c r="F58" s="34" t="s">
        <v>142</v>
      </c>
      <c r="G58" s="43">
        <v>493401.068692</v>
      </c>
      <c r="H58" s="43">
        <v>5180744.9656400001</v>
      </c>
      <c r="I58" t="s">
        <v>73</v>
      </c>
      <c r="J58" s="7">
        <v>775</v>
      </c>
      <c r="K58" s="7">
        <v>96</v>
      </c>
      <c r="L58" s="4"/>
      <c r="M58">
        <v>281</v>
      </c>
      <c r="N58" s="1">
        <v>20</v>
      </c>
      <c r="O58" s="5">
        <v>261</v>
      </c>
      <c r="P58" s="4">
        <v>2.4394</v>
      </c>
      <c r="Q58" s="8">
        <v>106.99352299745838</v>
      </c>
      <c r="R58" s="9">
        <f t="shared" si="2"/>
        <v>954.5748134787242</v>
      </c>
      <c r="S58" s="9">
        <f t="shared" si="3"/>
        <v>15.909580224645403</v>
      </c>
      <c r="T58" s="9"/>
      <c r="U58" s="9"/>
    </row>
    <row r="59" spans="1:21" x14ac:dyDescent="0.25">
      <c r="A59" s="34" t="s">
        <v>130</v>
      </c>
      <c r="B59" s="34">
        <v>3</v>
      </c>
      <c r="C59" s="39">
        <v>151</v>
      </c>
      <c r="D59" s="34">
        <v>150</v>
      </c>
      <c r="E59" s="34">
        <v>8</v>
      </c>
      <c r="F59" s="34" t="s">
        <v>147</v>
      </c>
      <c r="G59" s="43">
        <v>493417.88659000001</v>
      </c>
      <c r="H59" s="43">
        <v>5180770.9989099903</v>
      </c>
      <c r="I59" t="s">
        <v>102</v>
      </c>
      <c r="J59" s="30">
        <v>1023</v>
      </c>
      <c r="K59" s="30">
        <v>98</v>
      </c>
      <c r="L59" s="4">
        <f>J59-K59</f>
        <v>925</v>
      </c>
      <c r="N59" s="1"/>
      <c r="O59" s="30">
        <v>324</v>
      </c>
      <c r="P59" s="4">
        <v>2.4394</v>
      </c>
      <c r="Q59" s="8">
        <v>132.81954578994834</v>
      </c>
      <c r="R59" s="9">
        <f t="shared" si="2"/>
        <v>1184.989423628761</v>
      </c>
      <c r="S59" s="9">
        <f t="shared" si="3"/>
        <v>19.749823727146016</v>
      </c>
      <c r="T59" s="9">
        <v>379.19160449290808</v>
      </c>
      <c r="U59" s="9">
        <f>T59*8.9218</f>
        <v>3383.0716569648271</v>
      </c>
    </row>
    <row r="60" spans="1:21" x14ac:dyDescent="0.25">
      <c r="A60" s="34" t="s">
        <v>130</v>
      </c>
      <c r="B60" s="34">
        <v>3</v>
      </c>
      <c r="C60" s="39">
        <v>178</v>
      </c>
      <c r="D60" s="34">
        <v>177</v>
      </c>
      <c r="E60" s="34">
        <v>9</v>
      </c>
      <c r="F60" s="34" t="s">
        <v>136</v>
      </c>
      <c r="G60" s="43">
        <v>493463.71892800002</v>
      </c>
      <c r="H60" s="43">
        <v>5180794.5687100003</v>
      </c>
      <c r="I60" t="s">
        <v>46</v>
      </c>
      <c r="J60" s="7">
        <v>1091</v>
      </c>
      <c r="K60" s="7">
        <v>96</v>
      </c>
      <c r="L60" s="4"/>
      <c r="M60">
        <v>464</v>
      </c>
      <c r="N60" s="1">
        <v>20</v>
      </c>
      <c r="O60" s="5">
        <v>444</v>
      </c>
      <c r="P60" s="4">
        <v>2.4394</v>
      </c>
      <c r="Q60" s="8">
        <v>182.01197015659588</v>
      </c>
      <c r="R60" s="9">
        <f t="shared" si="2"/>
        <v>1623.8743953431169</v>
      </c>
      <c r="S60" s="9">
        <f t="shared" si="3"/>
        <v>27.064573255718617</v>
      </c>
      <c r="T60" s="9"/>
      <c r="U60" s="9"/>
    </row>
    <row r="61" spans="1:21" x14ac:dyDescent="0.25">
      <c r="A61" s="34" t="s">
        <v>130</v>
      </c>
      <c r="B61" s="34">
        <v>3</v>
      </c>
      <c r="C61" s="39">
        <v>203</v>
      </c>
      <c r="D61" s="34">
        <v>202</v>
      </c>
      <c r="E61" s="34">
        <v>10</v>
      </c>
      <c r="F61" s="34" t="s">
        <v>138</v>
      </c>
      <c r="G61" s="43">
        <v>493480.485305999</v>
      </c>
      <c r="H61" s="43">
        <v>5180839.4438500004</v>
      </c>
      <c r="I61" t="s">
        <v>7</v>
      </c>
      <c r="J61" s="7">
        <v>697</v>
      </c>
      <c r="K61" s="7">
        <v>96</v>
      </c>
      <c r="L61" s="4"/>
      <c r="M61">
        <v>212</v>
      </c>
      <c r="N61" s="1">
        <v>20</v>
      </c>
      <c r="O61" s="5">
        <v>192</v>
      </c>
      <c r="P61" s="4">
        <v>2.4394</v>
      </c>
      <c r="Q61" s="8">
        <v>78.707878986636061</v>
      </c>
      <c r="R61" s="9">
        <f t="shared" si="2"/>
        <v>702.21595474296953</v>
      </c>
      <c r="S61" s="9">
        <f t="shared" si="3"/>
        <v>11.703599245716159</v>
      </c>
      <c r="T61" s="9"/>
      <c r="U61" s="9"/>
    </row>
    <row r="62" spans="1:21" x14ac:dyDescent="0.25">
      <c r="A62" s="34" t="s">
        <v>130</v>
      </c>
      <c r="B62" s="34">
        <v>3</v>
      </c>
      <c r="C62" s="39">
        <v>227</v>
      </c>
      <c r="D62" s="34">
        <v>226</v>
      </c>
      <c r="E62" s="34">
        <v>9</v>
      </c>
      <c r="F62" s="34" t="s">
        <v>149</v>
      </c>
      <c r="G62" s="43">
        <v>493478.459027</v>
      </c>
      <c r="H62" s="43">
        <v>5180856.1175499903</v>
      </c>
      <c r="I62" t="s">
        <v>18</v>
      </c>
      <c r="J62" s="7">
        <v>576</v>
      </c>
      <c r="K62" s="7">
        <v>96</v>
      </c>
      <c r="L62" s="4"/>
      <c r="M62">
        <v>201</v>
      </c>
      <c r="N62" s="1">
        <v>20</v>
      </c>
      <c r="O62" s="5">
        <v>181</v>
      </c>
      <c r="P62" s="4">
        <v>2.4394</v>
      </c>
      <c r="Q62" s="8">
        <v>74.198573419693361</v>
      </c>
      <c r="R62" s="9">
        <f t="shared" si="2"/>
        <v>661.98483233582022</v>
      </c>
      <c r="S62" s="9">
        <f t="shared" si="3"/>
        <v>11.033080538930337</v>
      </c>
      <c r="T62" s="9"/>
      <c r="U62" s="9"/>
    </row>
    <row r="63" spans="1:21" x14ac:dyDescent="0.25">
      <c r="A63" s="34" t="s">
        <v>130</v>
      </c>
      <c r="B63" s="34">
        <v>3</v>
      </c>
      <c r="C63" s="39">
        <v>228</v>
      </c>
      <c r="D63" s="34">
        <v>227</v>
      </c>
      <c r="E63" s="34">
        <v>10</v>
      </c>
      <c r="F63" s="34" t="s">
        <v>149</v>
      </c>
      <c r="G63" s="43">
        <v>493508.38215899799</v>
      </c>
      <c r="H63" s="43">
        <v>5180871.1945700003</v>
      </c>
      <c r="I63" t="s">
        <v>77</v>
      </c>
      <c r="J63" s="7">
        <v>339</v>
      </c>
      <c r="K63" s="7">
        <v>96</v>
      </c>
      <c r="L63" s="4"/>
      <c r="M63">
        <v>50</v>
      </c>
      <c r="N63" s="1">
        <v>20</v>
      </c>
      <c r="O63" s="5">
        <v>30</v>
      </c>
      <c r="P63" s="4">
        <v>2.4394</v>
      </c>
      <c r="Q63" s="8">
        <v>12.298106091661884</v>
      </c>
      <c r="R63" s="9">
        <f t="shared" si="2"/>
        <v>109.72124292858899</v>
      </c>
      <c r="S63" s="9">
        <f t="shared" si="3"/>
        <v>1.82868738214315</v>
      </c>
      <c r="T63" s="9"/>
      <c r="U63" s="9"/>
    </row>
    <row r="64" spans="1:21" x14ac:dyDescent="0.25">
      <c r="A64" s="34" t="s">
        <v>130</v>
      </c>
      <c r="B64" s="34">
        <v>3</v>
      </c>
      <c r="C64" s="39">
        <v>251</v>
      </c>
      <c r="D64" s="34">
        <v>250</v>
      </c>
      <c r="E64" s="34">
        <v>11</v>
      </c>
      <c r="F64" s="34" t="s">
        <v>146</v>
      </c>
      <c r="G64" s="43">
        <v>493509.39061900001</v>
      </c>
      <c r="H64" s="43">
        <v>5180886.0838599904</v>
      </c>
      <c r="I64" t="s">
        <v>20</v>
      </c>
      <c r="J64" s="7">
        <v>462</v>
      </c>
      <c r="K64" s="7">
        <v>96</v>
      </c>
      <c r="L64" s="4"/>
      <c r="M64">
        <v>86</v>
      </c>
      <c r="N64" s="1">
        <v>20</v>
      </c>
      <c r="O64" s="5">
        <v>66</v>
      </c>
      <c r="P64" s="4">
        <v>2.4394</v>
      </c>
      <c r="Q64" s="8">
        <v>27.055833401656145</v>
      </c>
      <c r="R64" s="9">
        <f t="shared" si="2"/>
        <v>241.38673444289577</v>
      </c>
      <c r="S64" s="9">
        <f t="shared" si="3"/>
        <v>4.0231122407149291</v>
      </c>
      <c r="T64" s="9"/>
      <c r="U64" s="9"/>
    </row>
    <row r="65" spans="1:22" x14ac:dyDescent="0.25">
      <c r="A65" s="34" t="s">
        <v>130</v>
      </c>
      <c r="B65" s="34">
        <v>3</v>
      </c>
      <c r="C65" s="39">
        <v>274</v>
      </c>
      <c r="D65" s="34">
        <v>273</v>
      </c>
      <c r="E65" s="34">
        <v>11</v>
      </c>
      <c r="F65" s="34" t="s">
        <v>140</v>
      </c>
      <c r="G65" s="43">
        <v>493530.34065799799</v>
      </c>
      <c r="H65" s="43">
        <v>5180917.8421999803</v>
      </c>
      <c r="I65" t="s">
        <v>13</v>
      </c>
      <c r="J65" s="7">
        <v>822</v>
      </c>
      <c r="K65" s="7">
        <v>96</v>
      </c>
      <c r="L65" s="4"/>
      <c r="M65">
        <v>270</v>
      </c>
      <c r="N65" s="1">
        <v>20</v>
      </c>
      <c r="O65" s="5">
        <v>250</v>
      </c>
      <c r="P65" s="4">
        <v>2.4394</v>
      </c>
      <c r="Q65" s="8">
        <v>102.4842174305157</v>
      </c>
      <c r="R65" s="9">
        <f t="shared" si="2"/>
        <v>914.34369107157488</v>
      </c>
      <c r="S65" s="9">
        <f t="shared" si="3"/>
        <v>15.239061517859581</v>
      </c>
      <c r="T65" s="9"/>
      <c r="U65" s="9"/>
    </row>
    <row r="66" spans="1:22" x14ac:dyDescent="0.25">
      <c r="A66" s="34" t="s">
        <v>130</v>
      </c>
      <c r="B66" s="34">
        <v>3</v>
      </c>
      <c r="C66" s="39">
        <v>275</v>
      </c>
      <c r="D66" s="34">
        <v>274</v>
      </c>
      <c r="E66" s="34">
        <v>12</v>
      </c>
      <c r="F66" s="34" t="s">
        <v>140</v>
      </c>
      <c r="G66" s="43">
        <v>493560.659740998</v>
      </c>
      <c r="H66" s="43">
        <v>5180928.8972899904</v>
      </c>
      <c r="I66" s="1" t="s">
        <v>71</v>
      </c>
      <c r="J66" s="7">
        <v>1143</v>
      </c>
      <c r="K66" s="7">
        <v>96</v>
      </c>
      <c r="L66" s="4"/>
      <c r="M66">
        <v>474</v>
      </c>
      <c r="N66" s="1">
        <v>20</v>
      </c>
      <c r="O66" s="5">
        <v>454</v>
      </c>
      <c r="P66" s="4">
        <v>2.4394</v>
      </c>
      <c r="Q66" s="8">
        <v>186.11133885381651</v>
      </c>
      <c r="R66" s="9">
        <f t="shared" si="2"/>
        <v>1660.44814298598</v>
      </c>
      <c r="S66" s="9">
        <f t="shared" si="3"/>
        <v>27.674135716433</v>
      </c>
      <c r="T66" s="9"/>
      <c r="U66" s="9"/>
    </row>
    <row r="67" spans="1:22" x14ac:dyDescent="0.25">
      <c r="A67" s="34" t="s">
        <v>130</v>
      </c>
      <c r="B67" s="34">
        <v>3</v>
      </c>
      <c r="C67" s="39">
        <v>300</v>
      </c>
      <c r="D67" s="34">
        <v>299</v>
      </c>
      <c r="E67" s="34">
        <v>12</v>
      </c>
      <c r="F67" s="34" t="s">
        <v>139</v>
      </c>
      <c r="G67" s="43">
        <v>493566.41524</v>
      </c>
      <c r="H67" s="43">
        <v>5180959.4742599903</v>
      </c>
      <c r="I67" t="s">
        <v>3</v>
      </c>
      <c r="J67" s="7">
        <v>1143</v>
      </c>
      <c r="K67" s="7">
        <v>96</v>
      </c>
      <c r="L67" s="4"/>
      <c r="M67">
        <v>402</v>
      </c>
      <c r="N67" s="1">
        <v>20</v>
      </c>
      <c r="O67" s="5">
        <v>382</v>
      </c>
      <c r="P67" s="4">
        <v>2.4394</v>
      </c>
      <c r="Q67" s="8">
        <v>156.595884233828</v>
      </c>
      <c r="R67" s="9">
        <f t="shared" si="2"/>
        <v>1397.1171599573665</v>
      </c>
      <c r="S67" s="9">
        <f t="shared" si="3"/>
        <v>23.285285999289442</v>
      </c>
      <c r="T67" s="9"/>
      <c r="U67" s="9"/>
    </row>
    <row r="68" spans="1:22" x14ac:dyDescent="0.25">
      <c r="A68" s="34" t="s">
        <v>130</v>
      </c>
      <c r="B68" s="34">
        <v>3</v>
      </c>
      <c r="C68" s="39">
        <v>326</v>
      </c>
      <c r="D68" s="34">
        <v>325</v>
      </c>
      <c r="E68" s="34">
        <v>13</v>
      </c>
      <c r="F68" s="34" t="s">
        <v>148</v>
      </c>
      <c r="G68" s="43">
        <v>493594.458174998</v>
      </c>
      <c r="H68" s="43">
        <v>5180986.0024800003</v>
      </c>
      <c r="I68" t="s">
        <v>72</v>
      </c>
      <c r="J68" s="7">
        <v>898</v>
      </c>
      <c r="K68" s="7">
        <v>96</v>
      </c>
      <c r="L68" s="4"/>
      <c r="M68">
        <v>313</v>
      </c>
      <c r="N68" s="1">
        <v>20</v>
      </c>
      <c r="O68" s="5">
        <v>293</v>
      </c>
      <c r="P68" s="4">
        <v>2.4394</v>
      </c>
      <c r="Q68" s="8">
        <v>120.1115028285644</v>
      </c>
      <c r="R68" s="9">
        <f t="shared" si="2"/>
        <v>1071.6108059358858</v>
      </c>
      <c r="S68" s="9">
        <f t="shared" si="3"/>
        <v>17.86018009893143</v>
      </c>
      <c r="T68" s="9"/>
      <c r="U68" s="9"/>
    </row>
    <row r="69" spans="1:22" x14ac:dyDescent="0.25">
      <c r="A69" s="23" t="s">
        <v>130</v>
      </c>
      <c r="B69" s="23">
        <v>3</v>
      </c>
      <c r="C69" s="39">
        <v>350</v>
      </c>
      <c r="D69" s="34">
        <v>349</v>
      </c>
      <c r="E69" s="23">
        <v>13</v>
      </c>
      <c r="F69" s="23" t="s">
        <v>144</v>
      </c>
      <c r="G69" s="43">
        <v>493604.72075600002</v>
      </c>
      <c r="H69" s="43">
        <v>5181017.7725</v>
      </c>
      <c r="I69" s="30" t="s">
        <v>95</v>
      </c>
      <c r="J69" s="30">
        <v>1436</v>
      </c>
      <c r="K69" s="30">
        <v>98</v>
      </c>
      <c r="L69" s="4">
        <f>J69-K69</f>
        <v>1338</v>
      </c>
      <c r="M69" s="30"/>
      <c r="N69" s="30"/>
      <c r="O69" s="30">
        <v>386</v>
      </c>
      <c r="P69" s="4">
        <v>2.4394</v>
      </c>
      <c r="Q69" s="8">
        <v>158.23563171271624</v>
      </c>
      <c r="R69" s="9">
        <f t="shared" si="2"/>
        <v>1411.7466590145116</v>
      </c>
      <c r="S69" s="9">
        <f t="shared" si="3"/>
        <v>23.529110983575194</v>
      </c>
      <c r="T69" s="9">
        <v>548.49553168812008</v>
      </c>
      <c r="U69" s="9">
        <f>T69*8.9218</f>
        <v>4893.567434615069</v>
      </c>
    </row>
    <row r="70" spans="1:22" x14ac:dyDescent="0.25">
      <c r="A70" s="34" t="s">
        <v>130</v>
      </c>
      <c r="B70" s="34">
        <v>3</v>
      </c>
      <c r="C70" s="39">
        <v>373</v>
      </c>
      <c r="D70" s="34">
        <v>372</v>
      </c>
      <c r="E70" s="34">
        <v>14</v>
      </c>
      <c r="F70" s="34" t="s">
        <v>137</v>
      </c>
      <c r="G70" s="43">
        <v>493635.37153300003</v>
      </c>
      <c r="H70" s="43">
        <v>5181056.5215800004</v>
      </c>
      <c r="I70" t="s">
        <v>83</v>
      </c>
      <c r="J70" s="7">
        <v>1030</v>
      </c>
      <c r="K70" s="7">
        <v>96</v>
      </c>
      <c r="L70" s="4"/>
      <c r="M70">
        <v>373</v>
      </c>
      <c r="N70" s="1">
        <v>20</v>
      </c>
      <c r="O70" s="5">
        <v>353</v>
      </c>
      <c r="P70" s="4">
        <v>2.4394</v>
      </c>
      <c r="Q70" s="8">
        <v>144.70771501188815</v>
      </c>
      <c r="R70" s="9">
        <f t="shared" si="2"/>
        <v>1291.0532917930636</v>
      </c>
      <c r="S70" s="9">
        <f t="shared" si="3"/>
        <v>21.517554863217729</v>
      </c>
      <c r="T70" s="9"/>
      <c r="U70" s="9"/>
    </row>
    <row r="71" spans="1:22" x14ac:dyDescent="0.25">
      <c r="A71" s="34" t="s">
        <v>130</v>
      </c>
      <c r="B71" s="34">
        <v>3</v>
      </c>
      <c r="C71" s="39">
        <v>396</v>
      </c>
      <c r="D71" s="34">
        <v>395</v>
      </c>
      <c r="E71" s="34">
        <v>15</v>
      </c>
      <c r="F71" s="34" t="s">
        <v>151</v>
      </c>
      <c r="G71" s="43">
        <v>493658.29567700002</v>
      </c>
      <c r="H71" s="43">
        <v>5181079.4996199803</v>
      </c>
      <c r="I71" t="s">
        <v>88</v>
      </c>
      <c r="J71" s="7">
        <v>924</v>
      </c>
      <c r="K71" s="7">
        <v>96</v>
      </c>
      <c r="L71" s="4"/>
      <c r="M71">
        <v>367</v>
      </c>
      <c r="N71" s="1">
        <v>20</v>
      </c>
      <c r="O71" s="5">
        <v>347</v>
      </c>
      <c r="P71" s="4">
        <v>2.4394</v>
      </c>
      <c r="Q71" s="8">
        <v>142.2480937935558</v>
      </c>
      <c r="R71" s="9">
        <f t="shared" si="2"/>
        <v>1269.1090432073461</v>
      </c>
      <c r="S71" s="9">
        <f t="shared" si="3"/>
        <v>21.151817386789102</v>
      </c>
      <c r="T71" s="9"/>
      <c r="U71" s="9"/>
    </row>
    <row r="72" spans="1:22" x14ac:dyDescent="0.25">
      <c r="A72" s="23" t="s">
        <v>130</v>
      </c>
      <c r="B72" s="34">
        <v>3</v>
      </c>
      <c r="C72" s="39">
        <v>420</v>
      </c>
      <c r="D72" s="34">
        <v>419</v>
      </c>
      <c r="E72" s="34">
        <v>16</v>
      </c>
      <c r="F72" s="34" t="s">
        <v>150</v>
      </c>
      <c r="G72" s="43">
        <v>493681.925006998</v>
      </c>
      <c r="H72" s="43">
        <v>5181110.7360899802</v>
      </c>
      <c r="I72" s="1" t="s">
        <v>98</v>
      </c>
      <c r="J72" s="30">
        <v>999</v>
      </c>
      <c r="K72" s="30">
        <v>98</v>
      </c>
      <c r="L72" s="4">
        <f>J72-K72</f>
        <v>901</v>
      </c>
      <c r="N72" s="1"/>
      <c r="O72" s="30">
        <v>409</v>
      </c>
      <c r="P72" s="4">
        <v>2.4394</v>
      </c>
      <c r="Q72" s="8">
        <v>167.66417971632367</v>
      </c>
      <c r="R72" s="9">
        <f t="shared" si="2"/>
        <v>1495.8662785930965</v>
      </c>
      <c r="S72" s="9">
        <f t="shared" si="3"/>
        <v>24.931104643218273</v>
      </c>
      <c r="T72" s="9">
        <v>369.35311961957859</v>
      </c>
      <c r="U72" s="9">
        <f>T72*8.9218</f>
        <v>3295.2946626219559</v>
      </c>
    </row>
    <row r="73" spans="1:22" x14ac:dyDescent="0.25">
      <c r="A73" s="34" t="s">
        <v>130</v>
      </c>
      <c r="B73" s="34">
        <v>4</v>
      </c>
      <c r="C73" s="39">
        <v>1</v>
      </c>
      <c r="D73" s="34">
        <v>0</v>
      </c>
      <c r="E73" s="34">
        <v>5</v>
      </c>
      <c r="F73" s="34" t="s">
        <v>130</v>
      </c>
      <c r="G73" s="44">
        <v>493319.28016000002</v>
      </c>
      <c r="H73" s="44">
        <v>5180579.2617899803</v>
      </c>
      <c r="I73" t="s">
        <v>2</v>
      </c>
      <c r="J73" s="7">
        <v>706</v>
      </c>
      <c r="K73" s="7">
        <v>96</v>
      </c>
      <c r="L73" s="4"/>
      <c r="M73">
        <v>49</v>
      </c>
      <c r="N73" s="1">
        <v>20</v>
      </c>
      <c r="O73" s="5">
        <v>29</v>
      </c>
      <c r="P73" s="4">
        <v>2.4394</v>
      </c>
      <c r="Q73" s="8">
        <v>11.888169221939821</v>
      </c>
      <c r="R73" s="9">
        <f t="shared" si="2"/>
        <v>106.06386816430269</v>
      </c>
      <c r="S73" s="9">
        <f t="shared" si="3"/>
        <v>1.7677311360717114</v>
      </c>
      <c r="T73" s="9"/>
      <c r="U73" s="9"/>
    </row>
    <row r="74" spans="1:22" x14ac:dyDescent="0.25">
      <c r="A74" s="34" t="s">
        <v>130</v>
      </c>
      <c r="B74" s="34">
        <v>4</v>
      </c>
      <c r="C74" s="39">
        <v>22</v>
      </c>
      <c r="D74" s="34">
        <v>21</v>
      </c>
      <c r="E74" s="34">
        <v>5</v>
      </c>
      <c r="F74" s="34" t="s">
        <v>143</v>
      </c>
      <c r="G74" s="44">
        <v>493341.14833300002</v>
      </c>
      <c r="H74" s="44">
        <v>5180611.0184399802</v>
      </c>
      <c r="I74" t="s">
        <v>70</v>
      </c>
      <c r="J74" s="7">
        <v>854</v>
      </c>
      <c r="K74" s="7">
        <v>96</v>
      </c>
      <c r="L74" s="4"/>
      <c r="M74">
        <v>297</v>
      </c>
      <c r="N74" s="1">
        <v>20</v>
      </c>
      <c r="O74" s="5">
        <v>277</v>
      </c>
      <c r="P74" s="4">
        <v>2.4394</v>
      </c>
      <c r="Q74" s="8">
        <v>113.5525129130114</v>
      </c>
      <c r="R74" s="9">
        <f t="shared" ref="R74:R105" si="4">Q74*8.9218</f>
        <v>1013.092809707305</v>
      </c>
      <c r="S74" s="9">
        <f t="shared" ref="S74:S105" si="5">R74/60</f>
        <v>16.884880161788416</v>
      </c>
      <c r="T74" s="9"/>
      <c r="U74" s="9"/>
    </row>
    <row r="75" spans="1:22" x14ac:dyDescent="0.25">
      <c r="A75" s="34" t="s">
        <v>130</v>
      </c>
      <c r="B75" s="34">
        <v>4</v>
      </c>
      <c r="C75" s="39">
        <v>23</v>
      </c>
      <c r="D75" s="34">
        <v>22</v>
      </c>
      <c r="E75" s="34">
        <v>6</v>
      </c>
      <c r="F75" s="34" t="s">
        <v>143</v>
      </c>
      <c r="G75" s="44">
        <v>493371.45561800001</v>
      </c>
      <c r="H75" s="44">
        <v>5180609.6268499903</v>
      </c>
      <c r="I75" t="s">
        <v>35</v>
      </c>
      <c r="J75" s="7">
        <v>944</v>
      </c>
      <c r="K75" s="7">
        <v>96</v>
      </c>
      <c r="L75" s="4"/>
      <c r="M75">
        <v>246</v>
      </c>
      <c r="N75" s="1">
        <v>34</v>
      </c>
      <c r="O75" s="5">
        <v>212</v>
      </c>
      <c r="P75" s="4">
        <v>2.4394</v>
      </c>
      <c r="Q75" s="8">
        <v>86.906616381077313</v>
      </c>
      <c r="R75" s="9">
        <f t="shared" si="4"/>
        <v>775.36345002869552</v>
      </c>
      <c r="S75" s="9">
        <f t="shared" si="5"/>
        <v>12.922724167144926</v>
      </c>
      <c r="T75" s="9"/>
      <c r="U75" s="9"/>
    </row>
    <row r="76" spans="1:22" x14ac:dyDescent="0.25">
      <c r="A76" s="34" t="s">
        <v>130</v>
      </c>
      <c r="B76" s="34">
        <v>4</v>
      </c>
      <c r="C76" s="39">
        <v>47</v>
      </c>
      <c r="D76" s="34">
        <v>46</v>
      </c>
      <c r="E76" s="34">
        <v>7</v>
      </c>
      <c r="F76" s="34" t="s">
        <v>131</v>
      </c>
      <c r="G76" s="44">
        <v>493385.61993400002</v>
      </c>
      <c r="H76" s="44">
        <v>5180649.6397900004</v>
      </c>
      <c r="I76" s="1" t="s">
        <v>53</v>
      </c>
      <c r="J76" s="7">
        <v>886</v>
      </c>
      <c r="K76" s="7">
        <v>96</v>
      </c>
      <c r="L76" s="4"/>
      <c r="M76">
        <v>337</v>
      </c>
      <c r="N76" s="1">
        <v>20</v>
      </c>
      <c r="O76" s="5">
        <v>317</v>
      </c>
      <c r="P76" s="4">
        <v>2.4394</v>
      </c>
      <c r="Q76" s="8">
        <v>129.94998770189392</v>
      </c>
      <c r="R76" s="9">
        <f t="shared" si="4"/>
        <v>1159.3878002787571</v>
      </c>
      <c r="S76" s="9">
        <f t="shared" si="5"/>
        <v>19.323130004645954</v>
      </c>
      <c r="T76" s="9"/>
      <c r="U76" s="9"/>
    </row>
    <row r="77" spans="1:22" x14ac:dyDescent="0.25">
      <c r="A77" s="34" t="s">
        <v>130</v>
      </c>
      <c r="B77" s="34">
        <v>4</v>
      </c>
      <c r="C77" s="39">
        <v>72</v>
      </c>
      <c r="D77" s="34">
        <v>71</v>
      </c>
      <c r="E77" s="34">
        <v>7</v>
      </c>
      <c r="F77" s="34" t="s">
        <v>145</v>
      </c>
      <c r="G77" s="44">
        <v>493392.296325</v>
      </c>
      <c r="H77" s="44">
        <v>5180681.4133900004</v>
      </c>
      <c r="I77" s="1" t="s">
        <v>69</v>
      </c>
      <c r="J77" s="7">
        <v>1189</v>
      </c>
      <c r="K77" s="7">
        <v>96</v>
      </c>
      <c r="L77" s="4"/>
      <c r="M77">
        <v>460</v>
      </c>
      <c r="N77" s="1">
        <v>20</v>
      </c>
      <c r="O77" s="5">
        <v>440</v>
      </c>
      <c r="P77" s="4">
        <v>2.4394</v>
      </c>
      <c r="Q77" s="8">
        <v>180.37222267770764</v>
      </c>
      <c r="R77" s="9">
        <f t="shared" si="4"/>
        <v>1609.2448962859719</v>
      </c>
      <c r="S77" s="9">
        <f t="shared" si="5"/>
        <v>26.820748271432866</v>
      </c>
      <c r="T77" s="9"/>
      <c r="U77" s="9"/>
    </row>
    <row r="78" spans="1:22" s="29" customFormat="1" x14ac:dyDescent="0.25">
      <c r="A78" s="32" t="s">
        <v>130</v>
      </c>
      <c r="B78" s="32">
        <v>4</v>
      </c>
      <c r="C78" s="40">
        <v>73</v>
      </c>
      <c r="D78" s="32">
        <v>72</v>
      </c>
      <c r="E78" s="32">
        <v>8</v>
      </c>
      <c r="F78" s="32" t="s">
        <v>145</v>
      </c>
      <c r="G78" s="38">
        <v>493421.80271800002</v>
      </c>
      <c r="H78" s="38">
        <v>5180680.0438900003</v>
      </c>
      <c r="I78" s="29" t="s">
        <v>81</v>
      </c>
      <c r="J78" s="25">
        <v>1141</v>
      </c>
      <c r="K78" s="25">
        <v>96</v>
      </c>
      <c r="L78" s="31"/>
      <c r="M78" s="29">
        <v>376</v>
      </c>
      <c r="N78" s="29">
        <v>34</v>
      </c>
      <c r="O78" s="29">
        <v>342</v>
      </c>
      <c r="P78" s="31">
        <v>2.4394</v>
      </c>
      <c r="Q78" s="24">
        <v>140.19840944494547</v>
      </c>
      <c r="R78" s="22">
        <f t="shared" si="4"/>
        <v>1250.8221693859143</v>
      </c>
      <c r="S78" s="22">
        <f t="shared" si="5"/>
        <v>20.847036156431905</v>
      </c>
      <c r="T78" s="22"/>
      <c r="U78" s="22"/>
      <c r="V78" s="31" t="s">
        <v>87</v>
      </c>
    </row>
    <row r="79" spans="1:22" x14ac:dyDescent="0.25">
      <c r="A79" s="34" t="s">
        <v>130</v>
      </c>
      <c r="B79" s="34">
        <v>4</v>
      </c>
      <c r="C79" s="39">
        <v>100</v>
      </c>
      <c r="D79" s="34">
        <v>99</v>
      </c>
      <c r="E79" s="34">
        <v>8</v>
      </c>
      <c r="F79" s="34" t="s">
        <v>141</v>
      </c>
      <c r="G79" s="44">
        <v>493435.68717500003</v>
      </c>
      <c r="H79" s="44">
        <v>5180709.8130599903</v>
      </c>
      <c r="I79" s="1" t="s">
        <v>103</v>
      </c>
      <c r="J79" s="30">
        <v>683</v>
      </c>
      <c r="K79" s="30">
        <v>98</v>
      </c>
      <c r="L79" s="4">
        <f>J79-K79</f>
        <v>585</v>
      </c>
      <c r="N79" s="1"/>
      <c r="O79" s="30">
        <v>213</v>
      </c>
      <c r="P79" s="4">
        <v>2.4394</v>
      </c>
      <c r="Q79" s="8">
        <v>87.316553250799373</v>
      </c>
      <c r="R79" s="9">
        <f t="shared" si="4"/>
        <v>779.02082479298178</v>
      </c>
      <c r="S79" s="9">
        <f t="shared" si="5"/>
        <v>12.983680413216364</v>
      </c>
      <c r="T79" s="9">
        <v>239.81306878740673</v>
      </c>
      <c r="U79" s="9">
        <f>T79*8.9218</f>
        <v>2139.564237107485</v>
      </c>
    </row>
    <row r="80" spans="1:22" x14ac:dyDescent="0.25">
      <c r="A80" s="34" t="s">
        <v>130</v>
      </c>
      <c r="B80" s="34">
        <v>4</v>
      </c>
      <c r="C80" s="39">
        <v>126</v>
      </c>
      <c r="D80" s="34">
        <v>125</v>
      </c>
      <c r="E80" s="34">
        <v>8</v>
      </c>
      <c r="F80" s="34" t="s">
        <v>142</v>
      </c>
      <c r="G80" s="44">
        <v>493434.17333700001</v>
      </c>
      <c r="H80" s="44">
        <v>5180740.7972900001</v>
      </c>
      <c r="I80" t="s">
        <v>40</v>
      </c>
      <c r="J80" s="7">
        <v>1196</v>
      </c>
      <c r="K80" s="7">
        <v>96</v>
      </c>
      <c r="L80" s="4"/>
      <c r="M80">
        <v>488</v>
      </c>
      <c r="N80" s="1">
        <v>20</v>
      </c>
      <c r="O80" s="5">
        <v>468</v>
      </c>
      <c r="P80" s="4">
        <v>2.4394</v>
      </c>
      <c r="Q80" s="8">
        <v>191.8504550299254</v>
      </c>
      <c r="R80" s="9">
        <f t="shared" si="4"/>
        <v>1711.6513896859883</v>
      </c>
      <c r="S80" s="9">
        <f t="shared" si="5"/>
        <v>28.527523161433137</v>
      </c>
      <c r="T80" s="9"/>
      <c r="U80" s="9"/>
    </row>
    <row r="81" spans="1:21" x14ac:dyDescent="0.25">
      <c r="A81" s="34" t="s">
        <v>130</v>
      </c>
      <c r="B81" s="34">
        <v>4</v>
      </c>
      <c r="C81" s="39">
        <v>152</v>
      </c>
      <c r="D81" s="34">
        <v>151</v>
      </c>
      <c r="E81" s="34">
        <v>9</v>
      </c>
      <c r="F81" s="34" t="s">
        <v>147</v>
      </c>
      <c r="G81" s="44">
        <v>493447.78446200001</v>
      </c>
      <c r="H81" s="44">
        <v>5180761.6069099903</v>
      </c>
      <c r="I81" t="s">
        <v>37</v>
      </c>
      <c r="J81" s="7">
        <v>741</v>
      </c>
      <c r="K81" s="7">
        <v>96</v>
      </c>
      <c r="L81" s="4"/>
      <c r="M81">
        <v>223</v>
      </c>
      <c r="N81" s="1">
        <v>20</v>
      </c>
      <c r="O81" s="5">
        <v>203</v>
      </c>
      <c r="P81" s="4">
        <v>2.4394</v>
      </c>
      <c r="Q81" s="8">
        <v>83.217184553578747</v>
      </c>
      <c r="R81" s="9">
        <f t="shared" si="4"/>
        <v>742.44707715011884</v>
      </c>
      <c r="S81" s="9">
        <f t="shared" si="5"/>
        <v>12.374117952501981</v>
      </c>
      <c r="T81" s="9"/>
      <c r="U81" s="9"/>
    </row>
    <row r="82" spans="1:21" x14ac:dyDescent="0.25">
      <c r="A82" s="34" t="s">
        <v>130</v>
      </c>
      <c r="B82" s="34">
        <v>4</v>
      </c>
      <c r="C82" s="39">
        <v>153</v>
      </c>
      <c r="D82" s="34">
        <v>152</v>
      </c>
      <c r="E82" s="34">
        <v>10</v>
      </c>
      <c r="F82" s="34" t="s">
        <v>147</v>
      </c>
      <c r="G82" s="44">
        <v>493478.50785200001</v>
      </c>
      <c r="H82" s="44">
        <v>5180775.8840899803</v>
      </c>
      <c r="I82" s="28" t="s">
        <v>106</v>
      </c>
      <c r="J82" s="30">
        <v>855</v>
      </c>
      <c r="K82" s="30">
        <v>98</v>
      </c>
      <c r="L82" s="30">
        <f>J82-K82</f>
        <v>757</v>
      </c>
      <c r="M82" s="28"/>
      <c r="N82" s="28"/>
      <c r="O82" s="30">
        <v>217</v>
      </c>
      <c r="P82" s="30">
        <v>2.4394</v>
      </c>
      <c r="Q82" s="8">
        <v>88.956300729687626</v>
      </c>
      <c r="R82" s="9">
        <f t="shared" si="4"/>
        <v>793.65032385012705</v>
      </c>
      <c r="S82" s="9">
        <f t="shared" si="5"/>
        <v>13.227505397502117</v>
      </c>
      <c r="T82" s="9">
        <v>310.32221037960153</v>
      </c>
      <c r="U82" s="9">
        <f>T82*8.9218</f>
        <v>2768.6326965647286</v>
      </c>
    </row>
    <row r="83" spans="1:21" x14ac:dyDescent="0.25">
      <c r="A83" s="34" t="s">
        <v>130</v>
      </c>
      <c r="B83" s="34">
        <v>4</v>
      </c>
      <c r="C83" s="39">
        <v>179</v>
      </c>
      <c r="D83" s="34">
        <v>178</v>
      </c>
      <c r="E83" s="34">
        <v>10</v>
      </c>
      <c r="F83" s="34" t="s">
        <v>136</v>
      </c>
      <c r="G83" s="44">
        <v>493495.641638998</v>
      </c>
      <c r="H83" s="44">
        <v>5180807.6464499803</v>
      </c>
      <c r="I83" s="1" t="s">
        <v>14</v>
      </c>
      <c r="J83" s="7">
        <v>912</v>
      </c>
      <c r="K83" s="7">
        <v>96</v>
      </c>
      <c r="L83" s="4"/>
      <c r="M83" s="28">
        <v>380</v>
      </c>
      <c r="N83" s="1">
        <v>20</v>
      </c>
      <c r="O83" s="5">
        <v>360</v>
      </c>
      <c r="P83" s="4">
        <v>2.4394</v>
      </c>
      <c r="Q83" s="8">
        <v>147.5772730999426</v>
      </c>
      <c r="R83" s="9">
        <f t="shared" si="4"/>
        <v>1316.6549151430679</v>
      </c>
      <c r="S83" s="9">
        <f t="shared" si="5"/>
        <v>21.944248585717798</v>
      </c>
      <c r="T83" s="9"/>
      <c r="U83" s="9"/>
    </row>
    <row r="84" spans="1:21" x14ac:dyDescent="0.25">
      <c r="A84" s="34" t="s">
        <v>130</v>
      </c>
      <c r="B84" s="34">
        <v>4</v>
      </c>
      <c r="C84" s="39">
        <v>204</v>
      </c>
      <c r="D84" s="34">
        <v>203</v>
      </c>
      <c r="E84" s="34">
        <v>11</v>
      </c>
      <c r="F84" s="34" t="s">
        <v>138</v>
      </c>
      <c r="G84" s="44">
        <v>493512.37530999799</v>
      </c>
      <c r="H84" s="44">
        <v>5180822.5187200001</v>
      </c>
      <c r="I84" t="s">
        <v>23</v>
      </c>
      <c r="J84" s="7">
        <v>750</v>
      </c>
      <c r="K84" s="7">
        <v>96</v>
      </c>
      <c r="L84" s="4"/>
      <c r="M84">
        <v>279</v>
      </c>
      <c r="N84" s="1">
        <v>20</v>
      </c>
      <c r="O84" s="5">
        <v>259</v>
      </c>
      <c r="P84" s="4">
        <v>2.4394</v>
      </c>
      <c r="Q84" s="8">
        <v>106.17364925801427</v>
      </c>
      <c r="R84" s="9">
        <f t="shared" si="4"/>
        <v>947.26006395015156</v>
      </c>
      <c r="S84" s="9">
        <f t="shared" si="5"/>
        <v>15.787667732502525</v>
      </c>
      <c r="T84" s="9"/>
      <c r="U84" s="9"/>
    </row>
    <row r="85" spans="1:21" x14ac:dyDescent="0.25">
      <c r="A85" s="34" t="s">
        <v>130</v>
      </c>
      <c r="B85" s="34">
        <v>4</v>
      </c>
      <c r="C85" s="39">
        <v>229</v>
      </c>
      <c r="D85" s="34">
        <v>228</v>
      </c>
      <c r="E85" s="34">
        <v>11</v>
      </c>
      <c r="F85" s="34" t="s">
        <v>149</v>
      </c>
      <c r="G85" s="44">
        <v>493540.27207200002</v>
      </c>
      <c r="H85" s="44">
        <v>5180854.2695899904</v>
      </c>
      <c r="I85" t="s">
        <v>34</v>
      </c>
      <c r="J85" s="7">
        <v>833</v>
      </c>
      <c r="K85" s="7">
        <v>96</v>
      </c>
      <c r="L85" s="4"/>
      <c r="M85">
        <v>189</v>
      </c>
      <c r="N85" s="1">
        <v>20</v>
      </c>
      <c r="O85" s="5">
        <v>169</v>
      </c>
      <c r="P85" s="4">
        <v>2.4394</v>
      </c>
      <c r="Q85" s="8">
        <v>69.279330983028615</v>
      </c>
      <c r="R85" s="9">
        <f t="shared" si="4"/>
        <v>618.09633516438464</v>
      </c>
      <c r="S85" s="9">
        <f t="shared" si="5"/>
        <v>10.301605586073077</v>
      </c>
      <c r="T85" s="9"/>
      <c r="U85" s="9"/>
    </row>
    <row r="86" spans="1:21" x14ac:dyDescent="0.25">
      <c r="A86" s="34" t="s">
        <v>130</v>
      </c>
      <c r="B86" s="34">
        <v>4</v>
      </c>
      <c r="C86" s="39">
        <v>252</v>
      </c>
      <c r="D86" s="34">
        <v>251</v>
      </c>
      <c r="E86" s="34">
        <v>12</v>
      </c>
      <c r="F86" s="34" t="s">
        <v>146</v>
      </c>
      <c r="G86" s="44">
        <v>493543.70833300002</v>
      </c>
      <c r="H86" s="44">
        <v>5180893.1404100005</v>
      </c>
      <c r="I86" t="s">
        <v>29</v>
      </c>
      <c r="J86" s="7">
        <v>589</v>
      </c>
      <c r="K86" s="7">
        <v>96</v>
      </c>
      <c r="L86" s="4"/>
      <c r="M86">
        <v>127</v>
      </c>
      <c r="N86" s="1">
        <v>20</v>
      </c>
      <c r="O86" s="5">
        <v>107</v>
      </c>
      <c r="P86" s="4">
        <v>2.4394</v>
      </c>
      <c r="Q86" s="8">
        <v>43.863245060260716</v>
      </c>
      <c r="R86" s="9">
        <f t="shared" si="4"/>
        <v>391.33909977863402</v>
      </c>
      <c r="S86" s="9">
        <f t="shared" si="5"/>
        <v>6.5223183296439</v>
      </c>
      <c r="T86" s="9"/>
      <c r="U86" s="9"/>
    </row>
    <row r="87" spans="1:21" x14ac:dyDescent="0.25">
      <c r="A87" s="34" t="s">
        <v>130</v>
      </c>
      <c r="B87" s="34">
        <v>4</v>
      </c>
      <c r="C87" s="39">
        <v>253</v>
      </c>
      <c r="D87" s="34">
        <v>252</v>
      </c>
      <c r="E87" s="34">
        <v>13</v>
      </c>
      <c r="F87" s="34" t="s">
        <v>146</v>
      </c>
      <c r="G87" s="44">
        <v>493573.21164499799</v>
      </c>
      <c r="H87" s="44">
        <v>5180890.6823100001</v>
      </c>
      <c r="I87" s="1" t="s">
        <v>51</v>
      </c>
      <c r="J87" s="7">
        <v>829</v>
      </c>
      <c r="K87" s="7">
        <v>96</v>
      </c>
      <c r="L87" s="4"/>
      <c r="M87">
        <v>351</v>
      </c>
      <c r="N87" s="1">
        <v>20</v>
      </c>
      <c r="O87" s="5">
        <v>331</v>
      </c>
      <c r="P87" s="4">
        <v>2.4394</v>
      </c>
      <c r="Q87" s="8">
        <v>135.68910387800278</v>
      </c>
      <c r="R87" s="9">
        <f t="shared" si="4"/>
        <v>1210.5910469787652</v>
      </c>
      <c r="S87" s="9">
        <f t="shared" si="5"/>
        <v>20.176517449646088</v>
      </c>
      <c r="T87" s="9"/>
      <c r="U87" s="9"/>
    </row>
    <row r="88" spans="1:21" x14ac:dyDescent="0.25">
      <c r="A88" s="34" t="s">
        <v>130</v>
      </c>
      <c r="B88" s="34">
        <v>4</v>
      </c>
      <c r="C88" s="39">
        <v>276</v>
      </c>
      <c r="D88" s="34">
        <v>275</v>
      </c>
      <c r="E88" s="34">
        <v>13</v>
      </c>
      <c r="F88" s="34" t="s">
        <v>140</v>
      </c>
      <c r="G88" s="44">
        <v>493594.16132999799</v>
      </c>
      <c r="H88" s="44">
        <v>5180922.4408799903</v>
      </c>
      <c r="I88" t="s">
        <v>8</v>
      </c>
      <c r="J88" s="7">
        <v>739</v>
      </c>
      <c r="K88" s="7">
        <v>96</v>
      </c>
      <c r="L88" s="4"/>
      <c r="M88">
        <v>251</v>
      </c>
      <c r="N88" s="1">
        <v>20</v>
      </c>
      <c r="O88" s="5">
        <v>231</v>
      </c>
      <c r="P88" s="4">
        <v>2.4394</v>
      </c>
      <c r="Q88" s="8">
        <v>94.695416905796506</v>
      </c>
      <c r="R88" s="9">
        <f t="shared" si="4"/>
        <v>844.85357055013515</v>
      </c>
      <c r="S88" s="9">
        <f t="shared" si="5"/>
        <v>14.080892842502253</v>
      </c>
      <c r="T88" s="9"/>
      <c r="U88" s="9"/>
    </row>
    <row r="89" spans="1:21" s="29" customFormat="1" x14ac:dyDescent="0.25">
      <c r="A89" s="23" t="s">
        <v>130</v>
      </c>
      <c r="B89" s="34">
        <v>4</v>
      </c>
      <c r="C89" s="39">
        <v>301</v>
      </c>
      <c r="D89" s="34">
        <v>300</v>
      </c>
      <c r="E89" s="34">
        <v>13</v>
      </c>
      <c r="F89" s="34" t="s">
        <v>139</v>
      </c>
      <c r="G89" s="44">
        <v>493598.317293</v>
      </c>
      <c r="H89" s="44">
        <v>5180954.2174000004</v>
      </c>
      <c r="I89" s="28" t="s">
        <v>99</v>
      </c>
      <c r="J89" s="30">
        <v>1086</v>
      </c>
      <c r="K89" s="30">
        <v>98</v>
      </c>
      <c r="L89" s="30">
        <f>J89-K89</f>
        <v>988</v>
      </c>
      <c r="M89" s="28"/>
      <c r="N89" s="28"/>
      <c r="O89" s="30">
        <v>293</v>
      </c>
      <c r="P89" s="30">
        <v>2.4394</v>
      </c>
      <c r="Q89" s="8">
        <v>120.1115028285644</v>
      </c>
      <c r="R89" s="9">
        <f t="shared" si="4"/>
        <v>1071.6108059358858</v>
      </c>
      <c r="S89" s="9">
        <f t="shared" si="5"/>
        <v>17.86018009893143</v>
      </c>
      <c r="T89" s="9">
        <v>405.01762728539802</v>
      </c>
      <c r="U89" s="9">
        <f>T89*8.9218</f>
        <v>3613.4862671148639</v>
      </c>
    </row>
    <row r="90" spans="1:21" x14ac:dyDescent="0.25">
      <c r="A90" s="34" t="s">
        <v>130</v>
      </c>
      <c r="B90" s="34">
        <v>4</v>
      </c>
      <c r="C90" s="39">
        <v>327</v>
      </c>
      <c r="D90" s="34">
        <v>326</v>
      </c>
      <c r="E90" s="34">
        <v>14</v>
      </c>
      <c r="F90" s="34" t="s">
        <v>148</v>
      </c>
      <c r="G90" s="44">
        <v>493626.37309200002</v>
      </c>
      <c r="H90" s="44">
        <v>5180992.9692099905</v>
      </c>
      <c r="I90" t="s">
        <v>47</v>
      </c>
      <c r="J90" s="7">
        <v>1181</v>
      </c>
      <c r="K90" s="7">
        <v>96</v>
      </c>
      <c r="L90" s="4"/>
      <c r="M90">
        <v>399</v>
      </c>
      <c r="N90" s="1">
        <v>20</v>
      </c>
      <c r="O90" s="5">
        <v>379</v>
      </c>
      <c r="P90" s="4">
        <v>2.4394</v>
      </c>
      <c r="Q90" s="8">
        <v>155.36607362466179</v>
      </c>
      <c r="R90" s="9">
        <f t="shared" si="4"/>
        <v>1386.1450356645075</v>
      </c>
      <c r="S90" s="9">
        <f t="shared" si="5"/>
        <v>23.102417261075125</v>
      </c>
      <c r="T90" s="9"/>
      <c r="U90" s="9"/>
    </row>
    <row r="91" spans="1:21" x14ac:dyDescent="0.25">
      <c r="A91" s="34" t="s">
        <v>130</v>
      </c>
      <c r="B91" s="34">
        <v>4</v>
      </c>
      <c r="C91" s="39">
        <v>351</v>
      </c>
      <c r="D91" s="34">
        <v>350</v>
      </c>
      <c r="E91" s="34">
        <v>14</v>
      </c>
      <c r="F91" s="34" t="s">
        <v>144</v>
      </c>
      <c r="G91" s="44">
        <v>493636.63549199799</v>
      </c>
      <c r="H91" s="44">
        <v>5181024.7392800003</v>
      </c>
      <c r="I91" s="1" t="s">
        <v>28</v>
      </c>
      <c r="J91" s="7">
        <v>713</v>
      </c>
      <c r="K91" s="7">
        <v>96</v>
      </c>
      <c r="L91" s="4"/>
      <c r="M91">
        <v>158</v>
      </c>
      <c r="N91" s="1">
        <v>20</v>
      </c>
      <c r="O91" s="5">
        <v>138</v>
      </c>
      <c r="P91" s="4">
        <v>2.4394</v>
      </c>
      <c r="Q91" s="8">
        <v>56.571288021644669</v>
      </c>
      <c r="R91" s="9">
        <f t="shared" si="4"/>
        <v>504.71771747150939</v>
      </c>
      <c r="S91" s="9">
        <f t="shared" si="5"/>
        <v>8.4119619578584892</v>
      </c>
      <c r="T91" s="9"/>
      <c r="U91" s="9"/>
    </row>
    <row r="92" spans="1:21" x14ac:dyDescent="0.25">
      <c r="A92" s="34" t="s">
        <v>130</v>
      </c>
      <c r="B92" s="34">
        <v>4</v>
      </c>
      <c r="C92" s="39">
        <v>374</v>
      </c>
      <c r="D92" s="34">
        <v>373</v>
      </c>
      <c r="E92" s="34">
        <v>15</v>
      </c>
      <c r="F92" s="34" t="s">
        <v>137</v>
      </c>
      <c r="G92" s="44">
        <v>493667.269375998</v>
      </c>
      <c r="H92" s="44">
        <v>5181047.7091800002</v>
      </c>
      <c r="I92" t="s">
        <v>4</v>
      </c>
      <c r="J92" s="7">
        <v>917</v>
      </c>
      <c r="K92" s="7">
        <v>96</v>
      </c>
      <c r="L92" s="4"/>
      <c r="M92">
        <v>267</v>
      </c>
      <c r="N92" s="1">
        <v>20</v>
      </c>
      <c r="O92" s="5">
        <v>247</v>
      </c>
      <c r="P92" s="4">
        <v>2.4394</v>
      </c>
      <c r="Q92" s="8">
        <v>101.25440682134951</v>
      </c>
      <c r="R92" s="9">
        <f t="shared" si="4"/>
        <v>903.37156677871599</v>
      </c>
      <c r="S92" s="9">
        <f t="shared" si="5"/>
        <v>15.056192779645267</v>
      </c>
      <c r="T92" s="9"/>
      <c r="U92" s="9"/>
    </row>
    <row r="93" spans="1:21" x14ac:dyDescent="0.25">
      <c r="A93" s="34" t="s">
        <v>130</v>
      </c>
      <c r="B93" s="34">
        <v>4</v>
      </c>
      <c r="C93" s="39">
        <v>397</v>
      </c>
      <c r="D93" s="34">
        <v>396</v>
      </c>
      <c r="E93" s="34">
        <v>16</v>
      </c>
      <c r="F93" s="34" t="s">
        <v>151</v>
      </c>
      <c r="G93" s="44">
        <v>493690.210724</v>
      </c>
      <c r="H93" s="44">
        <v>5181087.1334199803</v>
      </c>
      <c r="I93" t="s">
        <v>74</v>
      </c>
      <c r="J93" s="7">
        <v>865</v>
      </c>
      <c r="K93" s="7">
        <v>96</v>
      </c>
      <c r="L93" s="4"/>
      <c r="M93">
        <v>297</v>
      </c>
      <c r="N93" s="1">
        <v>20</v>
      </c>
      <c r="O93" s="5">
        <v>277</v>
      </c>
      <c r="P93" s="4">
        <v>2.4394</v>
      </c>
      <c r="Q93" s="8">
        <v>113.5525129130114</v>
      </c>
      <c r="R93" s="9">
        <f t="shared" si="4"/>
        <v>1013.092809707305</v>
      </c>
      <c r="S93" s="9">
        <f t="shared" si="5"/>
        <v>16.884880161788416</v>
      </c>
      <c r="T93" s="9"/>
      <c r="U93" s="9"/>
    </row>
    <row r="94" spans="1:21" x14ac:dyDescent="0.25">
      <c r="A94" s="34" t="s">
        <v>130</v>
      </c>
      <c r="B94" s="34">
        <v>4</v>
      </c>
      <c r="C94" s="39">
        <v>398</v>
      </c>
      <c r="D94" s="34">
        <v>397</v>
      </c>
      <c r="E94" s="34">
        <v>17</v>
      </c>
      <c r="F94" s="34" t="s">
        <v>151</v>
      </c>
      <c r="G94" s="44">
        <v>493719.72291200003</v>
      </c>
      <c r="H94" s="44">
        <v>5181093.2106900001</v>
      </c>
      <c r="I94" t="s">
        <v>93</v>
      </c>
      <c r="J94" s="7">
        <v>895</v>
      </c>
      <c r="K94" s="7">
        <v>96</v>
      </c>
      <c r="L94" s="4"/>
      <c r="M94">
        <v>330</v>
      </c>
      <c r="N94" s="1">
        <v>20</v>
      </c>
      <c r="O94" s="5">
        <v>310</v>
      </c>
      <c r="P94" s="4">
        <v>2.4394</v>
      </c>
      <c r="Q94" s="8">
        <v>127.08042961383947</v>
      </c>
      <c r="R94" s="9">
        <f t="shared" si="4"/>
        <v>1133.7861769287529</v>
      </c>
      <c r="S94" s="9">
        <f t="shared" si="5"/>
        <v>18.896436282145881</v>
      </c>
      <c r="T94" s="9"/>
      <c r="U94" s="9"/>
    </row>
    <row r="95" spans="1:21" x14ac:dyDescent="0.25">
      <c r="A95" s="34" t="s">
        <v>130</v>
      </c>
      <c r="B95" s="34">
        <v>4</v>
      </c>
      <c r="C95" s="39">
        <v>421</v>
      </c>
      <c r="D95" s="34">
        <v>420</v>
      </c>
      <c r="E95" s="34">
        <v>17</v>
      </c>
      <c r="F95" s="34" t="s">
        <v>150</v>
      </c>
      <c r="G95" s="44">
        <v>493712.774829</v>
      </c>
      <c r="H95" s="44">
        <v>5181114.8141000001</v>
      </c>
      <c r="I95" s="1" t="s">
        <v>89</v>
      </c>
      <c r="J95" s="7">
        <v>837</v>
      </c>
      <c r="K95" s="7">
        <v>96</v>
      </c>
      <c r="L95" s="4"/>
      <c r="M95">
        <v>405</v>
      </c>
      <c r="N95" s="1">
        <v>20</v>
      </c>
      <c r="O95" s="5">
        <v>385</v>
      </c>
      <c r="P95" s="4">
        <v>2.4394</v>
      </c>
      <c r="Q95" s="8">
        <v>157.82569484299418</v>
      </c>
      <c r="R95" s="9">
        <f t="shared" si="4"/>
        <v>1408.0892842502253</v>
      </c>
      <c r="S95" s="9">
        <f t="shared" si="5"/>
        <v>23.468154737503756</v>
      </c>
      <c r="T95" s="9"/>
      <c r="U95" s="9"/>
    </row>
    <row r="96" spans="1:21" x14ac:dyDescent="0.25">
      <c r="A96" s="34" t="s">
        <v>131</v>
      </c>
      <c r="B96" s="34">
        <v>2</v>
      </c>
      <c r="C96" s="39">
        <v>35</v>
      </c>
      <c r="D96" s="34">
        <v>34</v>
      </c>
      <c r="E96" s="34">
        <v>18</v>
      </c>
      <c r="F96" s="34" t="s">
        <v>143</v>
      </c>
      <c r="G96" s="45">
        <v>493755.952693998</v>
      </c>
      <c r="H96" s="45">
        <v>5180592.4596699905</v>
      </c>
      <c r="I96" s="1" t="s">
        <v>101</v>
      </c>
      <c r="J96" s="30">
        <v>828</v>
      </c>
      <c r="K96" s="30">
        <v>98</v>
      </c>
      <c r="L96" s="4">
        <f>J96-K96</f>
        <v>730</v>
      </c>
      <c r="N96" s="1"/>
      <c r="O96" s="30">
        <v>340</v>
      </c>
      <c r="P96" s="4">
        <v>2.4394</v>
      </c>
      <c r="Q96" s="8">
        <v>139.37853570550135</v>
      </c>
      <c r="R96" s="9">
        <f t="shared" si="4"/>
        <v>1243.5074198573418</v>
      </c>
      <c r="S96" s="9">
        <f t="shared" si="5"/>
        <v>20.725123664289029</v>
      </c>
      <c r="T96" s="9">
        <v>299.25391489710586</v>
      </c>
      <c r="U96" s="9">
        <f>T96*8.9218</f>
        <v>2669.8835779289989</v>
      </c>
    </row>
    <row r="97" spans="1:21" x14ac:dyDescent="0.25">
      <c r="A97" s="34" t="s">
        <v>131</v>
      </c>
      <c r="B97" s="34">
        <v>2</v>
      </c>
      <c r="C97" s="39">
        <v>36</v>
      </c>
      <c r="D97" s="34">
        <v>35</v>
      </c>
      <c r="E97" s="34">
        <v>19</v>
      </c>
      <c r="F97" s="34" t="s">
        <v>143</v>
      </c>
      <c r="G97" s="45">
        <v>493785.60215200001</v>
      </c>
      <c r="H97" s="45">
        <v>5180609.6934099803</v>
      </c>
      <c r="I97" t="s">
        <v>43</v>
      </c>
      <c r="J97" s="7">
        <v>1111</v>
      </c>
      <c r="K97" s="7">
        <v>96</v>
      </c>
      <c r="L97" s="4"/>
      <c r="M97">
        <v>542</v>
      </c>
      <c r="N97" s="1">
        <v>20</v>
      </c>
      <c r="O97" s="5">
        <v>522</v>
      </c>
      <c r="P97" s="4">
        <v>2.4394</v>
      </c>
      <c r="Q97" s="8">
        <v>213.98704599491677</v>
      </c>
      <c r="R97" s="9">
        <f t="shared" si="4"/>
        <v>1909.1496269574484</v>
      </c>
      <c r="S97" s="9">
        <f t="shared" si="5"/>
        <v>31.819160449290806</v>
      </c>
      <c r="T97" s="9"/>
      <c r="U97" s="9"/>
    </row>
    <row r="98" spans="1:21" x14ac:dyDescent="0.25">
      <c r="A98" s="34" t="s">
        <v>131</v>
      </c>
      <c r="B98" s="34">
        <v>2</v>
      </c>
      <c r="C98" s="39">
        <v>59</v>
      </c>
      <c r="D98" s="34">
        <v>58</v>
      </c>
      <c r="E98" s="34">
        <v>19</v>
      </c>
      <c r="F98" s="34" t="s">
        <v>131</v>
      </c>
      <c r="G98" s="45">
        <v>493770.79737400002</v>
      </c>
      <c r="H98" s="45">
        <v>5180636.94221</v>
      </c>
      <c r="I98" t="s">
        <v>44</v>
      </c>
      <c r="J98" s="7">
        <v>957</v>
      </c>
      <c r="K98" s="7">
        <v>96</v>
      </c>
      <c r="L98" s="4"/>
      <c r="M98">
        <v>477</v>
      </c>
      <c r="N98" s="1">
        <v>20</v>
      </c>
      <c r="O98" s="5">
        <v>457</v>
      </c>
      <c r="P98" s="4">
        <v>2.4394</v>
      </c>
      <c r="Q98" s="8">
        <v>187.34114946298271</v>
      </c>
      <c r="R98" s="9">
        <f t="shared" si="4"/>
        <v>1671.420267278839</v>
      </c>
      <c r="S98" s="9">
        <f t="shared" si="5"/>
        <v>27.857004454647317</v>
      </c>
    </row>
    <row r="99" spans="1:21" x14ac:dyDescent="0.25">
      <c r="A99" s="34" t="s">
        <v>131</v>
      </c>
      <c r="B99" s="34">
        <v>2</v>
      </c>
      <c r="C99" s="39">
        <v>60</v>
      </c>
      <c r="D99" s="34">
        <v>59</v>
      </c>
      <c r="E99" s="34">
        <v>20</v>
      </c>
      <c r="F99" s="34" t="s">
        <v>131</v>
      </c>
      <c r="G99" s="45">
        <v>493800.430823998</v>
      </c>
      <c r="H99" s="45">
        <v>5180639.8627300002</v>
      </c>
      <c r="I99" t="s">
        <v>84</v>
      </c>
      <c r="J99" s="7">
        <v>1070</v>
      </c>
      <c r="K99" s="7">
        <v>96</v>
      </c>
      <c r="L99" s="4"/>
      <c r="M99">
        <v>529</v>
      </c>
      <c r="N99" s="1">
        <v>20</v>
      </c>
      <c r="O99" s="5">
        <v>509</v>
      </c>
      <c r="P99" s="4">
        <v>2.4394</v>
      </c>
      <c r="Q99" s="8">
        <v>208.65786668852996</v>
      </c>
      <c r="R99" s="9">
        <f t="shared" si="4"/>
        <v>1861.6037550217266</v>
      </c>
      <c r="S99" s="9">
        <f t="shared" si="5"/>
        <v>31.026729250362109</v>
      </c>
    </row>
    <row r="100" spans="1:21" x14ac:dyDescent="0.25">
      <c r="A100" s="34" t="s">
        <v>131</v>
      </c>
      <c r="B100" s="34">
        <v>2</v>
      </c>
      <c r="C100" s="39">
        <v>85</v>
      </c>
      <c r="D100" s="34">
        <v>84</v>
      </c>
      <c r="E100" s="34">
        <v>20</v>
      </c>
      <c r="F100" s="34" t="s">
        <v>145</v>
      </c>
      <c r="G100" s="45">
        <v>493807.10502900003</v>
      </c>
      <c r="H100" s="45">
        <v>5180671.6367899803</v>
      </c>
      <c r="I100" t="s">
        <v>66</v>
      </c>
      <c r="J100" s="7">
        <v>906</v>
      </c>
      <c r="K100" s="7">
        <v>96</v>
      </c>
      <c r="L100" s="4"/>
      <c r="M100">
        <v>429</v>
      </c>
      <c r="N100" s="1">
        <v>20</v>
      </c>
      <c r="O100" s="5">
        <v>409</v>
      </c>
      <c r="P100" s="4">
        <v>2.4394</v>
      </c>
      <c r="Q100" s="8">
        <v>167.66417971632367</v>
      </c>
      <c r="R100" s="9">
        <f t="shared" si="4"/>
        <v>1495.8662785930965</v>
      </c>
      <c r="S100" s="9">
        <f t="shared" si="5"/>
        <v>24.931104643218273</v>
      </c>
    </row>
    <row r="101" spans="1:21" x14ac:dyDescent="0.25">
      <c r="A101" s="34" t="s">
        <v>131</v>
      </c>
      <c r="B101" s="34">
        <v>2</v>
      </c>
      <c r="C101" s="39">
        <v>112</v>
      </c>
      <c r="D101" s="34">
        <v>111</v>
      </c>
      <c r="E101" s="34">
        <v>20</v>
      </c>
      <c r="F101" s="34" t="s">
        <v>141</v>
      </c>
      <c r="G101" s="45">
        <v>493818.588412999</v>
      </c>
      <c r="H101" s="45">
        <v>5180703.4058999904</v>
      </c>
      <c r="I101" t="s">
        <v>41</v>
      </c>
      <c r="J101" s="7">
        <v>798</v>
      </c>
      <c r="K101" s="7">
        <v>96</v>
      </c>
      <c r="L101" s="4"/>
      <c r="M101">
        <v>366</v>
      </c>
      <c r="N101" s="1">
        <v>20</v>
      </c>
      <c r="O101" s="5">
        <v>346</v>
      </c>
      <c r="P101" s="4">
        <v>2.4394</v>
      </c>
      <c r="Q101" s="8">
        <v>141.83815692383374</v>
      </c>
      <c r="R101" s="9">
        <f t="shared" si="4"/>
        <v>1265.4516684430598</v>
      </c>
      <c r="S101" s="9">
        <f t="shared" si="5"/>
        <v>21.090861140717664</v>
      </c>
    </row>
    <row r="102" spans="1:21" x14ac:dyDescent="0.25">
      <c r="A102" s="34" t="s">
        <v>131</v>
      </c>
      <c r="B102" s="34">
        <v>2</v>
      </c>
      <c r="C102" s="39">
        <v>139</v>
      </c>
      <c r="D102" s="34">
        <v>138</v>
      </c>
      <c r="E102" s="34">
        <v>21</v>
      </c>
      <c r="F102" s="34" t="s">
        <v>142</v>
      </c>
      <c r="G102" s="45">
        <v>493847.76542900002</v>
      </c>
      <c r="H102" s="45">
        <v>5180719.15527</v>
      </c>
      <c r="I102" t="s">
        <v>58</v>
      </c>
      <c r="J102" s="7">
        <v>733</v>
      </c>
      <c r="K102" s="7">
        <v>96</v>
      </c>
      <c r="L102" s="4"/>
      <c r="M102">
        <v>315</v>
      </c>
      <c r="N102" s="1">
        <v>20</v>
      </c>
      <c r="O102" s="1">
        <v>295</v>
      </c>
      <c r="P102" s="4">
        <v>2.4394</v>
      </c>
      <c r="Q102" s="8">
        <v>120.93137656800853</v>
      </c>
      <c r="R102" s="9">
        <f t="shared" si="4"/>
        <v>1078.9255554644585</v>
      </c>
      <c r="S102" s="9">
        <f t="shared" si="5"/>
        <v>17.982092591074309</v>
      </c>
    </row>
    <row r="103" spans="1:21" x14ac:dyDescent="0.25">
      <c r="A103" s="34" t="s">
        <v>131</v>
      </c>
      <c r="B103" s="34">
        <v>2</v>
      </c>
      <c r="C103" s="39">
        <v>140</v>
      </c>
      <c r="D103" s="34">
        <v>139</v>
      </c>
      <c r="E103" s="34">
        <v>22</v>
      </c>
      <c r="F103" s="34" t="s">
        <v>142</v>
      </c>
      <c r="G103" s="45">
        <v>493879.70413000003</v>
      </c>
      <c r="H103" s="45">
        <v>5180748.3477499904</v>
      </c>
      <c r="I103" t="s">
        <v>12</v>
      </c>
      <c r="J103" s="7">
        <v>523</v>
      </c>
      <c r="K103" s="7">
        <v>96</v>
      </c>
      <c r="L103" s="4"/>
      <c r="M103">
        <v>203</v>
      </c>
      <c r="N103" s="1">
        <v>20</v>
      </c>
      <c r="O103" s="28">
        <v>183</v>
      </c>
      <c r="P103" s="30">
        <v>2.4394</v>
      </c>
      <c r="Q103" s="8">
        <v>75.018447159137494</v>
      </c>
      <c r="R103" s="9">
        <f t="shared" si="4"/>
        <v>669.29958186439285</v>
      </c>
      <c r="S103" s="9">
        <f t="shared" si="5"/>
        <v>11.154993031073214</v>
      </c>
    </row>
    <row r="104" spans="1:21" s="4" customFormat="1" x14ac:dyDescent="0.25">
      <c r="A104" s="34" t="s">
        <v>131</v>
      </c>
      <c r="B104" s="34">
        <v>2</v>
      </c>
      <c r="C104" s="39">
        <v>166</v>
      </c>
      <c r="D104" s="34">
        <v>165</v>
      </c>
      <c r="E104" s="34">
        <v>23</v>
      </c>
      <c r="F104" s="34" t="s">
        <v>147</v>
      </c>
      <c r="G104" s="45">
        <v>493893.321120999</v>
      </c>
      <c r="H104" s="45">
        <v>5180776.8922899803</v>
      </c>
      <c r="I104" s="28" t="s">
        <v>76</v>
      </c>
      <c r="J104" s="7">
        <v>578</v>
      </c>
      <c r="K104" s="7">
        <v>96</v>
      </c>
      <c r="M104" s="28">
        <v>202</v>
      </c>
      <c r="N104" s="28">
        <v>20</v>
      </c>
      <c r="O104" s="28">
        <v>182</v>
      </c>
      <c r="P104" s="4">
        <v>2.4394</v>
      </c>
      <c r="Q104" s="8">
        <v>74.608510289415435</v>
      </c>
      <c r="R104" s="9">
        <f t="shared" si="4"/>
        <v>665.64220710010659</v>
      </c>
      <c r="S104" s="9">
        <f t="shared" si="5"/>
        <v>11.094036785001776</v>
      </c>
      <c r="T104" s="28"/>
      <c r="U104" s="28"/>
    </row>
    <row r="105" spans="1:21" x14ac:dyDescent="0.25">
      <c r="A105" s="34" t="s">
        <v>131</v>
      </c>
      <c r="B105" s="34">
        <v>2</v>
      </c>
      <c r="C105" s="39">
        <v>192</v>
      </c>
      <c r="D105" s="34">
        <v>191</v>
      </c>
      <c r="E105" s="34">
        <v>23</v>
      </c>
      <c r="F105" s="34" t="s">
        <v>136</v>
      </c>
      <c r="G105" s="45">
        <v>493910.45270800003</v>
      </c>
      <c r="H105" s="45">
        <v>5180808.6558299903</v>
      </c>
      <c r="I105" t="s">
        <v>79</v>
      </c>
      <c r="J105" s="7">
        <v>840</v>
      </c>
      <c r="K105" s="7">
        <v>96</v>
      </c>
      <c r="L105" s="4"/>
      <c r="M105">
        <v>408</v>
      </c>
      <c r="N105" s="1">
        <v>20</v>
      </c>
      <c r="O105" s="28">
        <v>388</v>
      </c>
      <c r="P105" s="4">
        <v>2.4394</v>
      </c>
      <c r="Q105" s="8">
        <v>159.05550545216036</v>
      </c>
      <c r="R105" s="9">
        <f t="shared" si="4"/>
        <v>1419.0614085430841</v>
      </c>
      <c r="S105" s="9">
        <f t="shared" si="5"/>
        <v>23.65102347571807</v>
      </c>
    </row>
    <row r="106" spans="1:21" x14ac:dyDescent="0.25">
      <c r="A106" s="34" t="s">
        <v>131</v>
      </c>
      <c r="B106" s="34">
        <v>2</v>
      </c>
      <c r="C106" s="39">
        <v>217</v>
      </c>
      <c r="D106" s="34">
        <v>216</v>
      </c>
      <c r="E106" s="34">
        <v>24</v>
      </c>
      <c r="F106" s="34" t="s">
        <v>138</v>
      </c>
      <c r="G106" s="45">
        <v>493927.19838900003</v>
      </c>
      <c r="H106" s="45">
        <v>5180836.4194099903</v>
      </c>
      <c r="I106" t="s">
        <v>86</v>
      </c>
      <c r="J106" s="7">
        <v>713</v>
      </c>
      <c r="K106" s="7">
        <v>96</v>
      </c>
      <c r="L106" s="4"/>
      <c r="M106">
        <v>323</v>
      </c>
      <c r="N106" s="1">
        <v>20</v>
      </c>
      <c r="O106" s="28">
        <v>303</v>
      </c>
      <c r="P106" s="4">
        <v>2.4394</v>
      </c>
      <c r="Q106" s="8">
        <v>124.21087152578502</v>
      </c>
      <c r="R106" s="9">
        <f t="shared" ref="R106:R137" si="6">Q106*8.9218</f>
        <v>1108.1845535787488</v>
      </c>
      <c r="S106" s="9">
        <f t="shared" ref="S106:S137" si="7">R106/60</f>
        <v>18.469742559645812</v>
      </c>
    </row>
    <row r="107" spans="1:21" x14ac:dyDescent="0.25">
      <c r="A107" s="34" t="s">
        <v>131</v>
      </c>
      <c r="B107" s="34">
        <v>2</v>
      </c>
      <c r="C107" s="39">
        <v>242</v>
      </c>
      <c r="D107" s="34">
        <v>241</v>
      </c>
      <c r="E107" s="34">
        <v>24</v>
      </c>
      <c r="F107" s="34" t="s">
        <v>149</v>
      </c>
      <c r="G107" s="45">
        <v>493955.09288900002</v>
      </c>
      <c r="H107" s="45">
        <v>5180868.1722100005</v>
      </c>
      <c r="I107" t="s">
        <v>59</v>
      </c>
      <c r="J107" s="7">
        <v>922</v>
      </c>
      <c r="K107" s="7">
        <v>96</v>
      </c>
      <c r="L107" s="4"/>
      <c r="M107">
        <v>460</v>
      </c>
      <c r="N107" s="1">
        <v>20</v>
      </c>
      <c r="O107" s="28">
        <v>440</v>
      </c>
      <c r="P107" s="4">
        <v>2.4394</v>
      </c>
      <c r="Q107" s="8">
        <v>180.37222267770764</v>
      </c>
      <c r="R107" s="9">
        <f t="shared" si="6"/>
        <v>1609.2448962859719</v>
      </c>
      <c r="S107" s="9">
        <f t="shared" si="7"/>
        <v>26.820748271432866</v>
      </c>
    </row>
    <row r="108" spans="1:21" x14ac:dyDescent="0.25">
      <c r="A108" s="34" t="s">
        <v>131</v>
      </c>
      <c r="B108" s="34">
        <v>2</v>
      </c>
      <c r="C108" s="39">
        <v>265</v>
      </c>
      <c r="D108" s="34">
        <v>264</v>
      </c>
      <c r="E108" s="34">
        <v>25</v>
      </c>
      <c r="F108" s="34" t="s">
        <v>146</v>
      </c>
      <c r="G108" s="45">
        <v>493957.474071</v>
      </c>
      <c r="H108" s="45">
        <v>5180890.2630399903</v>
      </c>
      <c r="I108" s="5" t="s">
        <v>15</v>
      </c>
      <c r="J108" s="7">
        <v>1096</v>
      </c>
      <c r="K108" s="7">
        <v>96</v>
      </c>
      <c r="L108" s="4"/>
      <c r="M108">
        <v>559</v>
      </c>
      <c r="N108" s="1">
        <v>20</v>
      </c>
      <c r="O108" s="28">
        <v>539</v>
      </c>
      <c r="P108" s="4">
        <v>2.4394</v>
      </c>
      <c r="Q108" s="8">
        <v>220.95597278019184</v>
      </c>
      <c r="R108" s="9">
        <f t="shared" si="6"/>
        <v>1971.3249979503155</v>
      </c>
      <c r="S108" s="9">
        <f t="shared" si="7"/>
        <v>32.855416632505261</v>
      </c>
    </row>
    <row r="109" spans="1:21" x14ac:dyDescent="0.25">
      <c r="A109" s="34" t="s">
        <v>131</v>
      </c>
      <c r="B109" s="34">
        <v>2</v>
      </c>
      <c r="C109" s="39">
        <v>266</v>
      </c>
      <c r="D109" s="34">
        <v>265</v>
      </c>
      <c r="E109" s="34">
        <v>26</v>
      </c>
      <c r="F109" s="34" t="s">
        <v>146</v>
      </c>
      <c r="G109" s="45">
        <v>493988.01773100003</v>
      </c>
      <c r="H109" s="45">
        <v>5180892.4748999802</v>
      </c>
      <c r="I109" s="5" t="s">
        <v>27</v>
      </c>
      <c r="J109" s="7">
        <v>725</v>
      </c>
      <c r="K109" s="7">
        <v>96</v>
      </c>
      <c r="L109" s="4"/>
      <c r="M109">
        <v>333</v>
      </c>
      <c r="N109" s="1">
        <v>20</v>
      </c>
      <c r="O109" s="28">
        <v>313</v>
      </c>
      <c r="P109" s="4">
        <v>2.4394</v>
      </c>
      <c r="Q109" s="8">
        <v>128.31024022300565</v>
      </c>
      <c r="R109" s="9">
        <f t="shared" si="6"/>
        <v>1144.7583012216116</v>
      </c>
      <c r="S109" s="9">
        <f t="shared" si="7"/>
        <v>19.079305020360195</v>
      </c>
    </row>
    <row r="110" spans="1:21" x14ac:dyDescent="0.25">
      <c r="A110" s="34" t="s">
        <v>131</v>
      </c>
      <c r="B110" s="34">
        <v>2</v>
      </c>
      <c r="C110" s="39">
        <v>288</v>
      </c>
      <c r="D110" s="34">
        <v>287</v>
      </c>
      <c r="E110" s="34">
        <v>25</v>
      </c>
      <c r="F110" s="34" t="s">
        <v>140</v>
      </c>
      <c r="G110" s="45">
        <v>493979.78699200001</v>
      </c>
      <c r="H110" s="45">
        <v>5180920.0508399904</v>
      </c>
      <c r="I110" s="5" t="s">
        <v>25</v>
      </c>
      <c r="J110" s="7">
        <v>1048</v>
      </c>
      <c r="K110" s="7">
        <v>96</v>
      </c>
      <c r="L110" s="4"/>
      <c r="M110">
        <v>500</v>
      </c>
      <c r="N110" s="1">
        <v>20</v>
      </c>
      <c r="O110" s="28">
        <v>480</v>
      </c>
      <c r="P110" s="4">
        <v>2.4394</v>
      </c>
      <c r="Q110" s="8">
        <v>196.76969746659015</v>
      </c>
      <c r="R110" s="9">
        <f t="shared" si="6"/>
        <v>1755.5398868574239</v>
      </c>
      <c r="S110" s="9">
        <f t="shared" si="7"/>
        <v>29.258998114290399</v>
      </c>
    </row>
    <row r="111" spans="1:21" x14ac:dyDescent="0.25">
      <c r="A111" s="34" t="s">
        <v>131</v>
      </c>
      <c r="B111" s="34">
        <v>2</v>
      </c>
      <c r="C111" s="39">
        <v>289</v>
      </c>
      <c r="D111" s="34">
        <v>288</v>
      </c>
      <c r="E111" s="34">
        <v>26</v>
      </c>
      <c r="F111" s="34" t="s">
        <v>140</v>
      </c>
      <c r="G111" s="45">
        <v>494008.965211</v>
      </c>
      <c r="H111" s="45">
        <v>5180924.2349100001</v>
      </c>
      <c r="I111" s="5" t="s">
        <v>65</v>
      </c>
      <c r="J111" s="7">
        <v>784</v>
      </c>
      <c r="K111" s="7">
        <v>96</v>
      </c>
      <c r="L111" s="4"/>
      <c r="M111">
        <v>353</v>
      </c>
      <c r="N111" s="1">
        <v>20</v>
      </c>
      <c r="O111" s="28">
        <v>333</v>
      </c>
      <c r="P111" s="4">
        <v>2.4394</v>
      </c>
      <c r="Q111" s="8">
        <v>136.5089776174469</v>
      </c>
      <c r="R111" s="9">
        <f t="shared" si="6"/>
        <v>1217.9057965073378</v>
      </c>
      <c r="S111" s="9">
        <f t="shared" si="7"/>
        <v>20.298429941788964</v>
      </c>
    </row>
    <row r="112" spans="1:21" x14ac:dyDescent="0.25">
      <c r="A112" s="34" t="s">
        <v>131</v>
      </c>
      <c r="B112" s="34">
        <v>2</v>
      </c>
      <c r="C112" s="39">
        <v>314</v>
      </c>
      <c r="D112" s="34">
        <v>313</v>
      </c>
      <c r="E112" s="34">
        <v>26</v>
      </c>
      <c r="F112" s="34" t="s">
        <v>139</v>
      </c>
      <c r="G112" s="45">
        <v>494013.118976</v>
      </c>
      <c r="H112" s="45">
        <v>5180956.0117199803</v>
      </c>
      <c r="I112" s="5" t="s">
        <v>50</v>
      </c>
      <c r="J112" s="7">
        <v>625</v>
      </c>
      <c r="K112" s="7">
        <v>96</v>
      </c>
      <c r="L112" s="4"/>
      <c r="M112">
        <v>276</v>
      </c>
      <c r="N112" s="1">
        <v>20</v>
      </c>
      <c r="O112" s="28">
        <v>256</v>
      </c>
      <c r="P112" s="4">
        <v>2.4394</v>
      </c>
      <c r="Q112" s="8">
        <v>104.94383864884807</v>
      </c>
      <c r="R112" s="9">
        <f t="shared" si="6"/>
        <v>936.28793965729267</v>
      </c>
      <c r="S112" s="9">
        <f t="shared" si="7"/>
        <v>15.604798994288211</v>
      </c>
    </row>
    <row r="113" spans="1:19" x14ac:dyDescent="0.25">
      <c r="A113" s="34" t="s">
        <v>131</v>
      </c>
      <c r="B113" s="34">
        <v>2</v>
      </c>
      <c r="C113" s="39">
        <v>315</v>
      </c>
      <c r="D113" s="34">
        <v>314</v>
      </c>
      <c r="E113" s="34">
        <v>27</v>
      </c>
      <c r="F113" s="34" t="s">
        <v>139</v>
      </c>
      <c r="G113" s="45">
        <v>494042.75106500002</v>
      </c>
      <c r="H113" s="45">
        <v>5180958.35647</v>
      </c>
      <c r="I113" s="5" t="s">
        <v>63</v>
      </c>
      <c r="J113" s="7">
        <v>730</v>
      </c>
      <c r="K113" s="7">
        <v>96</v>
      </c>
      <c r="L113" s="4"/>
      <c r="M113">
        <v>282</v>
      </c>
      <c r="N113" s="1">
        <v>20</v>
      </c>
      <c r="O113" s="28">
        <v>262</v>
      </c>
      <c r="P113" s="4">
        <v>2.4394</v>
      </c>
      <c r="Q113" s="8">
        <v>107.40345986718046</v>
      </c>
      <c r="R113" s="9">
        <f t="shared" si="6"/>
        <v>958.23218824301057</v>
      </c>
      <c r="S113" s="9">
        <f t="shared" si="7"/>
        <v>15.970536470716842</v>
      </c>
    </row>
    <row r="114" spans="1:19" x14ac:dyDescent="0.25">
      <c r="A114" s="34"/>
      <c r="B114" s="34"/>
      <c r="C114" s="34"/>
      <c r="D114" s="34"/>
      <c r="E114" s="34"/>
      <c r="F114" s="34"/>
      <c r="G114" s="34"/>
      <c r="H114" s="34"/>
      <c r="I114" s="5"/>
      <c r="J114" s="28"/>
      <c r="K114" s="28"/>
      <c r="L114" s="4"/>
      <c r="N114" s="1"/>
      <c r="O114" s="28"/>
      <c r="P114" s="4"/>
      <c r="Q114" s="8"/>
      <c r="R114" s="9"/>
      <c r="S114" s="9"/>
    </row>
    <row r="115" spans="1:19" x14ac:dyDescent="0.25">
      <c r="A115" s="34"/>
      <c r="B115" s="34"/>
      <c r="C115" s="34"/>
      <c r="D115" s="34"/>
      <c r="E115" s="34"/>
      <c r="F115" s="34"/>
      <c r="G115" s="34"/>
      <c r="H115" s="34"/>
      <c r="I115" s="5"/>
      <c r="J115" s="28"/>
      <c r="K115" s="28"/>
      <c r="L115" s="4"/>
      <c r="N115" s="1"/>
      <c r="O115" s="4"/>
      <c r="P115" s="6"/>
      <c r="Q115" s="10"/>
      <c r="R115" s="9"/>
      <c r="S115" s="9"/>
    </row>
    <row r="116" spans="1:19" x14ac:dyDescent="0.25">
      <c r="C116" s="1"/>
    </row>
    <row r="117" spans="1:19" x14ac:dyDescent="0.25">
      <c r="C117" s="1"/>
    </row>
    <row r="118" spans="1:19" x14ac:dyDescent="0.25">
      <c r="C118" s="1"/>
    </row>
    <row r="119" spans="1:19" x14ac:dyDescent="0.25">
      <c r="C119" s="1"/>
    </row>
    <row r="120" spans="1:19" x14ac:dyDescent="0.25">
      <c r="C120" s="1"/>
    </row>
    <row r="121" spans="1:19" x14ac:dyDescent="0.25">
      <c r="C121" s="1"/>
    </row>
    <row r="122" spans="1:19" x14ac:dyDescent="0.25">
      <c r="A122" s="3"/>
      <c r="C122" s="1"/>
    </row>
    <row r="123" spans="1:19" x14ac:dyDescent="0.25">
      <c r="A123" s="5"/>
      <c r="C123" s="1"/>
    </row>
    <row r="124" spans="1:19" x14ac:dyDescent="0.25">
      <c r="A124" s="5"/>
      <c r="C124" s="1"/>
    </row>
    <row r="125" spans="1:19" x14ac:dyDescent="0.25">
      <c r="A125" s="5"/>
      <c r="C125" s="1"/>
    </row>
    <row r="126" spans="1:19" x14ac:dyDescent="0.25">
      <c r="A126" s="5"/>
      <c r="C126" s="1"/>
    </row>
    <row r="127" spans="1:19" x14ac:dyDescent="0.25">
      <c r="A127" s="5"/>
      <c r="C127" s="1"/>
    </row>
    <row r="128" spans="1:19" x14ac:dyDescent="0.25">
      <c r="A128" s="5"/>
      <c r="C128" s="1"/>
    </row>
    <row r="129" spans="1:3" x14ac:dyDescent="0.25">
      <c r="A129" s="5"/>
      <c r="C129" s="1"/>
    </row>
    <row r="130" spans="1:3" x14ac:dyDescent="0.25">
      <c r="C130" s="1"/>
    </row>
    <row r="131" spans="1:3" x14ac:dyDescent="0.25">
      <c r="C131" s="1"/>
    </row>
    <row r="132" spans="1:3" x14ac:dyDescent="0.25">
      <c r="C132" s="1"/>
    </row>
    <row r="133" spans="1:3" x14ac:dyDescent="0.25">
      <c r="C133" s="1"/>
    </row>
    <row r="134" spans="1:3" x14ac:dyDescent="0.25">
      <c r="C134" s="1"/>
    </row>
    <row r="135" spans="1:3" x14ac:dyDescent="0.25">
      <c r="C135" s="1"/>
    </row>
    <row r="136" spans="1:3" x14ac:dyDescent="0.25">
      <c r="C136" s="1"/>
    </row>
    <row r="137" spans="1:3" x14ac:dyDescent="0.25">
      <c r="C137" s="1"/>
    </row>
    <row r="138" spans="1:3" x14ac:dyDescent="0.25">
      <c r="C138" s="1"/>
    </row>
    <row r="139" spans="1:3" x14ac:dyDescent="0.25">
      <c r="C139" s="1"/>
    </row>
    <row r="140" spans="1:3" x14ac:dyDescent="0.25">
      <c r="C140" s="1"/>
    </row>
    <row r="141" spans="1:3" x14ac:dyDescent="0.25">
      <c r="C141" s="1"/>
    </row>
    <row r="142" spans="1:3" x14ac:dyDescent="0.25">
      <c r="C142" s="1"/>
    </row>
    <row r="143" spans="1:3" x14ac:dyDescent="0.25">
      <c r="C143" s="1"/>
    </row>
    <row r="144" spans="1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</sheetData>
  <sortState ref="A10:U115">
    <sortCondition ref="A10:A115"/>
    <sortCondition ref="B10:B115"/>
    <sortCondition ref="F10:F115"/>
    <sortCondition ref="E10:E115"/>
  </sortState>
  <mergeCells count="1">
    <mergeCell ref="J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Covered Storage</dc:creator>
  <cp:lastModifiedBy>Morse, John R</cp:lastModifiedBy>
  <dcterms:created xsi:type="dcterms:W3CDTF">2014-12-22T18:17:33Z</dcterms:created>
  <dcterms:modified xsi:type="dcterms:W3CDTF">2015-06-04T22:54:55Z</dcterms:modified>
</cp:coreProperties>
</file>