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431"/>
  <workbookPr filterPrivacy="1"/>
  <xr:revisionPtr revIDLastSave="1" documentId="7E2BB6BB9797C36EF695E8D890C7B3871A5116AA" xr6:coauthVersionLast="23" xr6:coauthVersionMax="23" xr10:uidLastSave="{236EC0D5-FF23-40CD-AD5A-8A0E41210A14}"/>
  <bookViews>
    <workbookView xWindow="0" yWindow="0" windowWidth="22260" windowHeight="12648" activeTab="1" xr2:uid="{00000000-000D-0000-FFFF-FFFF00000000}"/>
  </bookViews>
  <sheets>
    <sheet name="CompileAndCheck" sheetId="1" r:id="rId1"/>
    <sheet name="CleanAndCalcYield" sheetId="2" r:id="rId2"/>
    <sheet name="ExportForMetricCropSys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" i="2"/>
  <c r="R166" i="2"/>
  <c r="R45" i="2"/>
  <c r="R37" i="2"/>
  <c r="Z37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R330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R337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R345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R353" i="1"/>
  <c r="S353" i="1"/>
  <c r="T353" i="1"/>
  <c r="R354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R361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R368" i="1"/>
  <c r="S368" i="1"/>
  <c r="T368" i="1"/>
  <c r="R369" i="1"/>
  <c r="S369" i="1"/>
  <c r="T369" i="1"/>
  <c r="R370" i="1"/>
  <c r="S370" i="1"/>
  <c r="T370" i="1"/>
  <c r="R315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R311" i="1"/>
  <c r="S311" i="1"/>
  <c r="T311" i="1"/>
  <c r="R312" i="1"/>
  <c r="S312" i="1"/>
  <c r="T312" i="1"/>
  <c r="R313" i="1"/>
  <c r="S313" i="1"/>
  <c r="T313" i="1"/>
  <c r="R314" i="1"/>
  <c r="S314" i="1"/>
  <c r="T314" i="1"/>
  <c r="R295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R288" i="1"/>
  <c r="S288" i="1"/>
  <c r="T288" i="1"/>
  <c r="R289" i="1"/>
  <c r="S289" i="1"/>
  <c r="T289" i="1"/>
  <c r="R290" i="1"/>
  <c r="S290" i="1"/>
  <c r="T290" i="1"/>
  <c r="R291" i="1"/>
  <c r="S291" i="1"/>
  <c r="T291" i="1"/>
  <c r="R292" i="1"/>
  <c r="S292" i="1"/>
  <c r="T292" i="1"/>
  <c r="R293" i="1"/>
  <c r="S293" i="1"/>
  <c r="T293" i="1"/>
  <c r="R294" i="1"/>
  <c r="S294" i="1"/>
  <c r="T294" i="1"/>
  <c r="R268" i="1"/>
  <c r="S268" i="1"/>
  <c r="T268" i="1"/>
  <c r="R269" i="1"/>
  <c r="S269" i="1"/>
  <c r="T269" i="1"/>
  <c r="R270" i="1"/>
  <c r="S270" i="1"/>
  <c r="T270" i="1"/>
  <c r="R271" i="1"/>
  <c r="S271" i="1"/>
  <c r="T271" i="1"/>
  <c r="R272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R265" i="1"/>
  <c r="S265" i="1"/>
  <c r="T265" i="1"/>
  <c r="R266" i="1"/>
  <c r="S266" i="1"/>
  <c r="T266" i="1"/>
  <c r="R267" i="1"/>
  <c r="S267" i="1"/>
  <c r="T267" i="1"/>
  <c r="R242" i="1"/>
  <c r="S242" i="1"/>
  <c r="T242" i="1"/>
  <c r="R243" i="1"/>
  <c r="S243" i="1"/>
  <c r="T243" i="1"/>
  <c r="R244" i="1"/>
  <c r="S244" i="1"/>
  <c r="T244" i="1"/>
  <c r="R245" i="1"/>
  <c r="S245" i="1"/>
  <c r="T245" i="1"/>
  <c r="R246" i="1"/>
  <c r="S246" i="1"/>
  <c r="T246" i="1"/>
  <c r="R247" i="1"/>
  <c r="S247" i="1"/>
  <c r="T247" i="1"/>
  <c r="R248" i="1"/>
  <c r="S248" i="1"/>
  <c r="T248" i="1"/>
  <c r="R249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R226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R217" i="1"/>
  <c r="S217" i="1"/>
  <c r="T217" i="1"/>
  <c r="R218" i="1"/>
  <c r="S218" i="1"/>
  <c r="T218" i="1"/>
  <c r="R219" i="1"/>
  <c r="S219" i="1"/>
  <c r="T219" i="1"/>
  <c r="R220" i="1"/>
  <c r="S220" i="1"/>
  <c r="T220" i="1"/>
  <c r="R221" i="1"/>
  <c r="S221" i="1"/>
  <c r="T221" i="1"/>
  <c r="R222" i="1"/>
  <c r="S222" i="1"/>
  <c r="T222" i="1"/>
  <c r="R223" i="1"/>
  <c r="S223" i="1"/>
  <c r="T223" i="1"/>
  <c r="R224" i="1"/>
  <c r="S224" i="1"/>
  <c r="T224" i="1"/>
  <c r="R225" i="1"/>
  <c r="S225" i="1"/>
  <c r="T225" i="1"/>
  <c r="R201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R191" i="1"/>
  <c r="S191" i="1"/>
  <c r="T191" i="1"/>
  <c r="R192" i="1"/>
  <c r="S192" i="1"/>
  <c r="T192" i="1"/>
  <c r="R193" i="1"/>
  <c r="S193" i="1"/>
  <c r="T193" i="1"/>
  <c r="R194" i="1"/>
  <c r="S194" i="1"/>
  <c r="T194" i="1"/>
  <c r="R195" i="1"/>
  <c r="S195" i="1"/>
  <c r="T195" i="1"/>
  <c r="R196" i="1"/>
  <c r="S196" i="1"/>
  <c r="T196" i="1"/>
  <c r="R197" i="1"/>
  <c r="S197" i="1"/>
  <c r="T197" i="1"/>
  <c r="R198" i="1"/>
  <c r="S198" i="1"/>
  <c r="T198" i="1"/>
  <c r="R199" i="1"/>
  <c r="S199" i="1"/>
  <c r="T199" i="1"/>
  <c r="R200" i="1"/>
  <c r="S200" i="1"/>
  <c r="T200" i="1"/>
  <c r="R170" i="1"/>
  <c r="S170" i="1"/>
  <c r="T170" i="1"/>
  <c r="R171" i="1"/>
  <c r="S171" i="1"/>
  <c r="T171" i="1"/>
  <c r="R172" i="1"/>
  <c r="S172" i="1"/>
  <c r="T172" i="1"/>
  <c r="R173" i="1"/>
  <c r="S173" i="1"/>
  <c r="T173" i="1"/>
  <c r="R174" i="1"/>
  <c r="S174" i="1"/>
  <c r="T174" i="1"/>
  <c r="R175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R183" i="1"/>
  <c r="S183" i="1"/>
  <c r="T183" i="1"/>
  <c r="S184" i="1"/>
  <c r="T184" i="1"/>
  <c r="R185" i="1"/>
  <c r="S185" i="1"/>
  <c r="T185" i="1"/>
  <c r="R186" i="1"/>
  <c r="S186" i="1"/>
  <c r="T186" i="1"/>
  <c r="S187" i="1"/>
  <c r="T187" i="1"/>
  <c r="S188" i="1"/>
  <c r="T188" i="1"/>
  <c r="S189" i="1"/>
  <c r="T189" i="1"/>
  <c r="S190" i="1"/>
  <c r="T190" i="1"/>
  <c r="R165" i="1"/>
  <c r="S165" i="1"/>
  <c r="T165" i="1"/>
  <c r="R166" i="1"/>
  <c r="S166" i="1"/>
  <c r="T166" i="1"/>
  <c r="R167" i="1"/>
  <c r="S167" i="1"/>
  <c r="T167" i="1"/>
  <c r="R168" i="1"/>
  <c r="S168" i="1"/>
  <c r="T168" i="1"/>
  <c r="R169" i="1"/>
  <c r="S169" i="1"/>
  <c r="T169" i="1"/>
  <c r="R139" i="1"/>
  <c r="S139" i="1"/>
  <c r="T139" i="1"/>
  <c r="R140" i="1"/>
  <c r="S140" i="1"/>
  <c r="T140" i="1"/>
  <c r="R141" i="1"/>
  <c r="S141" i="1"/>
  <c r="T141" i="1"/>
  <c r="R142" i="1"/>
  <c r="S142" i="1"/>
  <c r="T142" i="1"/>
  <c r="R143" i="1"/>
  <c r="S143" i="1"/>
  <c r="T143" i="1"/>
  <c r="R144" i="1"/>
  <c r="S144" i="1"/>
  <c r="T144" i="1"/>
  <c r="R145" i="1"/>
  <c r="S145" i="1"/>
  <c r="T145" i="1"/>
  <c r="R146" i="1"/>
  <c r="S146" i="1"/>
  <c r="T146" i="1"/>
  <c r="R147" i="1"/>
  <c r="S147" i="1"/>
  <c r="T147" i="1"/>
  <c r="R148" i="1"/>
  <c r="S148" i="1"/>
  <c r="T148" i="1"/>
  <c r="R149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R157" i="1"/>
  <c r="S157" i="1"/>
  <c r="T157" i="1"/>
  <c r="R158" i="1"/>
  <c r="S158" i="1"/>
  <c r="T158" i="1"/>
  <c r="R159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R123" i="1"/>
  <c r="S123" i="1"/>
  <c r="T123" i="1"/>
  <c r="R124" i="1"/>
  <c r="S124" i="1"/>
  <c r="T124" i="1"/>
  <c r="R125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R131" i="1"/>
  <c r="S131" i="1"/>
  <c r="T131" i="1"/>
  <c r="R132" i="1"/>
  <c r="S132" i="1"/>
  <c r="T132" i="1"/>
  <c r="R133" i="1"/>
  <c r="S133" i="1"/>
  <c r="T133" i="1"/>
  <c r="R134" i="1"/>
  <c r="S134" i="1"/>
  <c r="T134" i="1"/>
  <c r="R135" i="1"/>
  <c r="S135" i="1"/>
  <c r="T135" i="1"/>
  <c r="S136" i="1"/>
  <c r="T136" i="1"/>
  <c r="S137" i="1"/>
  <c r="T137" i="1"/>
  <c r="S138" i="1"/>
  <c r="T138" i="1"/>
  <c r="R111" i="1"/>
  <c r="S111" i="1"/>
  <c r="T111" i="1"/>
  <c r="R112" i="1"/>
  <c r="S112" i="1"/>
  <c r="T112" i="1"/>
  <c r="R113" i="1"/>
  <c r="S113" i="1"/>
  <c r="T113" i="1"/>
  <c r="R114" i="1"/>
  <c r="S114" i="1"/>
  <c r="T114" i="1"/>
  <c r="R115" i="1"/>
  <c r="S115" i="1"/>
  <c r="T115" i="1"/>
  <c r="R116" i="1"/>
  <c r="S116" i="1"/>
  <c r="T116" i="1"/>
  <c r="R117" i="1"/>
  <c r="S117" i="1"/>
  <c r="T117" i="1"/>
  <c r="R118" i="1"/>
  <c r="S118" i="1"/>
  <c r="T118" i="1"/>
  <c r="R119" i="1"/>
  <c r="S119" i="1"/>
  <c r="T119" i="1"/>
  <c r="R120" i="1"/>
  <c r="S120" i="1"/>
  <c r="T120" i="1"/>
  <c r="R121" i="1"/>
  <c r="S121" i="1"/>
  <c r="T121" i="1"/>
  <c r="R122" i="1"/>
  <c r="S122" i="1"/>
  <c r="T122" i="1"/>
  <c r="R96" i="1"/>
  <c r="S96" i="1"/>
  <c r="T96" i="1"/>
  <c r="R97" i="1"/>
  <c r="S97" i="1"/>
  <c r="T97" i="1"/>
  <c r="R98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R105" i="1"/>
  <c r="S105" i="1"/>
  <c r="T105" i="1"/>
  <c r="R106" i="1"/>
  <c r="S106" i="1"/>
  <c r="T106" i="1"/>
  <c r="R107" i="1"/>
  <c r="S107" i="1"/>
  <c r="T107" i="1"/>
  <c r="R108" i="1"/>
  <c r="S108" i="1"/>
  <c r="T108" i="1"/>
  <c r="S109" i="1"/>
  <c r="T109" i="1"/>
  <c r="S110" i="1"/>
  <c r="T110" i="1"/>
  <c r="R84" i="1"/>
  <c r="S84" i="1"/>
  <c r="T84" i="1"/>
  <c r="R85" i="1"/>
  <c r="S85" i="1"/>
  <c r="T85" i="1"/>
  <c r="R86" i="1"/>
  <c r="S86" i="1"/>
  <c r="T86" i="1"/>
  <c r="R87" i="1"/>
  <c r="S87" i="1"/>
  <c r="T87" i="1"/>
  <c r="R88" i="1"/>
  <c r="S88" i="1"/>
  <c r="T88" i="1"/>
  <c r="R89" i="1"/>
  <c r="S89" i="1"/>
  <c r="T89" i="1"/>
  <c r="R90" i="1"/>
  <c r="S90" i="1"/>
  <c r="T90" i="1"/>
  <c r="R91" i="1"/>
  <c r="S91" i="1"/>
  <c r="T91" i="1"/>
  <c r="R92" i="1"/>
  <c r="S92" i="1"/>
  <c r="T92" i="1"/>
  <c r="R93" i="1"/>
  <c r="S93" i="1"/>
  <c r="T93" i="1"/>
  <c r="R94" i="1"/>
  <c r="S94" i="1"/>
  <c r="T94" i="1"/>
  <c r="R95" i="1"/>
  <c r="S95" i="1"/>
  <c r="T95" i="1"/>
  <c r="R59" i="1"/>
  <c r="S59" i="1"/>
  <c r="T59" i="1"/>
  <c r="R60" i="1"/>
  <c r="S60" i="1"/>
  <c r="T60" i="1"/>
  <c r="R61" i="1"/>
  <c r="S61" i="1"/>
  <c r="T61" i="1"/>
  <c r="R62" i="1"/>
  <c r="S62" i="1"/>
  <c r="T62" i="1"/>
  <c r="R63" i="1"/>
  <c r="S63" i="1"/>
  <c r="T63" i="1"/>
  <c r="R64" i="1"/>
  <c r="S64" i="1"/>
  <c r="T64" i="1"/>
  <c r="R65" i="1"/>
  <c r="S65" i="1"/>
  <c r="T65" i="1"/>
  <c r="R66" i="1"/>
  <c r="S66" i="1"/>
  <c r="T66" i="1"/>
  <c r="R67" i="1"/>
  <c r="S67" i="1"/>
  <c r="T67" i="1"/>
  <c r="R68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R77" i="1"/>
  <c r="S77" i="1"/>
  <c r="T77" i="1"/>
  <c r="R78" i="1"/>
  <c r="S78" i="1"/>
  <c r="T78" i="1"/>
  <c r="R79" i="1"/>
  <c r="S79" i="1"/>
  <c r="T79" i="1"/>
  <c r="R80" i="1"/>
  <c r="S80" i="1"/>
  <c r="T80" i="1"/>
  <c r="S81" i="1"/>
  <c r="T81" i="1"/>
  <c r="S82" i="1"/>
  <c r="T82" i="1"/>
  <c r="S83" i="1"/>
  <c r="T83" i="1"/>
  <c r="R43" i="1"/>
  <c r="S43" i="1"/>
  <c r="T43" i="1"/>
  <c r="S44" i="1"/>
  <c r="T44" i="1"/>
  <c r="S45" i="1"/>
  <c r="T45" i="1"/>
  <c r="S46" i="1"/>
  <c r="T46" i="1"/>
  <c r="R47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R55" i="1"/>
  <c r="S55" i="1"/>
  <c r="T55" i="1"/>
  <c r="S56" i="1"/>
  <c r="T56" i="1"/>
  <c r="S57" i="1"/>
  <c r="T57" i="1"/>
  <c r="S58" i="1"/>
  <c r="T58" i="1"/>
  <c r="R41" i="1"/>
  <c r="S41" i="1"/>
  <c r="T41" i="1"/>
  <c r="R42" i="1"/>
  <c r="S42" i="1"/>
  <c r="T42" i="1"/>
  <c r="R36" i="1"/>
  <c r="S36" i="1"/>
  <c r="T36" i="1"/>
  <c r="R37" i="1"/>
  <c r="S37" i="1"/>
  <c r="T37" i="1"/>
  <c r="R38" i="1"/>
  <c r="S38" i="1"/>
  <c r="T38" i="1"/>
  <c r="R39" i="1"/>
  <c r="S39" i="1"/>
  <c r="T39" i="1"/>
  <c r="R40" i="1"/>
  <c r="S40" i="1"/>
  <c r="T40" i="1"/>
  <c r="R35" i="1"/>
  <c r="S35" i="1"/>
  <c r="T35" i="1"/>
  <c r="R19" i="1"/>
  <c r="S19" i="1"/>
  <c r="T19" i="1"/>
  <c r="S20" i="1"/>
  <c r="T20" i="1"/>
  <c r="S21" i="1"/>
  <c r="T21" i="1"/>
  <c r="S22" i="1"/>
  <c r="T22" i="1"/>
  <c r="S23" i="1"/>
  <c r="T23" i="1"/>
  <c r="S24" i="1"/>
  <c r="T24" i="1"/>
  <c r="R25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13" i="1"/>
  <c r="T13" i="1"/>
  <c r="R14" i="1"/>
  <c r="S14" i="1"/>
  <c r="T14" i="1"/>
  <c r="R15" i="1"/>
  <c r="S15" i="1"/>
  <c r="T15" i="1"/>
  <c r="R16" i="1"/>
  <c r="S16" i="1"/>
  <c r="T16" i="1"/>
  <c r="R17" i="1"/>
  <c r="S17" i="1"/>
  <c r="T17" i="1"/>
  <c r="R18" i="1"/>
  <c r="S18" i="1"/>
  <c r="T18" i="1"/>
  <c r="R9" i="1"/>
  <c r="D20" i="1"/>
  <c r="R20" i="1" s="1"/>
  <c r="D21" i="1"/>
  <c r="R21" i="1" s="1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T2" i="1"/>
  <c r="S2" i="1"/>
  <c r="D3" i="1"/>
  <c r="R3" i="1" s="1"/>
  <c r="D4" i="1"/>
  <c r="R4" i="1" s="1"/>
  <c r="D5" i="1"/>
  <c r="R5" i="1" s="1"/>
  <c r="D6" i="1"/>
  <c r="R6" i="1" s="1"/>
  <c r="D7" i="1"/>
  <c r="R7" i="1" s="1"/>
  <c r="D8" i="1"/>
  <c r="R8" i="1" s="1"/>
  <c r="D10" i="1"/>
  <c r="R10" i="1" s="1"/>
  <c r="D11" i="1"/>
  <c r="R11" i="1" s="1"/>
  <c r="D12" i="1"/>
  <c r="R12" i="1" s="1"/>
  <c r="D13" i="1"/>
  <c r="R13" i="1" s="1"/>
  <c r="D22" i="1"/>
  <c r="R22" i="1" s="1"/>
  <c r="D23" i="1"/>
  <c r="R23" i="1" s="1"/>
  <c r="D24" i="1"/>
  <c r="R24" i="1" s="1"/>
  <c r="D26" i="1"/>
  <c r="R26" i="1" s="1"/>
  <c r="D27" i="1"/>
  <c r="R27" i="1" s="1"/>
  <c r="D28" i="1"/>
  <c r="R28" i="1" s="1"/>
  <c r="D29" i="1"/>
  <c r="R29" i="1" s="1"/>
  <c r="D30" i="1"/>
  <c r="R30" i="1" s="1"/>
  <c r="D31" i="1"/>
  <c r="R31" i="1" s="1"/>
  <c r="D32" i="1"/>
  <c r="R32" i="1" s="1"/>
  <c r="D33" i="1"/>
  <c r="R33" i="1" s="1"/>
  <c r="D34" i="1"/>
  <c r="R34" i="1" s="1"/>
  <c r="D44" i="1"/>
  <c r="R44" i="1" s="1"/>
  <c r="D45" i="1"/>
  <c r="R45" i="1" s="1"/>
  <c r="D46" i="1"/>
  <c r="R46" i="1" s="1"/>
  <c r="D48" i="1"/>
  <c r="R48" i="1" s="1"/>
  <c r="D49" i="1"/>
  <c r="R49" i="1" s="1"/>
  <c r="D50" i="1"/>
  <c r="R50" i="1" s="1"/>
  <c r="D51" i="1"/>
  <c r="R51" i="1" s="1"/>
  <c r="D52" i="1"/>
  <c r="R52" i="1" s="1"/>
  <c r="D53" i="1"/>
  <c r="R53" i="1" s="1"/>
  <c r="D54" i="1"/>
  <c r="R54" i="1" s="1"/>
  <c r="D56" i="1"/>
  <c r="R56" i="1" s="1"/>
  <c r="D57" i="1"/>
  <c r="R57" i="1" s="1"/>
  <c r="D58" i="1"/>
  <c r="R58" i="1" s="1"/>
  <c r="D69" i="1"/>
  <c r="R69" i="1" s="1"/>
  <c r="D70" i="1"/>
  <c r="R70" i="1" s="1"/>
  <c r="D71" i="1"/>
  <c r="R71" i="1" s="1"/>
  <c r="D72" i="1"/>
  <c r="R72" i="1" s="1"/>
  <c r="D73" i="1"/>
  <c r="R73" i="1" s="1"/>
  <c r="D74" i="1"/>
  <c r="R74" i="1" s="1"/>
  <c r="D75" i="1"/>
  <c r="R75" i="1" s="1"/>
  <c r="D76" i="1"/>
  <c r="R76" i="1" s="1"/>
  <c r="D81" i="1"/>
  <c r="R81" i="1" s="1"/>
  <c r="D82" i="1"/>
  <c r="R82" i="1" s="1"/>
  <c r="D83" i="1"/>
  <c r="R83" i="1" s="1"/>
  <c r="D99" i="1"/>
  <c r="R99" i="1" s="1"/>
  <c r="D100" i="1"/>
  <c r="R100" i="1" s="1"/>
  <c r="D101" i="1"/>
  <c r="R101" i="1" s="1"/>
  <c r="D102" i="1"/>
  <c r="R102" i="1" s="1"/>
  <c r="D103" i="1"/>
  <c r="R103" i="1" s="1"/>
  <c r="D104" i="1"/>
  <c r="R104" i="1" s="1"/>
  <c r="D109" i="1"/>
  <c r="R109" i="1" s="1"/>
  <c r="D110" i="1"/>
  <c r="R110" i="1" s="1"/>
  <c r="D126" i="1"/>
  <c r="R126" i="1" s="1"/>
  <c r="D127" i="1"/>
  <c r="R127" i="1" s="1"/>
  <c r="D128" i="1"/>
  <c r="R128" i="1" s="1"/>
  <c r="D129" i="1"/>
  <c r="R129" i="1" s="1"/>
  <c r="D130" i="1"/>
  <c r="R130" i="1" s="1"/>
  <c r="D136" i="1"/>
  <c r="R136" i="1" s="1"/>
  <c r="D137" i="1"/>
  <c r="R137" i="1" s="1"/>
  <c r="D138" i="1"/>
  <c r="R138" i="1" s="1"/>
  <c r="D150" i="1"/>
  <c r="R150" i="1" s="1"/>
  <c r="D151" i="1"/>
  <c r="R151" i="1" s="1"/>
  <c r="D152" i="1"/>
  <c r="R152" i="1" s="1"/>
  <c r="D153" i="1"/>
  <c r="R153" i="1" s="1"/>
  <c r="D154" i="1"/>
  <c r="R154" i="1" s="1"/>
  <c r="D155" i="1"/>
  <c r="R155" i="1" s="1"/>
  <c r="D156" i="1"/>
  <c r="R156" i="1" s="1"/>
  <c r="D160" i="1"/>
  <c r="R160" i="1" s="1"/>
  <c r="D161" i="1"/>
  <c r="R161" i="1" s="1"/>
  <c r="D162" i="1"/>
  <c r="R162" i="1" s="1"/>
  <c r="D163" i="1"/>
  <c r="R163" i="1" s="1"/>
  <c r="D164" i="1"/>
  <c r="R164" i="1" s="1"/>
  <c r="D176" i="1"/>
  <c r="R176" i="1" s="1"/>
  <c r="D177" i="1"/>
  <c r="R177" i="1" s="1"/>
  <c r="D178" i="1"/>
  <c r="R178" i="1" s="1"/>
  <c r="D179" i="1"/>
  <c r="R179" i="1" s="1"/>
  <c r="D180" i="1"/>
  <c r="R180" i="1" s="1"/>
  <c r="D181" i="1"/>
  <c r="R181" i="1" s="1"/>
  <c r="D182" i="1"/>
  <c r="R182" i="1" s="1"/>
  <c r="D184" i="1"/>
  <c r="R184" i="1" s="1"/>
  <c r="D187" i="1"/>
  <c r="R187" i="1" s="1"/>
  <c r="D188" i="1"/>
  <c r="R188" i="1" s="1"/>
  <c r="D189" i="1"/>
  <c r="R189" i="1" s="1"/>
  <c r="D190" i="1"/>
  <c r="R190" i="1" s="1"/>
  <c r="D202" i="1"/>
  <c r="R202" i="1" s="1"/>
  <c r="D203" i="1"/>
  <c r="R203" i="1" s="1"/>
  <c r="D204" i="1"/>
  <c r="R204" i="1" s="1"/>
  <c r="D205" i="1"/>
  <c r="R205" i="1" s="1"/>
  <c r="D206" i="1"/>
  <c r="R206" i="1" s="1"/>
  <c r="D207" i="1"/>
  <c r="R207" i="1" s="1"/>
  <c r="D208" i="1"/>
  <c r="R208" i="1" s="1"/>
  <c r="D209" i="1"/>
  <c r="R209" i="1" s="1"/>
  <c r="D210" i="1"/>
  <c r="R210" i="1" s="1"/>
  <c r="D211" i="1"/>
  <c r="R211" i="1" s="1"/>
  <c r="D212" i="1"/>
  <c r="R212" i="1" s="1"/>
  <c r="D213" i="1"/>
  <c r="R213" i="1" s="1"/>
  <c r="D214" i="1"/>
  <c r="R214" i="1" s="1"/>
  <c r="D215" i="1"/>
  <c r="R215" i="1" s="1"/>
  <c r="D216" i="1"/>
  <c r="R216" i="1" s="1"/>
  <c r="D227" i="1"/>
  <c r="R227" i="1" s="1"/>
  <c r="D228" i="1"/>
  <c r="R228" i="1" s="1"/>
  <c r="D229" i="1"/>
  <c r="R229" i="1" s="1"/>
  <c r="D230" i="1"/>
  <c r="R230" i="1" s="1"/>
  <c r="D231" i="1"/>
  <c r="R231" i="1" s="1"/>
  <c r="D232" i="1"/>
  <c r="R232" i="1" s="1"/>
  <c r="D233" i="1"/>
  <c r="R233" i="1" s="1"/>
  <c r="D234" i="1"/>
  <c r="R234" i="1" s="1"/>
  <c r="D235" i="1"/>
  <c r="R235" i="1" s="1"/>
  <c r="D236" i="1"/>
  <c r="R236" i="1" s="1"/>
  <c r="D237" i="1"/>
  <c r="R237" i="1" s="1"/>
  <c r="D238" i="1"/>
  <c r="R238" i="1" s="1"/>
  <c r="D239" i="1"/>
  <c r="R239" i="1" s="1"/>
  <c r="D240" i="1"/>
  <c r="R240" i="1" s="1"/>
  <c r="D241" i="1"/>
  <c r="R241" i="1" s="1"/>
  <c r="D250" i="1"/>
  <c r="R250" i="1" s="1"/>
  <c r="D251" i="1"/>
  <c r="R251" i="1" s="1"/>
  <c r="D252" i="1"/>
  <c r="R252" i="1" s="1"/>
  <c r="D253" i="1"/>
  <c r="R253" i="1" s="1"/>
  <c r="D254" i="1"/>
  <c r="R254" i="1" s="1"/>
  <c r="D255" i="1"/>
  <c r="R255" i="1" s="1"/>
  <c r="D256" i="1"/>
  <c r="R256" i="1" s="1"/>
  <c r="D257" i="1"/>
  <c r="R257" i="1" s="1"/>
  <c r="D258" i="1"/>
  <c r="R258" i="1" s="1"/>
  <c r="D259" i="1"/>
  <c r="R259" i="1" s="1"/>
  <c r="D260" i="1"/>
  <c r="R260" i="1" s="1"/>
  <c r="D261" i="1"/>
  <c r="R261" i="1" s="1"/>
  <c r="D262" i="1"/>
  <c r="R262" i="1" s="1"/>
  <c r="D263" i="1"/>
  <c r="R263" i="1" s="1"/>
  <c r="D264" i="1"/>
  <c r="R264" i="1" s="1"/>
  <c r="D273" i="1"/>
  <c r="R273" i="1" s="1"/>
  <c r="D274" i="1"/>
  <c r="R274" i="1" s="1"/>
  <c r="D275" i="1"/>
  <c r="R275" i="1" s="1"/>
  <c r="D276" i="1"/>
  <c r="R276" i="1" s="1"/>
  <c r="D277" i="1"/>
  <c r="R277" i="1" s="1"/>
  <c r="D278" i="1"/>
  <c r="R278" i="1" s="1"/>
  <c r="D279" i="1"/>
  <c r="R279" i="1" s="1"/>
  <c r="D280" i="1"/>
  <c r="R280" i="1" s="1"/>
  <c r="D281" i="1"/>
  <c r="R281" i="1" s="1"/>
  <c r="D282" i="1"/>
  <c r="R282" i="1" s="1"/>
  <c r="D283" i="1"/>
  <c r="R283" i="1" s="1"/>
  <c r="D284" i="1"/>
  <c r="R284" i="1" s="1"/>
  <c r="D285" i="1"/>
  <c r="R285" i="1" s="1"/>
  <c r="D286" i="1"/>
  <c r="R286" i="1" s="1"/>
  <c r="D287" i="1"/>
  <c r="R287" i="1" s="1"/>
  <c r="D296" i="1"/>
  <c r="R296" i="1" s="1"/>
  <c r="D297" i="1"/>
  <c r="R297" i="1" s="1"/>
  <c r="D298" i="1"/>
  <c r="R298" i="1" s="1"/>
  <c r="D299" i="1"/>
  <c r="R299" i="1" s="1"/>
  <c r="D300" i="1"/>
  <c r="R300" i="1" s="1"/>
  <c r="D301" i="1"/>
  <c r="R301" i="1" s="1"/>
  <c r="D302" i="1"/>
  <c r="R302" i="1" s="1"/>
  <c r="D303" i="1"/>
  <c r="R303" i="1" s="1"/>
  <c r="D304" i="1"/>
  <c r="R304" i="1" s="1"/>
  <c r="D305" i="1"/>
  <c r="R305" i="1" s="1"/>
  <c r="D306" i="1"/>
  <c r="R306" i="1" s="1"/>
  <c r="D307" i="1"/>
  <c r="R307" i="1" s="1"/>
  <c r="D308" i="1"/>
  <c r="R308" i="1" s="1"/>
  <c r="D309" i="1"/>
  <c r="R309" i="1" s="1"/>
  <c r="D310" i="1"/>
  <c r="R310" i="1" s="1"/>
  <c r="D316" i="1"/>
  <c r="R316" i="1" s="1"/>
  <c r="D317" i="1"/>
  <c r="R317" i="1" s="1"/>
  <c r="D318" i="1"/>
  <c r="R318" i="1" s="1"/>
  <c r="D319" i="1"/>
  <c r="R319" i="1" s="1"/>
  <c r="D320" i="1"/>
  <c r="R320" i="1" s="1"/>
  <c r="D321" i="1"/>
  <c r="R321" i="1" s="1"/>
  <c r="D322" i="1"/>
  <c r="R322" i="1" s="1"/>
  <c r="D323" i="1"/>
  <c r="R323" i="1" s="1"/>
  <c r="D324" i="1"/>
  <c r="R324" i="1" s="1"/>
  <c r="D325" i="1"/>
  <c r="R325" i="1" s="1"/>
  <c r="D326" i="1"/>
  <c r="R326" i="1" s="1"/>
  <c r="D327" i="1"/>
  <c r="R327" i="1" s="1"/>
  <c r="D328" i="1"/>
  <c r="R328" i="1" s="1"/>
  <c r="D329" i="1"/>
  <c r="R329" i="1" s="1"/>
  <c r="D331" i="1"/>
  <c r="R331" i="1" s="1"/>
  <c r="D332" i="1"/>
  <c r="R332" i="1" s="1"/>
  <c r="D333" i="1"/>
  <c r="R333" i="1" s="1"/>
  <c r="D334" i="1"/>
  <c r="R334" i="1" s="1"/>
  <c r="D335" i="1"/>
  <c r="R335" i="1" s="1"/>
  <c r="D336" i="1"/>
  <c r="R336" i="1" s="1"/>
  <c r="D337" i="1"/>
  <c r="D338" i="1"/>
  <c r="R338" i="1" s="1"/>
  <c r="D339" i="1"/>
  <c r="R339" i="1" s="1"/>
  <c r="D340" i="1"/>
  <c r="R340" i="1" s="1"/>
  <c r="D341" i="1"/>
  <c r="R341" i="1" s="1"/>
  <c r="D342" i="1"/>
  <c r="R342" i="1" s="1"/>
  <c r="D343" i="1"/>
  <c r="R343" i="1" s="1"/>
  <c r="D344" i="1"/>
  <c r="R344" i="1" s="1"/>
  <c r="D345" i="1"/>
  <c r="D346" i="1"/>
  <c r="R346" i="1" s="1"/>
  <c r="D347" i="1"/>
  <c r="R347" i="1" s="1"/>
  <c r="D348" i="1"/>
  <c r="R348" i="1" s="1"/>
  <c r="D349" i="1"/>
  <c r="R349" i="1" s="1"/>
  <c r="D350" i="1"/>
  <c r="R350" i="1" s="1"/>
  <c r="D351" i="1"/>
  <c r="R351" i="1" s="1"/>
  <c r="D352" i="1"/>
  <c r="R352" i="1" s="1"/>
  <c r="D353" i="1"/>
  <c r="D355" i="1"/>
  <c r="R355" i="1" s="1"/>
  <c r="D356" i="1"/>
  <c r="R356" i="1" s="1"/>
  <c r="D357" i="1"/>
  <c r="R357" i="1" s="1"/>
  <c r="D358" i="1"/>
  <c r="R358" i="1" s="1"/>
  <c r="D359" i="1"/>
  <c r="R359" i="1" s="1"/>
  <c r="D360" i="1"/>
  <c r="R360" i="1" s="1"/>
  <c r="D361" i="1"/>
  <c r="D362" i="1"/>
  <c r="R362" i="1" s="1"/>
  <c r="D363" i="1"/>
  <c r="R363" i="1" s="1"/>
  <c r="D364" i="1"/>
  <c r="R364" i="1" s="1"/>
  <c r="D365" i="1"/>
  <c r="R365" i="1" s="1"/>
  <c r="D366" i="1"/>
  <c r="R366" i="1" s="1"/>
  <c r="D367" i="1"/>
  <c r="R367" i="1" s="1"/>
  <c r="D2" i="1"/>
  <c r="R2" i="1" s="1"/>
  <c r="M44" i="1"/>
  <c r="M165" i="1"/>
  <c r="M36" i="1"/>
  <c r="Z2" i="1" l="1"/>
</calcChain>
</file>

<file path=xl/sharedStrings.xml><?xml version="1.0" encoding="utf-8"?>
<sst xmlns="http://schemas.openxmlformats.org/spreadsheetml/2006/main" count="3965" uniqueCount="404">
  <si>
    <t>cf13gpsb_328_16-n</t>
  </si>
  <si>
    <t>cf13gpsw_284_22-l</t>
  </si>
  <si>
    <t>cf13gpsw_125_8-f</t>
  </si>
  <si>
    <t>cf13gpsb_101_10-e</t>
  </si>
  <si>
    <t>cf13gpsw_188_20-h</t>
  </si>
  <si>
    <t>cf13gpsw_136_19-f</t>
  </si>
  <si>
    <t>cf13gpsw_397_17-q</t>
  </si>
  <si>
    <t>cf13gpsw_30_14-b</t>
  </si>
  <si>
    <t>cf13gpsw_187_19-h</t>
  </si>
  <si>
    <t>cf13gpsw_260_21-k</t>
  </si>
  <si>
    <t>cf13gpsw_32_16-b</t>
  </si>
  <si>
    <t>cf13gpsw_227_10-j</t>
  </si>
  <si>
    <t>cf13gpsw_10_15-a</t>
  </si>
  <si>
    <t>cf13gpsw_372_14-p</t>
  </si>
  <si>
    <t>cf13gpsw_326_14-n</t>
  </si>
  <si>
    <t>cf13gpsw_69_5-d</t>
  </si>
  <si>
    <t>cf13gpsw_161_19-g</t>
  </si>
  <si>
    <t>cf13gpsw_418_15-r</t>
  </si>
  <si>
    <t>cf13gpsw_213_21-i</t>
  </si>
  <si>
    <t>cf13gpsw_324_12-n</t>
  </si>
  <si>
    <t>cf13gpsw_311_24-m</t>
  </si>
  <si>
    <t>cf13gpsw_336_24-n</t>
  </si>
  <si>
    <t>cf13gpsw_299_12-m</t>
  </si>
  <si>
    <t>cf13gpsw_149_7-g</t>
  </si>
  <si>
    <t>cf13gpsb_277_15-l</t>
  </si>
  <si>
    <t>cf13gpsw_251_12-k</t>
  </si>
  <si>
    <t>cf13gpsw_19_3-b</t>
  </si>
  <si>
    <t>cf13gpsw_300_13-m</t>
  </si>
  <si>
    <t>cf13gpsb_3_8-a</t>
  </si>
  <si>
    <t>cf13gpsw_349_13-o</t>
  </si>
  <si>
    <t>cf13gpsw_98_7-e</t>
  </si>
  <si>
    <t>cf13gpsw_393_13-q</t>
  </si>
  <si>
    <t>cf13gpsw_202_10-i</t>
  </si>
  <si>
    <t>cf13gpsb_205_13-i</t>
  </si>
  <si>
    <t>cf13gpsw_152_10-g</t>
  </si>
  <si>
    <t>cf13gpsw_298_11-m</t>
  </si>
  <si>
    <t>cf13gpsw_70_6-d</t>
  </si>
  <si>
    <t>cf13gpsb_128_11-f</t>
  </si>
  <si>
    <t>cf13gpsw_21_5-b</t>
  </si>
  <si>
    <t>cf13gpsw_0_5-a</t>
  </si>
  <si>
    <t>cf13gpsw_249_10-k</t>
  </si>
  <si>
    <t>cf13gpsw_124_7-f</t>
  </si>
  <si>
    <t>cf13gpsw_20_4-b</t>
  </si>
  <si>
    <t>cf13gpsw_97_6-e</t>
  </si>
  <si>
    <t>cf13gpsw_420_17-r</t>
  </si>
  <si>
    <t>cf13gpsb_302_15-m</t>
  </si>
  <si>
    <t>cf13gpsw_275_13-l</t>
  </si>
  <si>
    <t>cf13gpsw_348_12-o</t>
  </si>
  <si>
    <t>cf13gpsb_206_14-i</t>
  </si>
  <si>
    <t>cf13gpsw_46_7-c</t>
  </si>
  <si>
    <t>cf13gpsw_371_13-p</t>
  </si>
  <si>
    <t>cf13gpsw_99_8-e</t>
  </si>
  <si>
    <t>cf13gpsw_236_19-j</t>
  </si>
  <si>
    <t>cf13gpsw_350_14-o</t>
  </si>
  <si>
    <t>cf13gpsw_274_12-l</t>
  </si>
  <si>
    <t>cf13gpsw_228_11-j</t>
  </si>
  <si>
    <t>cf13gpsw_22_6-b</t>
  </si>
  <si>
    <t>cf13gpsw_203_11-i</t>
  </si>
  <si>
    <t>cf13gpsw_325_13-n</t>
  </si>
  <si>
    <t>cf13gpsb_399_19-q</t>
  </si>
  <si>
    <t>cf13gpsb_230_13-j</t>
  </si>
  <si>
    <t>cf13gpsw_373_15-p</t>
  </si>
  <si>
    <t>cf13gpsw_201_9-i</t>
  </si>
  <si>
    <t>cf13gpsb_74_10-d</t>
  </si>
  <si>
    <t>cf13gpsb_73_9-d</t>
  </si>
  <si>
    <t>cf13gpsw_395_15-q</t>
  </si>
  <si>
    <t>cf13gpsw_178_10-h</t>
  </si>
  <si>
    <t>cf13gpsw_225_8-j</t>
  </si>
  <si>
    <t>cf13gpsw_151_9-g</t>
  </si>
  <si>
    <t>cf13gpsw_44_5-c</t>
  </si>
  <si>
    <t>cf13gpsw_419_16-r</t>
  </si>
  <si>
    <t>cf13gpsb_180_12-h</t>
  </si>
  <si>
    <t>cf13gpsw_396_16-q</t>
  </si>
  <si>
    <t>cf13gpsw_135_18-f</t>
  </si>
  <si>
    <t>cf13gpsw_108_17-e</t>
  </si>
  <si>
    <t>cf13gpsw_239_22-j</t>
  </si>
  <si>
    <t>cf13gpsw_214_22-i</t>
  </si>
  <si>
    <t>cf13gpsw_160_18-g</t>
  </si>
  <si>
    <t>cf13gpsw_54_15-c</t>
  </si>
  <si>
    <t>cf13gpsw_162_20-g</t>
  </si>
  <si>
    <t>cf13gpsw_107_16-e</t>
  </si>
  <si>
    <t>cf13gpsw_18_2-b</t>
  </si>
  <si>
    <t>cf13gpsw_310_23-m</t>
  </si>
  <si>
    <t>cf13gpsw_309_22-m</t>
  </si>
  <si>
    <t>cf13gpsb_353_17-o</t>
  </si>
  <si>
    <t>cf13gpsw_212_20-i</t>
  </si>
  <si>
    <t>cf13gpsw_252_13-k</t>
  </si>
  <si>
    <t>cf13gpsw_71_7-d</t>
  </si>
  <si>
    <t>cf13gpsw_359_23-o</t>
  </si>
  <si>
    <t>cf13gpsw_81_17-d</t>
  </si>
  <si>
    <t>cf13gpsb_154_12-g</t>
  </si>
  <si>
    <t>cf13gpsw_68_4-d</t>
  </si>
  <si>
    <t>cf13gpsw_285_23-l</t>
  </si>
  <si>
    <t>cf13gpsw_72_8-d</t>
  </si>
  <si>
    <t>cf13gpsw_250_11-k</t>
  </si>
  <si>
    <t>cf13gpsw_123_6-f</t>
  </si>
  <si>
    <t>cf13gpsb_398_18-q</t>
  </si>
  <si>
    <t>cf13gpsw_150_8-g</t>
  </si>
  <si>
    <t>cf13gpsb_24_8-b</t>
  </si>
  <si>
    <t>cf13gpsw_96_5-e</t>
  </si>
  <si>
    <t>cf13gpsw_262_23-k</t>
  </si>
  <si>
    <t>cf13gpsb_254_15-k</t>
  </si>
  <si>
    <t>cf13gpsw_186_18-h</t>
  </si>
  <si>
    <t>cf13gpsw_43_4-c</t>
  </si>
  <si>
    <t>cf13gpsw_272_10-l</t>
  </si>
  <si>
    <t>cf13gpsw_237_20-j</t>
  </si>
  <si>
    <t>cf13gpsw_273_11-l</t>
  </si>
  <si>
    <t>cf13gpsw_9_14-a</t>
  </si>
  <si>
    <t>cf13gpsw_394_14-q</t>
  </si>
  <si>
    <t>cf13gpsb_48_9-c</t>
  </si>
  <si>
    <t>cf13gpsw_56_17-c</t>
  </si>
  <si>
    <t>cf13gpsw_238_21-j</t>
  </si>
  <si>
    <t>cf13gpsw_55_16-c</t>
  </si>
  <si>
    <t>cf13gpsw_226_9-j</t>
  </si>
  <si>
    <t>cf13gpsw_134_17-f</t>
  </si>
  <si>
    <t>cf13gpsw_31_15-b</t>
  </si>
  <si>
    <t>cf13gpsw_80_16-d</t>
  </si>
  <si>
    <t>cf13gpsw_177_9-h</t>
  </si>
  <si>
    <t>cf13gpsw_308_21-m</t>
  </si>
  <si>
    <t>cf13gpsw_335_23-n</t>
  </si>
  <si>
    <t>cf13gpsw_176_8-h</t>
  </si>
  <si>
    <t>cf13gpsw_323_11-n</t>
  </si>
  <si>
    <t>cf13gpsw_283_21-l</t>
  </si>
  <si>
    <t>cf13gpsb_303_16-m</t>
  </si>
  <si>
    <t>cf13gpsw_261_22-k</t>
  </si>
  <si>
    <t>cf13gpsb_329_17-n</t>
  </si>
  <si>
    <t>cf13gpsw_11_16-a</t>
  </si>
  <si>
    <t>Protein</t>
  </si>
  <si>
    <t>Moisture</t>
  </si>
  <si>
    <t>Starch</t>
  </si>
  <si>
    <t>WGlutDM</t>
  </si>
  <si>
    <t>insufficient sample</t>
  </si>
  <si>
    <t>TestWeight (g)</t>
  </si>
  <si>
    <t>Barcode</t>
  </si>
  <si>
    <t>GrainWeightWet (g)</t>
  </si>
  <si>
    <t>Protein (%)</t>
  </si>
  <si>
    <t>Moisture (%)</t>
  </si>
  <si>
    <t>Starch (%)</t>
  </si>
  <si>
    <t>cf13gpgb_378_20-p</t>
  </si>
  <si>
    <t>CF13GPGB_306_19-M</t>
  </si>
  <si>
    <t>CF13GPGB_332_20-N</t>
  </si>
  <si>
    <t>CF13GPGB_276_14-L</t>
  </si>
  <si>
    <t>CF13GPGB_25_9-B</t>
  </si>
  <si>
    <t>CF13GPGB_232_15-J</t>
  </si>
  <si>
    <t>CF13GPGB_233_16-J</t>
  </si>
  <si>
    <t>CF13GPGB_207_15-I</t>
  </si>
  <si>
    <t>cf13gpgb_102_11-e</t>
  </si>
  <si>
    <t>cf13gpgb_49_10-c</t>
  </si>
  <si>
    <t>cf13gpgb_333_21-N</t>
  </si>
  <si>
    <t>cf13gpgb_255_16-k</t>
  </si>
  <si>
    <t>cf13gpgb_354_18-o</t>
  </si>
  <si>
    <t>cf13gpgb_2_7-A</t>
  </si>
  <si>
    <t>cf13gpgb_278_16-L</t>
  </si>
  <si>
    <t>cf13gpgb_256_17-k</t>
  </si>
  <si>
    <t>cf13gpgb_356_20-o</t>
  </si>
  <si>
    <t>cf13gpgb_307_20-m</t>
  </si>
  <si>
    <t>cf13gpgb_210_18-i</t>
  </si>
  <si>
    <t>cf13gpgb_235_18-J</t>
  </si>
  <si>
    <t>cf13gpgb_401_21-q</t>
  </si>
  <si>
    <t>cf13gpgb_231_14-j</t>
  </si>
  <si>
    <t>cf13gpgb_280_18-l</t>
  </si>
  <si>
    <t>cf13gpgb_182_14-h</t>
  </si>
  <si>
    <t>cf13gpgb_211_19-i</t>
  </si>
  <si>
    <t>cf13gpgb_377_19-p</t>
  </si>
  <si>
    <t>CF13GPGB_153_11-g</t>
  </si>
  <si>
    <t>mouse damage</t>
  </si>
  <si>
    <t>CF13GPGB_26_10-B</t>
  </si>
  <si>
    <t>CF13GPGB_51_12-C</t>
  </si>
  <si>
    <t>CF13GPGB_355_19-O</t>
  </si>
  <si>
    <t>CF13GPGB_5_10-A</t>
  </si>
  <si>
    <t>CF13GPGB_126_9-F</t>
  </si>
  <si>
    <t>CF13GPGB_257_18-K</t>
  </si>
  <si>
    <t>CF13GPGB_253_14-k</t>
  </si>
  <si>
    <t>CF13GPGB_185_17-H</t>
  </si>
  <si>
    <t>CF13GPGB_209_17-I</t>
  </si>
  <si>
    <t>CF13GPGB_29_13-B</t>
  </si>
  <si>
    <t>cf13gpgb_330_18-n</t>
  </si>
  <si>
    <t>cf13gpgb_179_11-h</t>
  </si>
  <si>
    <t>cf13gpgb_374_16-p</t>
  </si>
  <si>
    <t>cf13gpgb_301_14-m</t>
  </si>
  <si>
    <t>cf13gpgb_305_18-m</t>
  </si>
  <si>
    <t>cf13gpgb_100_9-e</t>
  </si>
  <si>
    <t>cf13gpgb_352_16-o</t>
  </si>
  <si>
    <t>cf13gpgb_376_18-p</t>
  </si>
  <si>
    <t>cf13gpgb_1_6-a</t>
  </si>
  <si>
    <t>cf13gpgb_208_16-i</t>
  </si>
  <si>
    <t>cf13gpgb_8_13-a</t>
  </si>
  <si>
    <t>cf13gpgb_4_9-a</t>
  </si>
  <si>
    <t>cf13gpgb_304_17-m</t>
  </si>
  <si>
    <t>cf13gpgb_357_21-o</t>
  </si>
  <si>
    <t>cf13gpgb_127_10-f</t>
  </si>
  <si>
    <t>cf13gpgb_351_15-o</t>
  </si>
  <si>
    <t>cf13gpgb_400_20-q</t>
  </si>
  <si>
    <t>cf13gpgb_159_17-g</t>
  </si>
  <si>
    <t>cf13gpgb_234_17-j</t>
  </si>
  <si>
    <t>cf13gpgb_279_17-l</t>
  </si>
  <si>
    <t>cf13gpgb_327_15-n</t>
  </si>
  <si>
    <t>cf13gpgb_259_20-k</t>
  </si>
  <si>
    <t>cf13gpgb_281_19-l</t>
  </si>
  <si>
    <t>cf13gpgb_50_11-c</t>
  </si>
  <si>
    <t>cf13gpgb_358_22-o</t>
  </si>
  <si>
    <t>cf13gpgb_6_11-a</t>
  </si>
  <si>
    <t>cf13gpgb_229_12-j</t>
  </si>
  <si>
    <t>cf13gpgb_331_19-n</t>
  </si>
  <si>
    <t>cf13gpgb_375_17-p</t>
  </si>
  <si>
    <t>cf13gpgb_204_12-i</t>
  </si>
  <si>
    <t>cf13gpgb_28_12-b</t>
  </si>
  <si>
    <t>cf13gpgb_47_8-c</t>
  </si>
  <si>
    <t>cf13gpgb_158_16-g</t>
  </si>
  <si>
    <t>cf13gpgb_334_22-n</t>
  </si>
  <si>
    <t>cf13gpgb_258_19-k</t>
  </si>
  <si>
    <t>cf13gpgb_79_15-d</t>
  </si>
  <si>
    <t>cf13gpgb_27_11-b</t>
  </si>
  <si>
    <t>cf13gpgb_379_21-p</t>
  </si>
  <si>
    <t>cf13gpgb_282_20-l</t>
  </si>
  <si>
    <t>cf13gpgb_52_13-c</t>
  </si>
  <si>
    <t>cf13gpgb_421_18-r</t>
  </si>
  <si>
    <t>Mouse damage</t>
  </si>
  <si>
    <t>CF13GPWW_148_30-F</t>
  </si>
  <si>
    <t>CF13GPWW_92_27-D</t>
  </si>
  <si>
    <t>CF13GPWW_316_28-M</t>
  </si>
  <si>
    <t>CF13GPWW_314_26-M</t>
  </si>
  <si>
    <t>CF13GPWW_315_27-M</t>
  </si>
  <si>
    <t>CF13GPWW_269_29-K</t>
  </si>
  <si>
    <t>CF13GPWW_216_23-I</t>
  </si>
  <si>
    <t>CF13GPWW_94_29-D</t>
  </si>
  <si>
    <t>CF13GPWW_121_29-E</t>
  </si>
  <si>
    <t>CF13GPWW_266_26-K</t>
  </si>
  <si>
    <t>CF13GPWW_142_24-F</t>
  </si>
  <si>
    <t>CF13GPWW_313_25-M</t>
  </si>
  <si>
    <t>CF13GPWW_147_29-F</t>
  </si>
  <si>
    <t>CF13GPWW_111_19-E</t>
  </si>
  <si>
    <t>CF13GPWW_16_22-A</t>
  </si>
  <si>
    <t>CF13GPWW_170_27-G</t>
  </si>
  <si>
    <t>CF13GPWW_114_22-E</t>
  </si>
  <si>
    <t>CF13GPWW_193_24-H</t>
  </si>
  <si>
    <t>CF13GPWW_88_23-D</t>
  </si>
  <si>
    <t>CF13GPWW_91_26-D</t>
  </si>
  <si>
    <t>CF13GPWW_115_23-E</t>
  </si>
  <si>
    <t>CF13GPWW_268_28-K</t>
  </si>
  <si>
    <t>CF13GPWW_265_25-K</t>
  </si>
  <si>
    <t>CF13GPWW_199_30-H</t>
  </si>
  <si>
    <t>CF13GPWW_190_21-H</t>
  </si>
  <si>
    <t>CF13GPWW_146_28-F</t>
  </si>
  <si>
    <t>CF13GPWW_196_27-H</t>
  </si>
  <si>
    <t>CF13GPWW_264_24-K</t>
  </si>
  <si>
    <t>CF13GPWW_17_23-A</t>
  </si>
  <si>
    <t>CF13GPWW_90_25-D</t>
  </si>
  <si>
    <t>CF13GPWW_270_30-K</t>
  </si>
  <si>
    <t>CF13GPWW_287_24-L</t>
  </si>
  <si>
    <t>CF13GPWW_118_26-E</t>
  </si>
  <si>
    <t>CF13GPWW_198_29-H</t>
  </si>
  <si>
    <t>CF13GPWW_291_28-L</t>
  </si>
  <si>
    <t>CF13GPWW_173_30-G</t>
  </si>
  <si>
    <t>CF13GPWW_338_25-N</t>
  </si>
  <si>
    <t>CF13GPWW_289_26-L</t>
  </si>
  <si>
    <t>CF13GPWW_248_30-J</t>
  </si>
  <si>
    <t>CF13GPWW_292_29-L</t>
  </si>
  <si>
    <t>CF13GPWW_221_28-I</t>
  </si>
  <si>
    <t>CF13GPWW_14_19-A</t>
  </si>
  <si>
    <t>CF13GPWW_110_18-E</t>
  </si>
  <si>
    <t>CF13GPWW_290_27-L</t>
  </si>
  <si>
    <t>CF13GPWW_139_21-F</t>
  </si>
  <si>
    <t>CF13GPWW_271_31-K</t>
  </si>
  <si>
    <t>CF13GPWW_288_25-L</t>
  </si>
  <si>
    <t>CF13GPWW_242_24-J</t>
  </si>
  <si>
    <t>CF13GPWW_65_25-C</t>
  </si>
  <si>
    <t>CF13GPWW_293_30-L</t>
  </si>
  <si>
    <t>CF13GPWW_171_28-G</t>
  </si>
  <si>
    <t>CF13GPWW_93_28-D</t>
  </si>
  <si>
    <t>CF13GPWW_84_19-D</t>
  </si>
  <si>
    <t>CF13GPWW_243_25-J</t>
  </si>
  <si>
    <t>CF13GPWW_58_18-C</t>
  </si>
  <si>
    <t>CF13GPWW_223_30-I</t>
  </si>
  <si>
    <t>CF13GPWW_222_29-I</t>
  </si>
  <si>
    <t>CF13GPWW_120_28-E</t>
  </si>
  <si>
    <t>CF13GPWW_218_25-I</t>
  </si>
  <si>
    <t>CF13GPWW_167_24-G</t>
  </si>
  <si>
    <t>CF13GPWW_174_31-G</t>
  </si>
  <si>
    <t>CF13GPWW_66_26-C</t>
  </si>
  <si>
    <t>CF13GPWW_244_26-J</t>
  </si>
  <si>
    <t>CF13GPWW_116_24-E</t>
  </si>
  <si>
    <t>CF13GPWW_195_26-H</t>
  </si>
  <si>
    <t>CF13GPWW_140_22-F</t>
  </si>
  <si>
    <t>CF13GPWW_67_27-C</t>
  </si>
  <si>
    <t>CF13GPWW_217_24-I</t>
  </si>
  <si>
    <t>CF13GPWW_89_24-D</t>
  </si>
  <si>
    <t>CF13GPWW_191_22-H</t>
  </si>
  <si>
    <t>CF13GPWW_83_18-D</t>
  </si>
  <si>
    <t>CF13GPWW_172_29-G</t>
  </si>
  <si>
    <t>CF13GPWW_164_21-G</t>
  </si>
  <si>
    <t>CF13GPWW_267_27-K</t>
  </si>
  <si>
    <t>CF13GPWW_169_26-G</t>
  </si>
  <si>
    <t>CF13GPWW_40_23-B</t>
  </si>
  <si>
    <t>CF13GPWW_35_18-B</t>
  </si>
  <si>
    <t>CF13GPWW_63_23-C</t>
  </si>
  <si>
    <t>CF13GPWW_13_17-A</t>
  </si>
  <si>
    <t>CF13GPWW_41_24-B</t>
  </si>
  <si>
    <t>CF13GPWW_219_26-I</t>
  </si>
  <si>
    <t>CF13GPWW_165_22-G</t>
  </si>
  <si>
    <t>CF13GPWW_166_23-G</t>
  </si>
  <si>
    <t>CF13GPWW_34_17-B</t>
  </si>
  <si>
    <t>CF13GPWW_39_22-B</t>
  </si>
  <si>
    <t>CF13GPWW_119_27-E</t>
  </si>
  <si>
    <t>CF13GPWW_138_20-F</t>
  </si>
  <si>
    <t>CF13GPWW_245_27-J</t>
  </si>
  <si>
    <t>CF13GPWW_113_21-E</t>
  </si>
  <si>
    <t>CF13GPWW_220_27-I</t>
  </si>
  <si>
    <t>CF13GPWW_194_25-H</t>
  </si>
  <si>
    <t>CF13GPWW_37_20-B</t>
  </si>
  <si>
    <t>CF13GPWW_141_23-F</t>
  </si>
  <si>
    <t>CF13GPWW_61_21-C</t>
  </si>
  <si>
    <t>CF13GPWW_247_29-J</t>
  </si>
  <si>
    <t>CF13GPWW_38_21-B</t>
  </si>
  <si>
    <t>CF13GPWW_241_23-J</t>
  </si>
  <si>
    <t>CF13GPWW_246_28-J</t>
  </si>
  <si>
    <t>CF13GPWW_168_25-G</t>
  </si>
  <si>
    <t>CF13GPWW_64_24-C</t>
  </si>
  <si>
    <t>CF13GPWW_192_23-H</t>
  </si>
  <si>
    <t>CF13GPWW_197_28-H</t>
  </si>
  <si>
    <t>CF13GPWW_86_21-D</t>
  </si>
  <si>
    <t>CF13GPWW_62_22-C</t>
  </si>
  <si>
    <t>CF13GPWW_224_31-I</t>
  </si>
  <si>
    <t>CF13GPWW_87_22-D</t>
  </si>
  <si>
    <t>CF13GPWW_36_19-B</t>
  </si>
  <si>
    <t>CF13GPWW_15_20-A</t>
  </si>
  <si>
    <t>CF13GPWW_117_25-E</t>
  </si>
  <si>
    <t>CF13GPWW_144_26-F</t>
  </si>
  <si>
    <t>CF13GPWW_145_27-F</t>
  </si>
  <si>
    <t>CF13GPWW_143_25-F</t>
  </si>
  <si>
    <t>CF13GPWW_297_10-M</t>
  </si>
  <si>
    <t>CF13GPWW_42_3-C</t>
  </si>
  <si>
    <t>CF13GPWW_148_6-G</t>
  </si>
  <si>
    <t>CF13GPWW_175_7-H</t>
  </si>
  <si>
    <t>CF13GPWW_67_3-D</t>
  </si>
  <si>
    <t>CF13GPWW_370_12-P</t>
  </si>
  <si>
    <t>CF13GPWW_271_9-L</t>
  </si>
  <si>
    <t>CF13GPWW_122_5-F</t>
  </si>
  <si>
    <t>CF13GPWW_347_11-O</t>
  </si>
  <si>
    <t>CF13GPWW_95_4-E</t>
  </si>
  <si>
    <t>CF13GPWW_200_8-I</t>
  </si>
  <si>
    <t>CF13GPWW_112_20-E</t>
  </si>
  <si>
    <t>CF13GPWW_174_6-H</t>
  </si>
  <si>
    <t>CF13GPWW_248_9-K</t>
  </si>
  <si>
    <t>CF13GPWW_60_20-C</t>
  </si>
  <si>
    <t>CF13GPWW_85_20-D</t>
  </si>
  <si>
    <t>CF13GPWW_59_19-C</t>
  </si>
  <si>
    <t>Lost small amount; thesher not working well</t>
  </si>
  <si>
    <t>not done</t>
  </si>
  <si>
    <t>Notes</t>
  </si>
  <si>
    <t>FieldID</t>
  </si>
  <si>
    <t>Crop</t>
  </si>
  <si>
    <t>SB</t>
  </si>
  <si>
    <t>SW</t>
  </si>
  <si>
    <t>GB</t>
  </si>
  <si>
    <t>WW</t>
  </si>
  <si>
    <t>Joh</t>
  </si>
  <si>
    <t>M</t>
  </si>
  <si>
    <t>N</t>
  </si>
  <si>
    <t>L</t>
  </si>
  <si>
    <t>B</t>
  </si>
  <si>
    <t>J</t>
  </si>
  <si>
    <t>I</t>
  </si>
  <si>
    <t>A</t>
  </si>
  <si>
    <t>C</t>
  </si>
  <si>
    <t>O</t>
  </si>
  <si>
    <t>F</t>
  </si>
  <si>
    <t>K</t>
  </si>
  <si>
    <t>H</t>
  </si>
  <si>
    <t>D</t>
  </si>
  <si>
    <t>E</t>
  </si>
  <si>
    <t>G</t>
  </si>
  <si>
    <t>P</t>
  </si>
  <si>
    <t>Column</t>
  </si>
  <si>
    <t>Row2</t>
  </si>
  <si>
    <t>ID2</t>
  </si>
  <si>
    <t>Q</t>
  </si>
  <si>
    <t>R</t>
  </si>
  <si>
    <t>COLUMN_</t>
  </si>
  <si>
    <t>ROW2</t>
  </si>
  <si>
    <t>IDCheck</t>
  </si>
  <si>
    <t>ColCheck</t>
  </si>
  <si>
    <t>RowCheck</t>
  </si>
  <si>
    <t>IDFromBarcode</t>
  </si>
  <si>
    <t>DDLat</t>
  </si>
  <si>
    <t>DDLon</t>
  </si>
  <si>
    <t>sum</t>
  </si>
  <si>
    <t>Year</t>
  </si>
  <si>
    <t>Latitude</t>
  </si>
  <si>
    <t>Longitude</t>
  </si>
  <si>
    <t>SampleID</t>
  </si>
  <si>
    <t>CookEast</t>
  </si>
  <si>
    <t>Area</t>
  </si>
  <si>
    <t>GrainWeightWet</t>
  </si>
  <si>
    <t>TestWeight</t>
  </si>
  <si>
    <t>YieldWet</t>
  </si>
  <si>
    <t>protein not done</t>
  </si>
  <si>
    <t>DD</t>
  </si>
  <si>
    <t>m2</t>
  </si>
  <si>
    <t>g/m2</t>
  </si>
  <si>
    <t>%</t>
  </si>
  <si>
    <t/>
  </si>
  <si>
    <t>Carbon</t>
  </si>
  <si>
    <t>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</si>
</sst>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2">
    <cellStyle name="Excel Built-in Normal" xfId="1" xr:uid="{62AAEEC9-0C4B-4286-BE9E-5E1AA4D3260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2"/>
  <sheetViews>
    <sheetView workbookViewId="0">
      <pane xSplit="1" ySplit="1" topLeftCell="B319" activePane="bottomRight" state="frozen"/>
      <selection pane="topRight" activeCell="B1" sqref="B1"/>
      <selection pane="bottomLeft" activeCell="A2" sqref="A2"/>
      <selection pane="bottomRight" activeCell="AE376" sqref="AE376"/>
    </sheetView>
  </sheetViews>
  <sheetFormatPr defaultRowHeight="14.4" x14ac:dyDescent="0.3"/>
  <cols>
    <col min="1" max="1" width="20.33203125" bestFit="1" customWidth="1"/>
    <col min="2" max="6" width="20.33203125" style="1" customWidth="1"/>
    <col min="14" max="14" width="8.88671875" style="1"/>
    <col min="18" max="20" width="8.88671875" style="4"/>
    <col min="23" max="25" width="8.88671875" style="5"/>
  </cols>
  <sheetData>
    <row r="1" spans="1:26" x14ac:dyDescent="0.3">
      <c r="A1" t="s">
        <v>133</v>
      </c>
      <c r="B1" s="1" t="s">
        <v>351</v>
      </c>
      <c r="C1" s="1" t="s">
        <v>383</v>
      </c>
      <c r="D1" s="1" t="s">
        <v>375</v>
      </c>
      <c r="E1" s="1" t="s">
        <v>373</v>
      </c>
      <c r="F1" s="1" t="s">
        <v>374</v>
      </c>
      <c r="G1" t="s">
        <v>134</v>
      </c>
      <c r="H1" t="s">
        <v>135</v>
      </c>
      <c r="I1" t="s">
        <v>136</v>
      </c>
      <c r="J1" t="s">
        <v>137</v>
      </c>
      <c r="K1" t="s">
        <v>130</v>
      </c>
      <c r="L1" t="s">
        <v>132</v>
      </c>
      <c r="M1" t="s">
        <v>349</v>
      </c>
      <c r="O1" t="s">
        <v>375</v>
      </c>
      <c r="P1" t="s">
        <v>378</v>
      </c>
      <c r="Q1" t="s">
        <v>379</v>
      </c>
      <c r="R1" s="4" t="s">
        <v>380</v>
      </c>
      <c r="S1" s="4" t="s">
        <v>381</v>
      </c>
      <c r="T1" s="4" t="s">
        <v>382</v>
      </c>
      <c r="W1" s="5" t="s">
        <v>375</v>
      </c>
      <c r="X1" s="5" t="s">
        <v>384</v>
      </c>
      <c r="Y1" s="5" t="s">
        <v>385</v>
      </c>
    </row>
    <row r="2" spans="1:26" x14ac:dyDescent="0.3">
      <c r="A2" t="s">
        <v>39</v>
      </c>
      <c r="B2" s="1" t="s">
        <v>353</v>
      </c>
      <c r="C2" s="1">
        <v>0</v>
      </c>
      <c r="D2" s="1">
        <f>C2+1</f>
        <v>1</v>
      </c>
      <c r="E2" s="1">
        <v>5</v>
      </c>
      <c r="F2" s="1" t="s">
        <v>363</v>
      </c>
      <c r="G2">
        <v>461</v>
      </c>
      <c r="H2">
        <v>11.9</v>
      </c>
      <c r="I2">
        <v>7.6</v>
      </c>
      <c r="J2">
        <v>72</v>
      </c>
      <c r="K2">
        <v>30.1</v>
      </c>
      <c r="L2">
        <v>54.8</v>
      </c>
      <c r="O2">
        <v>1</v>
      </c>
      <c r="P2">
        <v>5</v>
      </c>
      <c r="Q2" t="s">
        <v>363</v>
      </c>
      <c r="R2" s="4">
        <f t="shared" ref="R2:R18" si="0">D2-O2</f>
        <v>0</v>
      </c>
      <c r="S2" s="4">
        <f t="shared" ref="S2:S18" si="1">P2-E2</f>
        <v>0</v>
      </c>
      <c r="T2" s="4" t="str">
        <f t="shared" ref="T2:T18" si="2">IF(Q2=F2,"","error")</f>
        <v/>
      </c>
      <c r="W2" s="5">
        <v>1</v>
      </c>
      <c r="X2" s="5">
        <v>46.778730000000003</v>
      </c>
      <c r="Y2" s="5">
        <v>117.08750999999999</v>
      </c>
      <c r="Z2">
        <f>W2-D2</f>
        <v>0</v>
      </c>
    </row>
    <row r="3" spans="1:26" x14ac:dyDescent="0.3">
      <c r="A3" t="s">
        <v>184</v>
      </c>
      <c r="B3" s="1" t="s">
        <v>354</v>
      </c>
      <c r="C3" s="1">
        <v>1</v>
      </c>
      <c r="D3" s="1">
        <f t="shared" ref="D3:D58" si="3">C3+1</f>
        <v>2</v>
      </c>
      <c r="E3" s="1">
        <v>6</v>
      </c>
      <c r="F3" s="1" t="s">
        <v>363</v>
      </c>
      <c r="G3">
        <v>205</v>
      </c>
      <c r="O3">
        <v>2</v>
      </c>
      <c r="P3">
        <v>6</v>
      </c>
      <c r="Q3" t="s">
        <v>363</v>
      </c>
      <c r="R3" s="4">
        <f t="shared" si="0"/>
        <v>0</v>
      </c>
      <c r="S3" s="4">
        <f t="shared" si="1"/>
        <v>0</v>
      </c>
      <c r="T3" s="4" t="str">
        <f t="shared" si="2"/>
        <v/>
      </c>
      <c r="W3" s="5">
        <v>2</v>
      </c>
      <c r="X3" s="5">
        <v>46.778689999999997</v>
      </c>
      <c r="Y3" s="5">
        <v>117.08705999999999</v>
      </c>
      <c r="Z3" s="1">
        <f t="shared" ref="Z3:Z66" si="4">W3-D3</f>
        <v>0</v>
      </c>
    </row>
    <row r="4" spans="1:26" x14ac:dyDescent="0.3">
      <c r="A4" t="s">
        <v>151</v>
      </c>
      <c r="B4" s="1" t="s">
        <v>354</v>
      </c>
      <c r="C4" s="1">
        <v>2</v>
      </c>
      <c r="D4" s="1">
        <f t="shared" si="3"/>
        <v>3</v>
      </c>
      <c r="E4" s="1">
        <v>7</v>
      </c>
      <c r="F4" s="1" t="s">
        <v>363</v>
      </c>
      <c r="G4">
        <v>368</v>
      </c>
      <c r="O4">
        <v>3</v>
      </c>
      <c r="P4">
        <v>7</v>
      </c>
      <c r="Q4" t="s">
        <v>363</v>
      </c>
      <c r="R4" s="4">
        <f t="shared" si="0"/>
        <v>0</v>
      </c>
      <c r="S4" s="4">
        <f t="shared" si="1"/>
        <v>0</v>
      </c>
      <c r="T4" s="4" t="str">
        <f t="shared" si="2"/>
        <v/>
      </c>
      <c r="W4" s="5">
        <v>3</v>
      </c>
      <c r="X4" s="5">
        <v>46.778790000000001</v>
      </c>
      <c r="Y4" s="5">
        <v>117.08668</v>
      </c>
      <c r="Z4" s="1">
        <f t="shared" si="4"/>
        <v>0</v>
      </c>
    </row>
    <row r="5" spans="1:26" x14ac:dyDescent="0.3">
      <c r="A5" t="s">
        <v>28</v>
      </c>
      <c r="B5" s="1" t="s">
        <v>352</v>
      </c>
      <c r="C5" s="1">
        <v>3</v>
      </c>
      <c r="D5" s="1">
        <f t="shared" si="3"/>
        <v>4</v>
      </c>
      <c r="E5" s="1">
        <v>8</v>
      </c>
      <c r="F5" s="1" t="s">
        <v>363</v>
      </c>
      <c r="G5">
        <v>826</v>
      </c>
      <c r="H5">
        <v>12.2</v>
      </c>
      <c r="I5">
        <v>9.1999999999999993</v>
      </c>
      <c r="J5">
        <v>63</v>
      </c>
      <c r="L5">
        <v>53.3</v>
      </c>
      <c r="O5">
        <v>4</v>
      </c>
      <c r="P5">
        <v>8</v>
      </c>
      <c r="Q5" t="s">
        <v>363</v>
      </c>
      <c r="R5" s="4">
        <f t="shared" si="0"/>
        <v>0</v>
      </c>
      <c r="S5" s="4">
        <f t="shared" si="1"/>
        <v>0</v>
      </c>
      <c r="T5" s="4" t="str">
        <f t="shared" si="2"/>
        <v/>
      </c>
      <c r="W5" s="5">
        <v>4</v>
      </c>
      <c r="X5" s="5">
        <v>46.778759999999998</v>
      </c>
      <c r="Y5" s="5">
        <v>117.08626</v>
      </c>
      <c r="Z5" s="1">
        <f t="shared" si="4"/>
        <v>0</v>
      </c>
    </row>
    <row r="6" spans="1:26" x14ac:dyDescent="0.3">
      <c r="A6" t="s">
        <v>187</v>
      </c>
      <c r="B6" s="1" t="s">
        <v>354</v>
      </c>
      <c r="C6" s="1">
        <v>4</v>
      </c>
      <c r="D6" s="1">
        <f t="shared" si="3"/>
        <v>5</v>
      </c>
      <c r="E6" s="1">
        <v>9</v>
      </c>
      <c r="F6" s="1" t="s">
        <v>363</v>
      </c>
      <c r="G6">
        <v>444</v>
      </c>
      <c r="O6">
        <v>5</v>
      </c>
      <c r="P6">
        <v>9</v>
      </c>
      <c r="Q6" t="s">
        <v>363</v>
      </c>
      <c r="R6" s="4">
        <f t="shared" si="0"/>
        <v>0</v>
      </c>
      <c r="S6" s="4">
        <f t="shared" si="1"/>
        <v>0</v>
      </c>
      <c r="T6" s="4" t="str">
        <f t="shared" si="2"/>
        <v/>
      </c>
      <c r="W6" s="5">
        <v>5</v>
      </c>
      <c r="X6" s="5">
        <v>46.778669999999998</v>
      </c>
      <c r="Y6" s="5">
        <v>117.08584</v>
      </c>
      <c r="Z6" s="1">
        <f t="shared" si="4"/>
        <v>0</v>
      </c>
    </row>
    <row r="7" spans="1:26" x14ac:dyDescent="0.3">
      <c r="A7" t="s">
        <v>169</v>
      </c>
      <c r="B7" s="1" t="s">
        <v>354</v>
      </c>
      <c r="C7" s="1">
        <v>5</v>
      </c>
      <c r="D7" s="1">
        <f t="shared" si="3"/>
        <v>6</v>
      </c>
      <c r="E7" s="1">
        <v>10</v>
      </c>
      <c r="F7" s="1" t="s">
        <v>363</v>
      </c>
      <c r="G7">
        <v>307</v>
      </c>
      <c r="O7">
        <v>6</v>
      </c>
      <c r="P7">
        <v>10</v>
      </c>
      <c r="Q7" t="s">
        <v>363</v>
      </c>
      <c r="R7" s="4">
        <f t="shared" si="0"/>
        <v>0</v>
      </c>
      <c r="S7" s="4">
        <f t="shared" si="1"/>
        <v>0</v>
      </c>
      <c r="T7" s="4" t="str">
        <f t="shared" si="2"/>
        <v/>
      </c>
      <c r="W7" s="5">
        <v>6</v>
      </c>
      <c r="X7" s="5">
        <v>46.778770000000002</v>
      </c>
      <c r="Y7" s="5">
        <v>117.08542</v>
      </c>
      <c r="Z7" s="1">
        <f t="shared" si="4"/>
        <v>0</v>
      </c>
    </row>
    <row r="8" spans="1:26" x14ac:dyDescent="0.3">
      <c r="A8" t="s">
        <v>201</v>
      </c>
      <c r="B8" s="1" t="s">
        <v>354</v>
      </c>
      <c r="C8" s="1">
        <v>6</v>
      </c>
      <c r="D8" s="1">
        <f t="shared" si="3"/>
        <v>7</v>
      </c>
      <c r="E8" s="1">
        <v>11</v>
      </c>
      <c r="F8" s="1" t="s">
        <v>363</v>
      </c>
      <c r="G8">
        <v>296</v>
      </c>
      <c r="O8">
        <v>7</v>
      </c>
      <c r="P8">
        <v>11</v>
      </c>
      <c r="Q8" t="s">
        <v>363</v>
      </c>
      <c r="R8" s="4">
        <f t="shared" si="0"/>
        <v>0</v>
      </c>
      <c r="S8" s="4">
        <f t="shared" si="1"/>
        <v>0</v>
      </c>
      <c r="T8" s="4" t="str">
        <f t="shared" si="2"/>
        <v/>
      </c>
      <c r="W8" s="5">
        <v>7</v>
      </c>
      <c r="X8" s="5">
        <v>46.77863</v>
      </c>
      <c r="Y8" s="5">
        <v>117.08501</v>
      </c>
      <c r="Z8" s="1">
        <f t="shared" si="4"/>
        <v>0</v>
      </c>
    </row>
    <row r="9" spans="1:26" s="1" customFormat="1" x14ac:dyDescent="0.3">
      <c r="D9" s="1">
        <v>8</v>
      </c>
      <c r="E9" s="1">
        <v>12</v>
      </c>
      <c r="F9" s="1" t="s">
        <v>363</v>
      </c>
      <c r="O9" s="1">
        <v>8</v>
      </c>
      <c r="P9" s="1">
        <v>12</v>
      </c>
      <c r="Q9" s="1" t="s">
        <v>363</v>
      </c>
      <c r="R9" s="4">
        <f t="shared" si="0"/>
        <v>0</v>
      </c>
      <c r="S9" s="4">
        <f t="shared" si="1"/>
        <v>0</v>
      </c>
      <c r="T9" s="4" t="str">
        <f t="shared" si="2"/>
        <v/>
      </c>
      <c r="W9" s="5">
        <v>8</v>
      </c>
      <c r="X9" s="5">
        <v>46.77872</v>
      </c>
      <c r="Y9" s="5">
        <v>117.08459000000001</v>
      </c>
      <c r="Z9" s="1">
        <f t="shared" si="4"/>
        <v>0</v>
      </c>
    </row>
    <row r="10" spans="1:26" x14ac:dyDescent="0.3">
      <c r="A10" t="s">
        <v>186</v>
      </c>
      <c r="B10" s="1" t="s">
        <v>354</v>
      </c>
      <c r="C10" s="1">
        <v>8</v>
      </c>
      <c r="D10" s="1">
        <f t="shared" si="3"/>
        <v>9</v>
      </c>
      <c r="E10" s="1">
        <v>13</v>
      </c>
      <c r="F10" s="1" t="s">
        <v>363</v>
      </c>
      <c r="G10">
        <v>490</v>
      </c>
      <c r="O10">
        <v>9</v>
      </c>
      <c r="P10">
        <v>13</v>
      </c>
      <c r="Q10" t="s">
        <v>363</v>
      </c>
      <c r="R10" s="4">
        <f t="shared" si="0"/>
        <v>0</v>
      </c>
      <c r="S10" s="4">
        <f t="shared" si="1"/>
        <v>0</v>
      </c>
      <c r="T10" s="4" t="str">
        <f t="shared" si="2"/>
        <v/>
      </c>
      <c r="W10" s="5">
        <v>9</v>
      </c>
      <c r="X10" s="5">
        <v>46.778669999999998</v>
      </c>
      <c r="Y10" s="5">
        <v>117.08417</v>
      </c>
      <c r="Z10" s="1">
        <f t="shared" si="4"/>
        <v>0</v>
      </c>
    </row>
    <row r="11" spans="1:26" x14ac:dyDescent="0.3">
      <c r="A11" t="s">
        <v>107</v>
      </c>
      <c r="B11" s="1" t="s">
        <v>353</v>
      </c>
      <c r="C11" s="1">
        <v>9</v>
      </c>
      <c r="D11" s="1">
        <f t="shared" si="3"/>
        <v>10</v>
      </c>
      <c r="E11" s="1">
        <v>14</v>
      </c>
      <c r="F11" s="1" t="s">
        <v>363</v>
      </c>
      <c r="G11">
        <v>568</v>
      </c>
      <c r="H11">
        <v>10.8</v>
      </c>
      <c r="I11">
        <v>6.3</v>
      </c>
      <c r="J11">
        <v>78.099999999999994</v>
      </c>
      <c r="K11">
        <v>24</v>
      </c>
      <c r="L11">
        <v>57.9</v>
      </c>
      <c r="O11">
        <v>10</v>
      </c>
      <c r="P11">
        <v>14</v>
      </c>
      <c r="Q11" t="s">
        <v>363</v>
      </c>
      <c r="R11" s="4">
        <f t="shared" si="0"/>
        <v>0</v>
      </c>
      <c r="S11" s="4">
        <f t="shared" si="1"/>
        <v>0</v>
      </c>
      <c r="T11" s="4" t="str">
        <f t="shared" si="2"/>
        <v/>
      </c>
      <c r="W11" s="5">
        <v>10</v>
      </c>
      <c r="X11" s="5">
        <v>46.778739999999999</v>
      </c>
      <c r="Y11" s="5">
        <v>117.08374999999999</v>
      </c>
      <c r="Z11" s="1">
        <f t="shared" si="4"/>
        <v>0</v>
      </c>
    </row>
    <row r="12" spans="1:26" x14ac:dyDescent="0.3">
      <c r="A12" t="s">
        <v>12</v>
      </c>
      <c r="B12" s="1" t="s">
        <v>353</v>
      </c>
      <c r="C12" s="1">
        <v>10</v>
      </c>
      <c r="D12" s="1">
        <f t="shared" si="3"/>
        <v>11</v>
      </c>
      <c r="E12" s="1">
        <v>15</v>
      </c>
      <c r="F12" s="1" t="s">
        <v>363</v>
      </c>
      <c r="G12">
        <v>769</v>
      </c>
      <c r="H12">
        <v>10.6</v>
      </c>
      <c r="I12">
        <v>9.6999999999999993</v>
      </c>
      <c r="J12">
        <v>70</v>
      </c>
      <c r="K12">
        <v>28.8</v>
      </c>
      <c r="L12">
        <v>60.3</v>
      </c>
      <c r="O12">
        <v>11</v>
      </c>
      <c r="P12">
        <v>15</v>
      </c>
      <c r="Q12" t="s">
        <v>363</v>
      </c>
      <c r="R12" s="4">
        <f t="shared" si="0"/>
        <v>0</v>
      </c>
      <c r="S12" s="4">
        <f t="shared" si="1"/>
        <v>0</v>
      </c>
      <c r="T12" s="4" t="str">
        <f t="shared" si="2"/>
        <v/>
      </c>
      <c r="W12" s="5">
        <v>11</v>
      </c>
      <c r="X12" s="5">
        <v>46.778660000000002</v>
      </c>
      <c r="Y12" s="5">
        <v>117.08333</v>
      </c>
      <c r="Z12" s="1">
        <f t="shared" si="4"/>
        <v>0</v>
      </c>
    </row>
    <row r="13" spans="1:26" x14ac:dyDescent="0.3">
      <c r="A13" t="s">
        <v>126</v>
      </c>
      <c r="B13" s="1" t="s">
        <v>353</v>
      </c>
      <c r="C13" s="1">
        <v>11</v>
      </c>
      <c r="D13" s="1">
        <f t="shared" si="3"/>
        <v>12</v>
      </c>
      <c r="E13" s="1">
        <v>16</v>
      </c>
      <c r="F13" s="1" t="s">
        <v>363</v>
      </c>
      <c r="G13">
        <v>739</v>
      </c>
      <c r="H13">
        <v>13.2</v>
      </c>
      <c r="I13">
        <v>9.5</v>
      </c>
      <c r="J13">
        <v>67.599999999999994</v>
      </c>
      <c r="K13">
        <v>35.200000000000003</v>
      </c>
      <c r="L13">
        <v>57.1</v>
      </c>
      <c r="O13">
        <v>12</v>
      </c>
      <c r="P13">
        <v>16</v>
      </c>
      <c r="Q13" t="s">
        <v>363</v>
      </c>
      <c r="R13" s="4">
        <f t="shared" si="0"/>
        <v>0</v>
      </c>
      <c r="S13" s="4">
        <f t="shared" si="1"/>
        <v>0</v>
      </c>
      <c r="T13" s="4" t="str">
        <f t="shared" si="2"/>
        <v/>
      </c>
      <c r="W13" s="5">
        <v>12</v>
      </c>
      <c r="X13" s="5">
        <v>46.778730000000003</v>
      </c>
      <c r="Y13" s="5">
        <v>117.08293999999999</v>
      </c>
      <c r="Z13" s="1">
        <f t="shared" si="4"/>
        <v>0</v>
      </c>
    </row>
    <row r="14" spans="1:26" s="1" customFormat="1" x14ac:dyDescent="0.3">
      <c r="A14" t="s">
        <v>296</v>
      </c>
      <c r="B14" s="1" t="s">
        <v>355</v>
      </c>
      <c r="C14" s="1">
        <v>13</v>
      </c>
      <c r="D14" s="1">
        <v>13</v>
      </c>
      <c r="E14" s="1">
        <v>17</v>
      </c>
      <c r="F14" s="1" t="s">
        <v>363</v>
      </c>
      <c r="G14">
        <v>802</v>
      </c>
      <c r="H14">
        <v>10</v>
      </c>
      <c r="I14">
        <v>9.1</v>
      </c>
      <c r="J14">
        <v>73.5</v>
      </c>
      <c r="K14">
        <v>25.5</v>
      </c>
      <c r="L14">
        <v>58</v>
      </c>
      <c r="M14"/>
      <c r="O14" s="1">
        <v>13</v>
      </c>
      <c r="P14" s="1">
        <v>17</v>
      </c>
      <c r="Q14" s="1" t="s">
        <v>363</v>
      </c>
      <c r="R14" s="4">
        <f t="shared" si="0"/>
        <v>0</v>
      </c>
      <c r="S14" s="4">
        <f t="shared" si="1"/>
        <v>0</v>
      </c>
      <c r="T14" s="4" t="str">
        <f t="shared" si="2"/>
        <v/>
      </c>
      <c r="W14" s="5">
        <v>13</v>
      </c>
      <c r="X14" s="5">
        <v>46.778759999999998</v>
      </c>
      <c r="Y14" s="5">
        <v>117.0825</v>
      </c>
      <c r="Z14" s="1">
        <f t="shared" si="4"/>
        <v>0</v>
      </c>
    </row>
    <row r="15" spans="1:26" x14ac:dyDescent="0.3">
      <c r="A15" t="s">
        <v>259</v>
      </c>
      <c r="B15" s="1" t="s">
        <v>355</v>
      </c>
      <c r="C15" s="1">
        <v>14</v>
      </c>
      <c r="D15" s="1">
        <v>14</v>
      </c>
      <c r="E15" s="1">
        <v>19</v>
      </c>
      <c r="F15" s="1" t="s">
        <v>363</v>
      </c>
      <c r="G15">
        <v>351</v>
      </c>
      <c r="H15">
        <v>8.9</v>
      </c>
      <c r="I15">
        <v>9.4</v>
      </c>
      <c r="J15">
        <v>72.900000000000006</v>
      </c>
      <c r="K15">
        <v>23</v>
      </c>
      <c r="L15" t="s">
        <v>131</v>
      </c>
      <c r="O15">
        <v>14</v>
      </c>
      <c r="P15">
        <v>19</v>
      </c>
      <c r="Q15" t="s">
        <v>363</v>
      </c>
      <c r="R15" s="4">
        <f t="shared" si="0"/>
        <v>0</v>
      </c>
      <c r="S15" s="4">
        <f t="shared" si="1"/>
        <v>0</v>
      </c>
      <c r="T15" s="4" t="str">
        <f t="shared" si="2"/>
        <v/>
      </c>
      <c r="W15" s="5">
        <v>14</v>
      </c>
      <c r="X15" s="5">
        <v>46.778689999999997</v>
      </c>
      <c r="Y15" s="5">
        <v>117.08163</v>
      </c>
      <c r="Z15" s="1">
        <f t="shared" si="4"/>
        <v>0</v>
      </c>
    </row>
    <row r="16" spans="1:26" x14ac:dyDescent="0.3">
      <c r="A16" t="s">
        <v>325</v>
      </c>
      <c r="B16" s="1" t="s">
        <v>355</v>
      </c>
      <c r="C16" s="1">
        <v>15</v>
      </c>
      <c r="D16" s="1">
        <v>15</v>
      </c>
      <c r="E16" s="1">
        <v>20</v>
      </c>
      <c r="F16" s="1" t="s">
        <v>363</v>
      </c>
      <c r="G16">
        <v>558</v>
      </c>
      <c r="H16">
        <v>8.9</v>
      </c>
      <c r="I16">
        <v>9.1999999999999993</v>
      </c>
      <c r="J16">
        <v>73.599999999999994</v>
      </c>
      <c r="K16">
        <v>22</v>
      </c>
      <c r="L16">
        <v>56.8</v>
      </c>
      <c r="O16">
        <v>15</v>
      </c>
      <c r="P16">
        <v>20</v>
      </c>
      <c r="Q16" t="s">
        <v>363</v>
      </c>
      <c r="R16" s="4">
        <f t="shared" si="0"/>
        <v>0</v>
      </c>
      <c r="S16" s="4">
        <f t="shared" si="1"/>
        <v>0</v>
      </c>
      <c r="T16" s="4" t="str">
        <f t="shared" si="2"/>
        <v/>
      </c>
      <c r="W16" s="5">
        <v>15</v>
      </c>
      <c r="X16" s="5">
        <v>46.778709999999997</v>
      </c>
      <c r="Y16" s="5">
        <v>117.08123999999999</v>
      </c>
      <c r="Z16" s="1">
        <f t="shared" si="4"/>
        <v>0</v>
      </c>
    </row>
    <row r="17" spans="1:26" x14ac:dyDescent="0.3">
      <c r="A17" t="s">
        <v>232</v>
      </c>
      <c r="B17" s="1" t="s">
        <v>355</v>
      </c>
      <c r="C17" s="1">
        <v>16</v>
      </c>
      <c r="D17" s="1">
        <v>16</v>
      </c>
      <c r="E17" s="1">
        <v>22</v>
      </c>
      <c r="F17" s="1" t="s">
        <v>363</v>
      </c>
      <c r="G17">
        <v>1100</v>
      </c>
      <c r="H17">
        <v>9.6999999999999993</v>
      </c>
      <c r="I17">
        <v>9.3000000000000007</v>
      </c>
      <c r="J17">
        <v>74.400000000000006</v>
      </c>
      <c r="K17">
        <v>24.6</v>
      </c>
      <c r="L17">
        <v>58.2</v>
      </c>
      <c r="O17">
        <v>16</v>
      </c>
      <c r="P17">
        <v>22</v>
      </c>
      <c r="Q17" t="s">
        <v>363</v>
      </c>
      <c r="R17" s="4">
        <f t="shared" si="0"/>
        <v>0</v>
      </c>
      <c r="S17" s="4">
        <f t="shared" si="1"/>
        <v>0</v>
      </c>
      <c r="T17" s="4" t="str">
        <f t="shared" si="2"/>
        <v/>
      </c>
      <c r="W17" s="5">
        <v>16</v>
      </c>
      <c r="X17" s="5">
        <v>46.778829999999999</v>
      </c>
      <c r="Y17" s="5">
        <v>117.08041</v>
      </c>
      <c r="Z17" s="1">
        <f t="shared" si="4"/>
        <v>0</v>
      </c>
    </row>
    <row r="18" spans="1:26" x14ac:dyDescent="0.3">
      <c r="A18" t="s">
        <v>246</v>
      </c>
      <c r="B18" s="1" t="s">
        <v>355</v>
      </c>
      <c r="C18" s="1">
        <v>17</v>
      </c>
      <c r="D18" s="1">
        <v>17</v>
      </c>
      <c r="E18" s="1">
        <v>23</v>
      </c>
      <c r="F18" s="1" t="s">
        <v>363</v>
      </c>
      <c r="G18">
        <v>1261</v>
      </c>
      <c r="H18">
        <v>10.1</v>
      </c>
      <c r="I18">
        <v>9.6</v>
      </c>
      <c r="J18">
        <v>74.3</v>
      </c>
      <c r="K18">
        <v>26.8</v>
      </c>
      <c r="L18">
        <v>60.4</v>
      </c>
      <c r="O18">
        <v>17</v>
      </c>
      <c r="P18">
        <v>23</v>
      </c>
      <c r="Q18" t="s">
        <v>363</v>
      </c>
      <c r="R18" s="4">
        <f t="shared" si="0"/>
        <v>0</v>
      </c>
      <c r="S18" s="4">
        <f t="shared" si="1"/>
        <v>0</v>
      </c>
      <c r="T18" s="4" t="str">
        <f t="shared" si="2"/>
        <v/>
      </c>
      <c r="W18" s="5">
        <v>17</v>
      </c>
      <c r="X18" s="5">
        <v>46.778799999999997</v>
      </c>
      <c r="Y18" s="5">
        <v>117.07999</v>
      </c>
      <c r="Z18" s="1">
        <f t="shared" si="4"/>
        <v>0</v>
      </c>
    </row>
    <row r="19" spans="1:26" x14ac:dyDescent="0.3">
      <c r="A19" s="1"/>
      <c r="D19" s="1">
        <v>18</v>
      </c>
      <c r="E19" s="1">
        <v>1</v>
      </c>
      <c r="F19" s="1" t="s">
        <v>360</v>
      </c>
      <c r="G19" s="1"/>
      <c r="H19" s="1"/>
      <c r="I19" s="1"/>
      <c r="J19" s="1"/>
      <c r="K19" s="1"/>
      <c r="L19" s="1"/>
      <c r="M19" s="1"/>
      <c r="O19">
        <v>18</v>
      </c>
      <c r="P19">
        <v>1</v>
      </c>
      <c r="Q19" t="s">
        <v>360</v>
      </c>
      <c r="R19" s="4">
        <f t="shared" ref="R19:R34" si="5">D19-O19</f>
        <v>0</v>
      </c>
      <c r="S19" s="4">
        <f t="shared" ref="S19:S34" si="6">P19-E19</f>
        <v>0</v>
      </c>
      <c r="T19" s="4" t="str">
        <f t="shared" ref="T19:T34" si="7">IF(Q19=F19,"","error")</f>
        <v/>
      </c>
      <c r="W19" s="5">
        <v>18</v>
      </c>
      <c r="X19" s="5">
        <v>46.778950000000002</v>
      </c>
      <c r="Y19" s="5">
        <v>117.08888</v>
      </c>
      <c r="Z19" s="1">
        <f t="shared" si="4"/>
        <v>0</v>
      </c>
    </row>
    <row r="20" spans="1:26" x14ac:dyDescent="0.3">
      <c r="A20" t="s">
        <v>81</v>
      </c>
      <c r="B20" s="1" t="s">
        <v>353</v>
      </c>
      <c r="C20" s="1">
        <v>18</v>
      </c>
      <c r="D20" s="1">
        <f t="shared" si="3"/>
        <v>19</v>
      </c>
      <c r="E20" s="1">
        <v>2</v>
      </c>
      <c r="F20" s="1" t="s">
        <v>360</v>
      </c>
      <c r="G20">
        <v>373</v>
      </c>
      <c r="H20">
        <v>12</v>
      </c>
      <c r="I20">
        <v>6.2</v>
      </c>
      <c r="J20">
        <v>73.599999999999994</v>
      </c>
      <c r="K20">
        <v>28.9</v>
      </c>
      <c r="L20">
        <v>55.5</v>
      </c>
      <c r="O20">
        <v>19</v>
      </c>
      <c r="P20">
        <v>2</v>
      </c>
      <c r="Q20" t="s">
        <v>360</v>
      </c>
      <c r="R20" s="4">
        <f t="shared" si="5"/>
        <v>0</v>
      </c>
      <c r="S20" s="4">
        <f t="shared" si="6"/>
        <v>0</v>
      </c>
      <c r="T20" s="4" t="str">
        <f t="shared" si="7"/>
        <v/>
      </c>
      <c r="W20" s="5">
        <v>19</v>
      </c>
      <c r="X20" s="5">
        <v>46.778829999999999</v>
      </c>
      <c r="Y20" s="5">
        <v>117.08847</v>
      </c>
      <c r="Z20" s="1">
        <f t="shared" si="4"/>
        <v>0</v>
      </c>
    </row>
    <row r="21" spans="1:26" x14ac:dyDescent="0.3">
      <c r="A21" t="s">
        <v>26</v>
      </c>
      <c r="B21" s="1" t="s">
        <v>353</v>
      </c>
      <c r="C21" s="1">
        <v>19</v>
      </c>
      <c r="D21" s="1">
        <f t="shared" si="3"/>
        <v>20</v>
      </c>
      <c r="E21" s="1">
        <v>3</v>
      </c>
      <c r="F21" s="1" t="s">
        <v>360</v>
      </c>
      <c r="G21">
        <v>466</v>
      </c>
      <c r="H21">
        <v>9.5</v>
      </c>
      <c r="I21">
        <v>9.1999999999999993</v>
      </c>
      <c r="J21">
        <v>73</v>
      </c>
      <c r="K21">
        <v>24</v>
      </c>
      <c r="L21">
        <v>58.6</v>
      </c>
      <c r="O21">
        <v>20</v>
      </c>
      <c r="P21">
        <v>3</v>
      </c>
      <c r="Q21" t="s">
        <v>360</v>
      </c>
      <c r="R21" s="4">
        <f t="shared" si="5"/>
        <v>0</v>
      </c>
      <c r="S21" s="4">
        <f t="shared" si="6"/>
        <v>0</v>
      </c>
      <c r="T21" s="4" t="str">
        <f t="shared" si="7"/>
        <v/>
      </c>
      <c r="W21" s="5">
        <v>20</v>
      </c>
      <c r="X21" s="5">
        <v>46.778869999999998</v>
      </c>
      <c r="Y21" s="5">
        <v>117.08806</v>
      </c>
      <c r="Z21" s="1">
        <f t="shared" si="4"/>
        <v>0</v>
      </c>
    </row>
    <row r="22" spans="1:26" x14ac:dyDescent="0.3">
      <c r="A22" t="s">
        <v>42</v>
      </c>
      <c r="B22" s="1" t="s">
        <v>353</v>
      </c>
      <c r="C22" s="1">
        <v>20</v>
      </c>
      <c r="D22" s="1">
        <f t="shared" si="3"/>
        <v>21</v>
      </c>
      <c r="E22" s="1">
        <v>4</v>
      </c>
      <c r="F22" s="1" t="s">
        <v>360</v>
      </c>
      <c r="G22">
        <v>504</v>
      </c>
      <c r="H22">
        <v>11.7</v>
      </c>
      <c r="I22">
        <v>7.5</v>
      </c>
      <c r="J22">
        <v>72.3</v>
      </c>
      <c r="K22">
        <v>30.7</v>
      </c>
      <c r="L22">
        <v>56.3</v>
      </c>
      <c r="O22">
        <v>21</v>
      </c>
      <c r="P22">
        <v>4</v>
      </c>
      <c r="Q22" t="s">
        <v>360</v>
      </c>
      <c r="R22" s="4">
        <f t="shared" si="5"/>
        <v>0</v>
      </c>
      <c r="S22" s="4">
        <f t="shared" si="6"/>
        <v>0</v>
      </c>
      <c r="T22" s="4" t="str">
        <f t="shared" si="7"/>
        <v/>
      </c>
      <c r="W22" s="5">
        <v>21</v>
      </c>
      <c r="X22" s="5">
        <v>46.778840000000002</v>
      </c>
      <c r="Y22" s="5">
        <v>117.08765</v>
      </c>
      <c r="Z22" s="1">
        <f t="shared" si="4"/>
        <v>0</v>
      </c>
    </row>
    <row r="23" spans="1:26" x14ac:dyDescent="0.3">
      <c r="A23" t="s">
        <v>38</v>
      </c>
      <c r="B23" s="1" t="s">
        <v>353</v>
      </c>
      <c r="C23" s="1">
        <v>21</v>
      </c>
      <c r="D23" s="1">
        <f t="shared" si="3"/>
        <v>22</v>
      </c>
      <c r="E23" s="1">
        <v>5</v>
      </c>
      <c r="F23" s="1" t="s">
        <v>360</v>
      </c>
      <c r="G23">
        <v>503</v>
      </c>
      <c r="H23">
        <v>12.5</v>
      </c>
      <c r="I23">
        <v>7.3</v>
      </c>
      <c r="J23">
        <v>71.900000000000006</v>
      </c>
      <c r="K23">
        <v>32.1</v>
      </c>
      <c r="L23">
        <v>56.3</v>
      </c>
      <c r="O23">
        <v>22</v>
      </c>
      <c r="P23">
        <v>5</v>
      </c>
      <c r="Q23" t="s">
        <v>360</v>
      </c>
      <c r="R23" s="4">
        <f t="shared" si="5"/>
        <v>0</v>
      </c>
      <c r="S23" s="4">
        <f t="shared" si="6"/>
        <v>0</v>
      </c>
      <c r="T23" s="4" t="str">
        <f t="shared" si="7"/>
        <v/>
      </c>
      <c r="W23" s="5">
        <v>22</v>
      </c>
      <c r="X23" s="5">
        <v>46.77901</v>
      </c>
      <c r="Y23" s="5">
        <v>117.08723000000001</v>
      </c>
      <c r="Z23" s="1">
        <f t="shared" si="4"/>
        <v>0</v>
      </c>
    </row>
    <row r="24" spans="1:26" x14ac:dyDescent="0.3">
      <c r="A24" t="s">
        <v>56</v>
      </c>
      <c r="B24" s="1" t="s">
        <v>353</v>
      </c>
      <c r="C24" s="1">
        <v>22</v>
      </c>
      <c r="D24" s="1">
        <f t="shared" si="3"/>
        <v>23</v>
      </c>
      <c r="E24" s="1">
        <v>6</v>
      </c>
      <c r="F24" s="1" t="s">
        <v>360</v>
      </c>
      <c r="G24">
        <v>498</v>
      </c>
      <c r="H24">
        <v>8.6999999999999993</v>
      </c>
      <c r="I24">
        <v>6.9</v>
      </c>
      <c r="J24">
        <v>79.599999999999994</v>
      </c>
      <c r="K24">
        <v>21</v>
      </c>
      <c r="L24">
        <v>61.9</v>
      </c>
      <c r="O24">
        <v>23</v>
      </c>
      <c r="P24">
        <v>6</v>
      </c>
      <c r="Q24" t="s">
        <v>360</v>
      </c>
      <c r="R24" s="4">
        <f t="shared" si="5"/>
        <v>0</v>
      </c>
      <c r="S24" s="4">
        <f t="shared" si="6"/>
        <v>0</v>
      </c>
      <c r="T24" s="4" t="str">
        <f t="shared" si="7"/>
        <v/>
      </c>
      <c r="W24" s="5">
        <v>23</v>
      </c>
      <c r="X24" s="5">
        <v>46.779000000000003</v>
      </c>
      <c r="Y24" s="5">
        <v>117.08683000000001</v>
      </c>
      <c r="Z24" s="1">
        <f t="shared" si="4"/>
        <v>0</v>
      </c>
    </row>
    <row r="25" spans="1:26" s="1" customFormat="1" x14ac:dyDescent="0.3">
      <c r="D25" s="1">
        <v>24</v>
      </c>
      <c r="E25" s="1">
        <v>7</v>
      </c>
      <c r="F25" s="1" t="s">
        <v>360</v>
      </c>
      <c r="O25" s="1">
        <v>24</v>
      </c>
      <c r="P25" s="1">
        <v>7</v>
      </c>
      <c r="Q25" s="1" t="s">
        <v>360</v>
      </c>
      <c r="R25" s="4">
        <f t="shared" si="5"/>
        <v>0</v>
      </c>
      <c r="S25" s="4">
        <f t="shared" si="6"/>
        <v>0</v>
      </c>
      <c r="T25" s="4" t="str">
        <f t="shared" si="7"/>
        <v/>
      </c>
      <c r="W25" s="5">
        <v>24</v>
      </c>
      <c r="X25" s="5">
        <v>46.77908</v>
      </c>
      <c r="Y25" s="5">
        <v>117.08638999999999</v>
      </c>
      <c r="Z25" s="1">
        <f t="shared" si="4"/>
        <v>0</v>
      </c>
    </row>
    <row r="26" spans="1:26" x14ac:dyDescent="0.3">
      <c r="A26" t="s">
        <v>98</v>
      </c>
      <c r="B26" s="1" t="s">
        <v>352</v>
      </c>
      <c r="C26" s="1">
        <v>24</v>
      </c>
      <c r="D26" s="1">
        <f t="shared" si="3"/>
        <v>25</v>
      </c>
      <c r="E26" s="1">
        <v>8</v>
      </c>
      <c r="F26" s="1" t="s">
        <v>360</v>
      </c>
      <c r="G26">
        <v>867</v>
      </c>
      <c r="H26">
        <v>10.3</v>
      </c>
      <c r="I26">
        <v>6.9</v>
      </c>
      <c r="J26">
        <v>66.2</v>
      </c>
      <c r="L26">
        <v>54.3</v>
      </c>
      <c r="O26">
        <v>25</v>
      </c>
      <c r="P26">
        <v>8</v>
      </c>
      <c r="Q26" t="s">
        <v>360</v>
      </c>
      <c r="R26" s="4">
        <f t="shared" si="5"/>
        <v>0</v>
      </c>
      <c r="S26" s="4">
        <f t="shared" si="6"/>
        <v>0</v>
      </c>
      <c r="T26" s="4" t="str">
        <f t="shared" si="7"/>
        <v/>
      </c>
      <c r="W26" s="5">
        <v>25</v>
      </c>
      <c r="X26" s="5">
        <v>46.779049999999998</v>
      </c>
      <c r="Y26" s="5">
        <v>117.08597</v>
      </c>
      <c r="Z26" s="1">
        <f t="shared" si="4"/>
        <v>0</v>
      </c>
    </row>
    <row r="27" spans="1:26" x14ac:dyDescent="0.3">
      <c r="A27" t="s">
        <v>142</v>
      </c>
      <c r="B27" s="1" t="s">
        <v>354</v>
      </c>
      <c r="C27" s="1">
        <v>25</v>
      </c>
      <c r="D27" s="1">
        <f t="shared" si="3"/>
        <v>26</v>
      </c>
      <c r="E27" s="1">
        <v>9</v>
      </c>
      <c r="F27" s="1" t="s">
        <v>360</v>
      </c>
      <c r="G27">
        <v>440</v>
      </c>
      <c r="O27">
        <v>26</v>
      </c>
      <c r="P27">
        <v>9</v>
      </c>
      <c r="Q27" t="s">
        <v>360</v>
      </c>
      <c r="R27" s="4">
        <f t="shared" si="5"/>
        <v>0</v>
      </c>
      <c r="S27" s="4">
        <f t="shared" si="6"/>
        <v>0</v>
      </c>
      <c r="T27" s="4" t="str">
        <f t="shared" si="7"/>
        <v/>
      </c>
      <c r="W27" s="5">
        <v>26</v>
      </c>
      <c r="X27" s="5">
        <v>46.778950000000002</v>
      </c>
      <c r="Y27" s="5">
        <v>117.08556</v>
      </c>
      <c r="Z27" s="1">
        <f t="shared" si="4"/>
        <v>0</v>
      </c>
    </row>
    <row r="28" spans="1:26" x14ac:dyDescent="0.3">
      <c r="A28" t="s">
        <v>166</v>
      </c>
      <c r="B28" s="1" t="s">
        <v>354</v>
      </c>
      <c r="C28" s="1">
        <v>26</v>
      </c>
      <c r="D28" s="1">
        <f t="shared" si="3"/>
        <v>27</v>
      </c>
      <c r="E28" s="1">
        <v>10</v>
      </c>
      <c r="F28" s="1" t="s">
        <v>360</v>
      </c>
      <c r="G28">
        <v>326</v>
      </c>
      <c r="O28">
        <v>27</v>
      </c>
      <c r="P28">
        <v>10</v>
      </c>
      <c r="Q28" t="s">
        <v>360</v>
      </c>
      <c r="R28" s="4">
        <f t="shared" si="5"/>
        <v>0</v>
      </c>
      <c r="S28" s="4">
        <f t="shared" si="6"/>
        <v>0</v>
      </c>
      <c r="T28" s="4" t="str">
        <f t="shared" si="7"/>
        <v/>
      </c>
      <c r="W28" s="5">
        <v>27</v>
      </c>
      <c r="X28" s="5">
        <v>46.779060000000001</v>
      </c>
      <c r="Y28" s="5">
        <v>117.08512</v>
      </c>
      <c r="Z28" s="1">
        <f t="shared" si="4"/>
        <v>0</v>
      </c>
    </row>
    <row r="29" spans="1:26" x14ac:dyDescent="0.3">
      <c r="A29" t="s">
        <v>212</v>
      </c>
      <c r="B29" s="1" t="s">
        <v>354</v>
      </c>
      <c r="C29" s="1">
        <v>27</v>
      </c>
      <c r="D29" s="1">
        <f t="shared" si="3"/>
        <v>28</v>
      </c>
      <c r="E29" s="1">
        <v>11</v>
      </c>
      <c r="F29" s="1" t="s">
        <v>360</v>
      </c>
      <c r="G29">
        <v>271</v>
      </c>
      <c r="O29">
        <v>28</v>
      </c>
      <c r="P29">
        <v>11</v>
      </c>
      <c r="Q29" t="s">
        <v>360</v>
      </c>
      <c r="R29" s="4">
        <f t="shared" si="5"/>
        <v>0</v>
      </c>
      <c r="S29" s="4">
        <f t="shared" si="6"/>
        <v>0</v>
      </c>
      <c r="T29" s="4" t="str">
        <f t="shared" si="7"/>
        <v/>
      </c>
      <c r="W29" s="5">
        <v>28</v>
      </c>
      <c r="X29" s="5">
        <v>46.778919999999999</v>
      </c>
      <c r="Y29" s="5">
        <v>117.08472</v>
      </c>
      <c r="Z29" s="1">
        <f t="shared" si="4"/>
        <v>0</v>
      </c>
    </row>
    <row r="30" spans="1:26" x14ac:dyDescent="0.3">
      <c r="A30" t="s">
        <v>206</v>
      </c>
      <c r="B30" s="1" t="s">
        <v>354</v>
      </c>
      <c r="C30" s="1">
        <v>28</v>
      </c>
      <c r="D30" s="1">
        <f t="shared" si="3"/>
        <v>29</v>
      </c>
      <c r="E30" s="1">
        <v>12</v>
      </c>
      <c r="F30" s="1" t="s">
        <v>360</v>
      </c>
      <c r="G30">
        <v>305</v>
      </c>
      <c r="O30">
        <v>29</v>
      </c>
      <c r="P30">
        <v>12</v>
      </c>
      <c r="Q30" t="s">
        <v>360</v>
      </c>
      <c r="R30" s="4">
        <f t="shared" si="5"/>
        <v>0</v>
      </c>
      <c r="S30" s="4">
        <f t="shared" si="6"/>
        <v>0</v>
      </c>
      <c r="T30" s="4" t="str">
        <f t="shared" si="7"/>
        <v/>
      </c>
      <c r="W30" s="5">
        <v>29</v>
      </c>
      <c r="X30" s="5">
        <v>46.77901</v>
      </c>
      <c r="Y30" s="5">
        <v>117.0843</v>
      </c>
      <c r="Z30" s="1">
        <f t="shared" si="4"/>
        <v>0</v>
      </c>
    </row>
    <row r="31" spans="1:26" x14ac:dyDescent="0.3">
      <c r="A31" t="s">
        <v>175</v>
      </c>
      <c r="B31" s="1" t="s">
        <v>354</v>
      </c>
      <c r="C31" s="1">
        <v>29</v>
      </c>
      <c r="D31" s="1">
        <f t="shared" si="3"/>
        <v>30</v>
      </c>
      <c r="E31" s="1">
        <v>13</v>
      </c>
      <c r="F31" s="1" t="s">
        <v>360</v>
      </c>
      <c r="G31">
        <v>347</v>
      </c>
      <c r="O31">
        <v>30</v>
      </c>
      <c r="P31">
        <v>13</v>
      </c>
      <c r="Q31" t="s">
        <v>360</v>
      </c>
      <c r="R31" s="4">
        <f t="shared" si="5"/>
        <v>0</v>
      </c>
      <c r="S31" s="4">
        <f t="shared" si="6"/>
        <v>0</v>
      </c>
      <c r="T31" s="4" t="str">
        <f t="shared" si="7"/>
        <v/>
      </c>
      <c r="W31" s="5">
        <v>30</v>
      </c>
      <c r="X31" s="5">
        <v>46.778959999999998</v>
      </c>
      <c r="Y31" s="5">
        <v>117.08387999999999</v>
      </c>
      <c r="Z31" s="1">
        <f t="shared" si="4"/>
        <v>0</v>
      </c>
    </row>
    <row r="32" spans="1:26" x14ac:dyDescent="0.3">
      <c r="A32" t="s">
        <v>7</v>
      </c>
      <c r="B32" s="1" t="s">
        <v>353</v>
      </c>
      <c r="C32" s="1">
        <v>30</v>
      </c>
      <c r="D32" s="1">
        <f t="shared" si="3"/>
        <v>31</v>
      </c>
      <c r="E32" s="1">
        <v>14</v>
      </c>
      <c r="F32" s="1" t="s">
        <v>360</v>
      </c>
      <c r="G32">
        <v>721</v>
      </c>
      <c r="H32">
        <v>11.4</v>
      </c>
      <c r="I32">
        <v>9.8000000000000007</v>
      </c>
      <c r="J32">
        <v>69</v>
      </c>
      <c r="K32">
        <v>31.3</v>
      </c>
      <c r="L32">
        <v>60.5</v>
      </c>
      <c r="O32">
        <v>31</v>
      </c>
      <c r="P32">
        <v>14</v>
      </c>
      <c r="Q32" t="s">
        <v>360</v>
      </c>
      <c r="R32" s="4">
        <f t="shared" si="5"/>
        <v>0</v>
      </c>
      <c r="S32" s="4">
        <f t="shared" si="6"/>
        <v>0</v>
      </c>
      <c r="T32" s="4" t="str">
        <f t="shared" si="7"/>
        <v/>
      </c>
      <c r="W32" s="5">
        <v>31</v>
      </c>
      <c r="X32" s="5">
        <v>46.779020000000003</v>
      </c>
      <c r="Y32" s="5">
        <v>117.08347000000001</v>
      </c>
      <c r="Z32" s="1">
        <f t="shared" si="4"/>
        <v>0</v>
      </c>
    </row>
    <row r="33" spans="1:26" x14ac:dyDescent="0.3">
      <c r="A33" t="s">
        <v>115</v>
      </c>
      <c r="B33" s="1" t="s">
        <v>353</v>
      </c>
      <c r="C33" s="1">
        <v>31</v>
      </c>
      <c r="D33" s="1">
        <f t="shared" si="3"/>
        <v>32</v>
      </c>
      <c r="E33" s="1">
        <v>15</v>
      </c>
      <c r="F33" s="1" t="s">
        <v>360</v>
      </c>
      <c r="G33">
        <v>774</v>
      </c>
      <c r="H33">
        <v>11.7</v>
      </c>
      <c r="I33">
        <v>6.3</v>
      </c>
      <c r="J33">
        <v>76</v>
      </c>
      <c r="K33">
        <v>27</v>
      </c>
      <c r="L33">
        <v>58.6</v>
      </c>
      <c r="O33">
        <v>32</v>
      </c>
      <c r="P33">
        <v>15</v>
      </c>
      <c r="Q33" t="s">
        <v>360</v>
      </c>
      <c r="R33" s="4">
        <f t="shared" si="5"/>
        <v>0</v>
      </c>
      <c r="S33" s="4">
        <f t="shared" si="6"/>
        <v>0</v>
      </c>
      <c r="T33" s="4" t="str">
        <f t="shared" si="7"/>
        <v/>
      </c>
      <c r="W33" s="5">
        <v>32</v>
      </c>
      <c r="X33" s="5">
        <v>46.778939999999999</v>
      </c>
      <c r="Y33" s="5">
        <v>117.08305</v>
      </c>
      <c r="Z33" s="1">
        <f t="shared" si="4"/>
        <v>0</v>
      </c>
    </row>
    <row r="34" spans="1:26" x14ac:dyDescent="0.3">
      <c r="A34" t="s">
        <v>10</v>
      </c>
      <c r="B34" s="1" t="s">
        <v>353</v>
      </c>
      <c r="C34" s="1">
        <v>32</v>
      </c>
      <c r="D34" s="1">
        <f t="shared" si="3"/>
        <v>33</v>
      </c>
      <c r="E34" s="1">
        <v>16</v>
      </c>
      <c r="F34" s="1" t="s">
        <v>360</v>
      </c>
      <c r="G34">
        <v>433</v>
      </c>
      <c r="H34">
        <v>13</v>
      </c>
      <c r="I34">
        <v>9.3000000000000007</v>
      </c>
      <c r="J34">
        <v>67.3</v>
      </c>
      <c r="K34">
        <v>34.299999999999997</v>
      </c>
      <c r="L34">
        <v>55.3</v>
      </c>
      <c r="O34">
        <v>33</v>
      </c>
      <c r="P34">
        <v>16</v>
      </c>
      <c r="Q34" t="s">
        <v>360</v>
      </c>
      <c r="R34" s="4">
        <f t="shared" si="5"/>
        <v>0</v>
      </c>
      <c r="S34" s="4">
        <f t="shared" si="6"/>
        <v>0</v>
      </c>
      <c r="T34" s="4" t="str">
        <f t="shared" si="7"/>
        <v/>
      </c>
      <c r="W34" s="5">
        <v>33</v>
      </c>
      <c r="X34" s="5">
        <v>46.77901</v>
      </c>
      <c r="Y34" s="5">
        <v>117.08262999999999</v>
      </c>
      <c r="Z34" s="1">
        <f t="shared" si="4"/>
        <v>0</v>
      </c>
    </row>
    <row r="35" spans="1:26" s="1" customFormat="1" x14ac:dyDescent="0.3">
      <c r="A35" t="s">
        <v>301</v>
      </c>
      <c r="B35" s="1" t="s">
        <v>355</v>
      </c>
      <c r="C35" s="1">
        <v>34</v>
      </c>
      <c r="D35" s="1">
        <v>34</v>
      </c>
      <c r="E35" s="1">
        <v>17</v>
      </c>
      <c r="F35" s="1" t="s">
        <v>360</v>
      </c>
      <c r="G35">
        <v>876</v>
      </c>
      <c r="H35">
        <v>9.9</v>
      </c>
      <c r="I35">
        <v>8.9</v>
      </c>
      <c r="J35">
        <v>73.900000000000006</v>
      </c>
      <c r="K35">
        <v>25.4</v>
      </c>
      <c r="L35">
        <v>58</v>
      </c>
      <c r="M35"/>
      <c r="O35" s="1">
        <v>34</v>
      </c>
      <c r="P35" s="1">
        <v>17</v>
      </c>
      <c r="Q35" s="1" t="s">
        <v>360</v>
      </c>
      <c r="R35" s="4">
        <f t="shared" ref="R35" si="8">D35-O35</f>
        <v>0</v>
      </c>
      <c r="S35" s="4">
        <f t="shared" ref="S35" si="9">P35-E35</f>
        <v>0</v>
      </c>
      <c r="T35" s="4" t="str">
        <f t="shared" ref="T35" si="10">IF(Q35=F35,"","error")</f>
        <v/>
      </c>
      <c r="W35" s="5">
        <v>34</v>
      </c>
      <c r="X35" s="5">
        <v>46.779049999999998</v>
      </c>
      <c r="Y35" s="5">
        <v>117.08221</v>
      </c>
      <c r="Z35" s="1">
        <f t="shared" si="4"/>
        <v>0</v>
      </c>
    </row>
    <row r="36" spans="1:26" x14ac:dyDescent="0.3">
      <c r="A36" s="2" t="s">
        <v>294</v>
      </c>
      <c r="B36" s="2" t="s">
        <v>355</v>
      </c>
      <c r="C36" s="2">
        <v>35</v>
      </c>
      <c r="D36" s="1">
        <v>35</v>
      </c>
      <c r="E36" s="2">
        <v>18</v>
      </c>
      <c r="F36" s="2" t="s">
        <v>360</v>
      </c>
      <c r="G36" s="2">
        <v>853</v>
      </c>
      <c r="H36" s="2">
        <v>9.3000000000000007</v>
      </c>
      <c r="I36" s="2">
        <v>9</v>
      </c>
      <c r="J36" s="2">
        <v>74.3</v>
      </c>
      <c r="K36" s="2">
        <v>23.2</v>
      </c>
      <c r="L36" s="2">
        <v>56.7</v>
      </c>
      <c r="M36" s="2">
        <f>G36</f>
        <v>853</v>
      </c>
      <c r="N36" s="2"/>
      <c r="O36">
        <v>35</v>
      </c>
      <c r="P36">
        <v>18</v>
      </c>
      <c r="Q36" t="s">
        <v>360</v>
      </c>
      <c r="R36" s="4">
        <f t="shared" ref="R36:R40" si="11">D36-O36</f>
        <v>0</v>
      </c>
      <c r="S36" s="4">
        <f t="shared" ref="S36:S40" si="12">P36-E36</f>
        <v>0</v>
      </c>
      <c r="T36" s="4" t="str">
        <f t="shared" ref="T36:T40" si="13">IF(Q36=F36,"","error")</f>
        <v/>
      </c>
      <c r="W36" s="5">
        <v>35</v>
      </c>
      <c r="X36" s="5">
        <v>46.778849999999998</v>
      </c>
      <c r="Y36" s="5">
        <v>117.08179</v>
      </c>
      <c r="Z36" s="1">
        <f t="shared" si="4"/>
        <v>0</v>
      </c>
    </row>
    <row r="37" spans="1:26" s="2" customFormat="1" x14ac:dyDescent="0.3">
      <c r="A37" t="s">
        <v>324</v>
      </c>
      <c r="B37" s="1" t="s">
        <v>355</v>
      </c>
      <c r="C37" s="1">
        <v>36</v>
      </c>
      <c r="D37" s="1">
        <v>36</v>
      </c>
      <c r="E37" s="1">
        <v>19</v>
      </c>
      <c r="F37" s="1" t="s">
        <v>360</v>
      </c>
      <c r="G37">
        <v>794</v>
      </c>
      <c r="H37">
        <v>9.1</v>
      </c>
      <c r="I37">
        <v>9.1999999999999993</v>
      </c>
      <c r="J37">
        <v>74.8</v>
      </c>
      <c r="K37">
        <v>22.4</v>
      </c>
      <c r="L37">
        <v>59.9</v>
      </c>
      <c r="M37"/>
      <c r="O37" s="2">
        <v>36</v>
      </c>
      <c r="P37" s="2">
        <v>19</v>
      </c>
      <c r="Q37" s="2" t="s">
        <v>360</v>
      </c>
      <c r="R37" s="4">
        <f t="shared" si="11"/>
        <v>0</v>
      </c>
      <c r="S37" s="4">
        <f t="shared" si="12"/>
        <v>0</v>
      </c>
      <c r="T37" s="4" t="str">
        <f t="shared" si="13"/>
        <v/>
      </c>
      <c r="W37" s="5">
        <v>36</v>
      </c>
      <c r="X37" s="5">
        <v>46.77901</v>
      </c>
      <c r="Y37" s="5">
        <v>117.08141000000001</v>
      </c>
      <c r="Z37" s="1">
        <f t="shared" si="4"/>
        <v>0</v>
      </c>
    </row>
    <row r="38" spans="1:26" s="2" customFormat="1" x14ac:dyDescent="0.3">
      <c r="A38" t="s">
        <v>309</v>
      </c>
      <c r="B38" s="1" t="s">
        <v>355</v>
      </c>
      <c r="C38" s="1">
        <v>37</v>
      </c>
      <c r="D38" s="1">
        <v>37</v>
      </c>
      <c r="E38" s="1">
        <v>20</v>
      </c>
      <c r="F38" s="1" t="s">
        <v>360</v>
      </c>
      <c r="G38">
        <v>723</v>
      </c>
      <c r="H38">
        <v>10.6</v>
      </c>
      <c r="I38">
        <v>8.9</v>
      </c>
      <c r="J38">
        <v>71.2</v>
      </c>
      <c r="K38">
        <v>27.4</v>
      </c>
      <c r="L38">
        <v>57.4</v>
      </c>
      <c r="M38"/>
      <c r="N38" s="1"/>
      <c r="O38" s="2">
        <v>37</v>
      </c>
      <c r="P38" s="2">
        <v>20</v>
      </c>
      <c r="Q38" s="2" t="s">
        <v>360</v>
      </c>
      <c r="R38" s="4">
        <f t="shared" si="11"/>
        <v>0</v>
      </c>
      <c r="S38" s="4">
        <f t="shared" si="12"/>
        <v>0</v>
      </c>
      <c r="T38" s="4" t="str">
        <f t="shared" si="13"/>
        <v/>
      </c>
      <c r="W38" s="5">
        <v>37</v>
      </c>
      <c r="X38" s="5">
        <v>46.77899</v>
      </c>
      <c r="Y38" s="5">
        <v>117.08096</v>
      </c>
      <c r="Z38" s="1">
        <f t="shared" si="4"/>
        <v>0</v>
      </c>
    </row>
    <row r="39" spans="1:26" x14ac:dyDescent="0.3">
      <c r="A39" t="s">
        <v>313</v>
      </c>
      <c r="B39" s="1" t="s">
        <v>355</v>
      </c>
      <c r="C39" s="1">
        <v>38</v>
      </c>
      <c r="D39" s="1">
        <v>38</v>
      </c>
      <c r="E39" s="1">
        <v>21</v>
      </c>
      <c r="F39" s="1" t="s">
        <v>360</v>
      </c>
      <c r="G39">
        <v>1111</v>
      </c>
      <c r="H39">
        <v>9.6</v>
      </c>
      <c r="I39">
        <v>9.3000000000000007</v>
      </c>
      <c r="J39">
        <v>73.400000000000006</v>
      </c>
      <c r="K39">
        <v>24.7</v>
      </c>
      <c r="L39">
        <v>58.9</v>
      </c>
      <c r="O39">
        <v>38</v>
      </c>
      <c r="P39">
        <v>21</v>
      </c>
      <c r="Q39" t="s">
        <v>360</v>
      </c>
      <c r="R39" s="4">
        <f t="shared" si="11"/>
        <v>0</v>
      </c>
      <c r="S39" s="4">
        <f t="shared" si="12"/>
        <v>0</v>
      </c>
      <c r="T39" s="4" t="str">
        <f t="shared" si="13"/>
        <v/>
      </c>
      <c r="W39" s="5">
        <v>38</v>
      </c>
      <c r="X39" s="5">
        <v>46.778849999999998</v>
      </c>
      <c r="Y39" s="5">
        <v>117.08054</v>
      </c>
      <c r="Z39" s="1">
        <f t="shared" si="4"/>
        <v>0</v>
      </c>
    </row>
    <row r="40" spans="1:26" x14ac:dyDescent="0.3">
      <c r="A40" t="s">
        <v>302</v>
      </c>
      <c r="B40" s="1" t="s">
        <v>355</v>
      </c>
      <c r="C40" s="1">
        <v>39</v>
      </c>
      <c r="D40" s="1">
        <v>39</v>
      </c>
      <c r="E40" s="1">
        <v>22</v>
      </c>
      <c r="F40" s="1" t="s">
        <v>360</v>
      </c>
      <c r="G40">
        <v>750</v>
      </c>
      <c r="H40">
        <v>9.3000000000000007</v>
      </c>
      <c r="I40">
        <v>9.1</v>
      </c>
      <c r="J40">
        <v>74.2</v>
      </c>
      <c r="K40">
        <v>23.4</v>
      </c>
      <c r="L40">
        <v>58.2</v>
      </c>
      <c r="O40">
        <v>39</v>
      </c>
      <c r="P40">
        <v>22</v>
      </c>
      <c r="Q40" t="s">
        <v>360</v>
      </c>
      <c r="R40" s="4">
        <f t="shared" si="11"/>
        <v>0</v>
      </c>
      <c r="S40" s="4">
        <f t="shared" si="12"/>
        <v>0</v>
      </c>
      <c r="T40" s="4" t="str">
        <f t="shared" si="13"/>
        <v/>
      </c>
      <c r="W40" s="5">
        <v>39</v>
      </c>
      <c r="X40" s="5">
        <v>46.779110000000003</v>
      </c>
      <c r="Y40" s="5">
        <v>117.08011999999999</v>
      </c>
      <c r="Z40" s="1">
        <f t="shared" si="4"/>
        <v>0</v>
      </c>
    </row>
    <row r="41" spans="1:26" x14ac:dyDescent="0.3">
      <c r="A41" s="2" t="s">
        <v>293</v>
      </c>
      <c r="B41" s="2" t="s">
        <v>355</v>
      </c>
      <c r="C41" s="2">
        <v>40</v>
      </c>
      <c r="D41" s="1">
        <v>40</v>
      </c>
      <c r="E41" s="2">
        <v>23</v>
      </c>
      <c r="F41" s="2" t="s">
        <v>360</v>
      </c>
      <c r="G41" s="2">
        <v>534</v>
      </c>
      <c r="H41" s="2">
        <v>12.3</v>
      </c>
      <c r="I41" s="2">
        <v>9.1</v>
      </c>
      <c r="J41" s="2">
        <v>68.900000000000006</v>
      </c>
      <c r="K41" s="2">
        <v>33.200000000000003</v>
      </c>
      <c r="L41" s="2">
        <v>58.2</v>
      </c>
      <c r="M41" s="2"/>
      <c r="O41">
        <v>40</v>
      </c>
      <c r="P41">
        <v>23</v>
      </c>
      <c r="Q41" t="s">
        <v>360</v>
      </c>
      <c r="R41" s="4">
        <f t="shared" ref="R41:R42" si="14">D41-O41</f>
        <v>0</v>
      </c>
      <c r="S41" s="4">
        <f t="shared" ref="S41:S42" si="15">P41-E41</f>
        <v>0</v>
      </c>
      <c r="T41" s="4" t="str">
        <f t="shared" ref="T41:T42" si="16">IF(Q41=F41,"","error")</f>
        <v/>
      </c>
      <c r="W41" s="5">
        <v>40</v>
      </c>
      <c r="X41" s="5">
        <v>46.77908</v>
      </c>
      <c r="Y41" s="5">
        <v>117.0797</v>
      </c>
      <c r="Z41" s="1">
        <f t="shared" si="4"/>
        <v>0</v>
      </c>
    </row>
    <row r="42" spans="1:26" x14ac:dyDescent="0.3">
      <c r="A42" t="s">
        <v>297</v>
      </c>
      <c r="B42" s="1" t="s">
        <v>355</v>
      </c>
      <c r="C42" s="1">
        <v>41</v>
      </c>
      <c r="D42" s="1">
        <v>41</v>
      </c>
      <c r="E42" s="1">
        <v>24</v>
      </c>
      <c r="F42" s="1" t="s">
        <v>360</v>
      </c>
      <c r="G42">
        <v>1245</v>
      </c>
      <c r="H42">
        <v>11.2</v>
      </c>
      <c r="I42">
        <v>9.1999999999999993</v>
      </c>
      <c r="J42">
        <v>71.900000000000006</v>
      </c>
      <c r="K42">
        <v>30.3</v>
      </c>
      <c r="L42">
        <v>59.9</v>
      </c>
      <c r="N42" s="2"/>
      <c r="O42">
        <v>41</v>
      </c>
      <c r="P42">
        <v>24</v>
      </c>
      <c r="Q42" t="s">
        <v>360</v>
      </c>
      <c r="R42" s="4">
        <f t="shared" si="14"/>
        <v>0</v>
      </c>
      <c r="S42" s="4">
        <f t="shared" si="15"/>
        <v>0</v>
      </c>
      <c r="T42" s="4" t="str">
        <f t="shared" si="16"/>
        <v/>
      </c>
      <c r="W42" s="5">
        <v>41</v>
      </c>
      <c r="X42" s="5">
        <v>46.779049999999998</v>
      </c>
      <c r="Y42" s="5">
        <v>117.07929</v>
      </c>
      <c r="Z42" s="1">
        <f t="shared" si="4"/>
        <v>0</v>
      </c>
    </row>
    <row r="43" spans="1:26" s="2" customFormat="1" x14ac:dyDescent="0.3">
      <c r="A43" s="1"/>
      <c r="B43" s="1"/>
      <c r="C43" s="1"/>
      <c r="D43" s="1">
        <v>42</v>
      </c>
      <c r="E43" s="1">
        <v>2</v>
      </c>
      <c r="F43" s="1" t="s">
        <v>364</v>
      </c>
      <c r="G43" s="1"/>
      <c r="H43" s="1"/>
      <c r="I43" s="1"/>
      <c r="J43" s="1"/>
      <c r="K43" s="1"/>
      <c r="L43" s="1"/>
      <c r="M43" s="1"/>
      <c r="O43" s="2">
        <v>42</v>
      </c>
      <c r="P43" s="2">
        <v>2</v>
      </c>
      <c r="Q43" s="2" t="s">
        <v>364</v>
      </c>
      <c r="R43" s="4">
        <f t="shared" ref="R43:R58" si="17">D43-O43</f>
        <v>0</v>
      </c>
      <c r="S43" s="4">
        <f t="shared" ref="S43:S58" si="18">P43-E43</f>
        <v>0</v>
      </c>
      <c r="T43" s="4" t="str">
        <f t="shared" ref="T43:T58" si="19">IF(Q43=F43,"","error")</f>
        <v/>
      </c>
      <c r="W43" s="5">
        <v>42</v>
      </c>
      <c r="X43" s="5">
        <v>46.779110000000003</v>
      </c>
      <c r="Y43" s="5">
        <v>117.08871000000001</v>
      </c>
      <c r="Z43" s="1">
        <f t="shared" si="4"/>
        <v>0</v>
      </c>
    </row>
    <row r="44" spans="1:26" s="2" customFormat="1" x14ac:dyDescent="0.3">
      <c r="A44" t="s">
        <v>331</v>
      </c>
      <c r="B44" s="1" t="s">
        <v>355</v>
      </c>
      <c r="C44" s="1">
        <v>42</v>
      </c>
      <c r="D44" s="1">
        <f t="shared" si="3"/>
        <v>43</v>
      </c>
      <c r="E44" s="1">
        <v>3</v>
      </c>
      <c r="F44" s="1" t="s">
        <v>364</v>
      </c>
      <c r="G44">
        <v>93</v>
      </c>
      <c r="H44"/>
      <c r="I44"/>
      <c r="J44"/>
      <c r="K44"/>
      <c r="L44"/>
      <c r="M44">
        <f>G44</f>
        <v>93</v>
      </c>
      <c r="N44" s="1"/>
      <c r="O44" s="2">
        <v>43</v>
      </c>
      <c r="P44" s="2">
        <v>3</v>
      </c>
      <c r="Q44" s="2" t="s">
        <v>364</v>
      </c>
      <c r="R44" s="4">
        <f t="shared" si="17"/>
        <v>0</v>
      </c>
      <c r="S44" s="4">
        <f t="shared" si="18"/>
        <v>0</v>
      </c>
      <c r="T44" s="4" t="str">
        <f t="shared" si="19"/>
        <v/>
      </c>
      <c r="W44" s="5">
        <v>43</v>
      </c>
      <c r="X44" s="5">
        <v>46.779150000000001</v>
      </c>
      <c r="Y44" s="5">
        <v>117.08832</v>
      </c>
      <c r="Z44" s="1">
        <f t="shared" si="4"/>
        <v>0</v>
      </c>
    </row>
    <row r="45" spans="1:26" x14ac:dyDescent="0.3">
      <c r="A45" t="s">
        <v>103</v>
      </c>
      <c r="B45" s="1" t="s">
        <v>353</v>
      </c>
      <c r="C45" s="1">
        <v>43</v>
      </c>
      <c r="D45" s="1">
        <f t="shared" si="3"/>
        <v>44</v>
      </c>
      <c r="E45" s="1">
        <v>4</v>
      </c>
      <c r="F45" s="1" t="s">
        <v>364</v>
      </c>
      <c r="G45">
        <v>452</v>
      </c>
      <c r="H45">
        <v>9</v>
      </c>
      <c r="I45">
        <v>6.6</v>
      </c>
      <c r="J45">
        <v>78</v>
      </c>
      <c r="K45">
        <v>21.6</v>
      </c>
      <c r="L45">
        <v>59.1</v>
      </c>
      <c r="O45">
        <v>44</v>
      </c>
      <c r="P45">
        <v>4</v>
      </c>
      <c r="Q45" t="s">
        <v>364</v>
      </c>
      <c r="R45" s="4">
        <f t="shared" si="17"/>
        <v>0</v>
      </c>
      <c r="S45" s="4">
        <f t="shared" si="18"/>
        <v>0</v>
      </c>
      <c r="T45" s="4" t="str">
        <f t="shared" si="19"/>
        <v/>
      </c>
      <c r="W45" s="5">
        <v>44</v>
      </c>
      <c r="X45" s="5">
        <v>46.779130000000002</v>
      </c>
      <c r="Y45" s="5">
        <v>117.0879</v>
      </c>
      <c r="Z45" s="1">
        <f t="shared" si="4"/>
        <v>0</v>
      </c>
    </row>
    <row r="46" spans="1:26" x14ac:dyDescent="0.3">
      <c r="A46" t="s">
        <v>69</v>
      </c>
      <c r="B46" s="1" t="s">
        <v>353</v>
      </c>
      <c r="C46" s="1">
        <v>44</v>
      </c>
      <c r="D46" s="1">
        <f t="shared" si="3"/>
        <v>45</v>
      </c>
      <c r="E46" s="1">
        <v>5</v>
      </c>
      <c r="F46" s="1" t="s">
        <v>364</v>
      </c>
      <c r="G46">
        <v>500</v>
      </c>
      <c r="H46">
        <v>9.6999999999999993</v>
      </c>
      <c r="I46">
        <v>6.3</v>
      </c>
      <c r="J46">
        <v>79.2</v>
      </c>
      <c r="K46">
        <v>22.9</v>
      </c>
      <c r="L46">
        <v>59.6</v>
      </c>
      <c r="O46">
        <v>45</v>
      </c>
      <c r="P46">
        <v>5</v>
      </c>
      <c r="Q46" t="s">
        <v>364</v>
      </c>
      <c r="R46" s="4">
        <f t="shared" si="17"/>
        <v>0</v>
      </c>
      <c r="S46" s="4">
        <f t="shared" si="18"/>
        <v>0</v>
      </c>
      <c r="T46" s="4" t="str">
        <f t="shared" si="19"/>
        <v/>
      </c>
      <c r="W46" s="5">
        <v>45</v>
      </c>
      <c r="X46" s="5">
        <v>46.779290000000003</v>
      </c>
      <c r="Y46" s="5">
        <v>117.08745999999999</v>
      </c>
      <c r="Z46" s="1">
        <f t="shared" si="4"/>
        <v>0</v>
      </c>
    </row>
    <row r="47" spans="1:26" x14ac:dyDescent="0.3">
      <c r="A47" s="1"/>
      <c r="D47" s="1">
        <v>46</v>
      </c>
      <c r="E47" s="1">
        <v>6</v>
      </c>
      <c r="F47" s="1" t="s">
        <v>364</v>
      </c>
      <c r="G47" s="1"/>
      <c r="H47" s="1"/>
      <c r="I47" s="1"/>
      <c r="J47" s="1"/>
      <c r="K47" s="1"/>
      <c r="L47" s="1"/>
      <c r="M47" s="1"/>
      <c r="O47">
        <v>46</v>
      </c>
      <c r="P47">
        <v>6</v>
      </c>
      <c r="Q47" t="s">
        <v>364</v>
      </c>
      <c r="R47" s="4">
        <f t="shared" si="17"/>
        <v>0</v>
      </c>
      <c r="S47" s="4">
        <f t="shared" si="18"/>
        <v>0</v>
      </c>
      <c r="T47" s="4" t="str">
        <f t="shared" si="19"/>
        <v/>
      </c>
      <c r="W47" s="5">
        <v>46</v>
      </c>
      <c r="X47" s="5">
        <v>46.77928</v>
      </c>
      <c r="Y47" s="5">
        <v>117.08705999999999</v>
      </c>
      <c r="Z47" s="1">
        <f t="shared" si="4"/>
        <v>0</v>
      </c>
    </row>
    <row r="48" spans="1:26" x14ac:dyDescent="0.3">
      <c r="A48" t="s">
        <v>49</v>
      </c>
      <c r="B48" s="1" t="s">
        <v>353</v>
      </c>
      <c r="C48" s="1">
        <v>46</v>
      </c>
      <c r="D48" s="1">
        <f t="shared" si="3"/>
        <v>47</v>
      </c>
      <c r="E48" s="1">
        <v>7</v>
      </c>
      <c r="F48" s="1" t="s">
        <v>364</v>
      </c>
      <c r="G48">
        <v>670</v>
      </c>
      <c r="H48">
        <v>10.8</v>
      </c>
      <c r="I48">
        <v>7.6</v>
      </c>
      <c r="J48">
        <v>73.8</v>
      </c>
      <c r="K48">
        <v>28.1</v>
      </c>
      <c r="L48">
        <v>58.4</v>
      </c>
      <c r="O48">
        <v>47</v>
      </c>
      <c r="P48">
        <v>7</v>
      </c>
      <c r="Q48" t="s">
        <v>364</v>
      </c>
      <c r="R48" s="4">
        <f t="shared" si="17"/>
        <v>0</v>
      </c>
      <c r="S48" s="4">
        <f t="shared" si="18"/>
        <v>0</v>
      </c>
      <c r="T48" s="4" t="str">
        <f t="shared" si="19"/>
        <v/>
      </c>
      <c r="W48" s="5">
        <v>47</v>
      </c>
      <c r="X48" s="5">
        <v>46.779359999999997</v>
      </c>
      <c r="Y48" s="5">
        <v>117.08665000000001</v>
      </c>
      <c r="Z48" s="1">
        <f t="shared" si="4"/>
        <v>0</v>
      </c>
    </row>
    <row r="49" spans="1:26" s="1" customFormat="1" x14ac:dyDescent="0.3">
      <c r="A49" t="s">
        <v>207</v>
      </c>
      <c r="B49" s="1" t="s">
        <v>354</v>
      </c>
      <c r="C49" s="1">
        <v>47</v>
      </c>
      <c r="D49" s="1">
        <f t="shared" si="3"/>
        <v>48</v>
      </c>
      <c r="E49" s="1">
        <v>8</v>
      </c>
      <c r="F49" s="1" t="s">
        <v>364</v>
      </c>
      <c r="G49">
        <v>447</v>
      </c>
      <c r="H49"/>
      <c r="I49"/>
      <c r="J49"/>
      <c r="K49"/>
      <c r="L49"/>
      <c r="M49"/>
      <c r="O49" s="1">
        <v>48</v>
      </c>
      <c r="P49" s="1">
        <v>8</v>
      </c>
      <c r="Q49" s="1" t="s">
        <v>364</v>
      </c>
      <c r="R49" s="4">
        <f t="shared" si="17"/>
        <v>0</v>
      </c>
      <c r="S49" s="4">
        <f t="shared" si="18"/>
        <v>0</v>
      </c>
      <c r="T49" s="4" t="str">
        <f t="shared" si="19"/>
        <v/>
      </c>
      <c r="W49" s="5">
        <v>48</v>
      </c>
      <c r="X49" s="5">
        <v>46.779330000000002</v>
      </c>
      <c r="Y49" s="5">
        <v>117.08623</v>
      </c>
      <c r="Z49" s="1">
        <f t="shared" si="4"/>
        <v>0</v>
      </c>
    </row>
    <row r="50" spans="1:26" x14ac:dyDescent="0.3">
      <c r="A50" t="s">
        <v>109</v>
      </c>
      <c r="B50" s="1" t="s">
        <v>352</v>
      </c>
      <c r="C50" s="1">
        <v>48</v>
      </c>
      <c r="D50" s="1">
        <f t="shared" si="3"/>
        <v>49</v>
      </c>
      <c r="E50" s="1">
        <v>9</v>
      </c>
      <c r="F50" s="1" t="s">
        <v>364</v>
      </c>
      <c r="G50">
        <v>1018</v>
      </c>
      <c r="H50">
        <v>9.8000000000000007</v>
      </c>
      <c r="I50">
        <v>6.6</v>
      </c>
      <c r="J50">
        <v>69</v>
      </c>
      <c r="L50">
        <v>55.2</v>
      </c>
      <c r="O50">
        <v>49</v>
      </c>
      <c r="P50">
        <v>9</v>
      </c>
      <c r="Q50" t="s">
        <v>364</v>
      </c>
      <c r="R50" s="4">
        <f t="shared" si="17"/>
        <v>0</v>
      </c>
      <c r="S50" s="4">
        <f t="shared" si="18"/>
        <v>0</v>
      </c>
      <c r="T50" s="4" t="str">
        <f t="shared" si="19"/>
        <v/>
      </c>
      <c r="W50" s="5">
        <v>49</v>
      </c>
      <c r="X50" s="5">
        <v>46.779240000000001</v>
      </c>
      <c r="Y50" s="5">
        <v>117.08581</v>
      </c>
      <c r="Z50" s="1">
        <f t="shared" si="4"/>
        <v>0</v>
      </c>
    </row>
    <row r="51" spans="1:26" x14ac:dyDescent="0.3">
      <c r="A51" t="s">
        <v>147</v>
      </c>
      <c r="B51" s="1" t="s">
        <v>354</v>
      </c>
      <c r="C51" s="1">
        <v>49</v>
      </c>
      <c r="D51" s="1">
        <f t="shared" si="3"/>
        <v>50</v>
      </c>
      <c r="E51" s="1">
        <v>10</v>
      </c>
      <c r="F51" s="1" t="s">
        <v>364</v>
      </c>
      <c r="G51">
        <v>487</v>
      </c>
      <c r="O51">
        <v>50</v>
      </c>
      <c r="P51">
        <v>10</v>
      </c>
      <c r="Q51" t="s">
        <v>364</v>
      </c>
      <c r="R51" s="4">
        <f t="shared" si="17"/>
        <v>0</v>
      </c>
      <c r="S51" s="4">
        <f t="shared" si="18"/>
        <v>0</v>
      </c>
      <c r="T51" s="4" t="str">
        <f t="shared" si="19"/>
        <v/>
      </c>
      <c r="W51" s="5">
        <v>50</v>
      </c>
      <c r="X51" s="5">
        <v>46.779319999999998</v>
      </c>
      <c r="Y51" s="5">
        <v>117.08534</v>
      </c>
      <c r="Z51" s="1">
        <f t="shared" si="4"/>
        <v>0</v>
      </c>
    </row>
    <row r="52" spans="1:26" x14ac:dyDescent="0.3">
      <c r="A52" t="s">
        <v>199</v>
      </c>
      <c r="B52" s="1" t="s">
        <v>354</v>
      </c>
      <c r="C52" s="1">
        <v>50</v>
      </c>
      <c r="D52" s="1">
        <f t="shared" si="3"/>
        <v>51</v>
      </c>
      <c r="E52" s="1">
        <v>11</v>
      </c>
      <c r="F52" s="1" t="s">
        <v>364</v>
      </c>
      <c r="G52">
        <v>467</v>
      </c>
      <c r="O52">
        <v>51</v>
      </c>
      <c r="P52">
        <v>11</v>
      </c>
      <c r="Q52" t="s">
        <v>364</v>
      </c>
      <c r="R52" s="4">
        <f t="shared" si="17"/>
        <v>0</v>
      </c>
      <c r="S52" s="4">
        <f t="shared" si="18"/>
        <v>0</v>
      </c>
      <c r="T52" s="4" t="str">
        <f t="shared" si="19"/>
        <v/>
      </c>
      <c r="W52" s="5">
        <v>51</v>
      </c>
      <c r="X52" s="5">
        <v>46.779200000000003</v>
      </c>
      <c r="Y52" s="5">
        <v>117.08496</v>
      </c>
      <c r="Z52" s="1">
        <f t="shared" si="4"/>
        <v>0</v>
      </c>
    </row>
    <row r="53" spans="1:26" x14ac:dyDescent="0.3">
      <c r="A53" t="s">
        <v>167</v>
      </c>
      <c r="B53" s="1" t="s">
        <v>354</v>
      </c>
      <c r="C53" s="1">
        <v>51</v>
      </c>
      <c r="D53" s="1">
        <f t="shared" si="3"/>
        <v>52</v>
      </c>
      <c r="E53" s="1">
        <v>12</v>
      </c>
      <c r="F53" s="1" t="s">
        <v>364</v>
      </c>
      <c r="G53">
        <v>468</v>
      </c>
      <c r="O53">
        <v>52</v>
      </c>
      <c r="P53">
        <v>12</v>
      </c>
      <c r="Q53" t="s">
        <v>364</v>
      </c>
      <c r="R53" s="4">
        <f t="shared" si="17"/>
        <v>0</v>
      </c>
      <c r="S53" s="4">
        <f t="shared" si="18"/>
        <v>0</v>
      </c>
      <c r="T53" s="4" t="str">
        <f t="shared" si="19"/>
        <v/>
      </c>
      <c r="W53" s="5">
        <v>52</v>
      </c>
      <c r="X53" s="5">
        <v>46.779290000000003</v>
      </c>
      <c r="Y53" s="5">
        <v>117.08456</v>
      </c>
      <c r="Z53" s="1">
        <f t="shared" si="4"/>
        <v>0</v>
      </c>
    </row>
    <row r="54" spans="1:26" x14ac:dyDescent="0.3">
      <c r="A54" t="s">
        <v>215</v>
      </c>
      <c r="B54" s="1" t="s">
        <v>354</v>
      </c>
      <c r="C54" s="1">
        <v>52</v>
      </c>
      <c r="D54" s="1">
        <f t="shared" si="3"/>
        <v>53</v>
      </c>
      <c r="E54" s="1">
        <v>13</v>
      </c>
      <c r="F54" s="1" t="s">
        <v>364</v>
      </c>
      <c r="G54">
        <v>235</v>
      </c>
      <c r="O54">
        <v>53</v>
      </c>
      <c r="P54">
        <v>13</v>
      </c>
      <c r="Q54" t="s">
        <v>364</v>
      </c>
      <c r="R54" s="4">
        <f t="shared" si="17"/>
        <v>0</v>
      </c>
      <c r="S54" s="4">
        <f t="shared" si="18"/>
        <v>0</v>
      </c>
      <c r="T54" s="4" t="str">
        <f t="shared" si="19"/>
        <v/>
      </c>
      <c r="W54" s="5">
        <v>53</v>
      </c>
      <c r="X54" s="5">
        <v>46.779249999999998</v>
      </c>
      <c r="Y54" s="5">
        <v>117.08414</v>
      </c>
      <c r="Z54" s="1">
        <f t="shared" si="4"/>
        <v>0</v>
      </c>
    </row>
    <row r="55" spans="1:26" x14ac:dyDescent="0.3">
      <c r="A55" s="1"/>
      <c r="D55" s="1">
        <v>54</v>
      </c>
      <c r="E55" s="1">
        <v>14</v>
      </c>
      <c r="F55" s="1" t="s">
        <v>364</v>
      </c>
      <c r="G55" s="1"/>
      <c r="H55" s="1"/>
      <c r="I55" s="1"/>
      <c r="J55" s="1"/>
      <c r="K55" s="1"/>
      <c r="L55" s="1"/>
      <c r="M55" s="1"/>
      <c r="O55">
        <v>54</v>
      </c>
      <c r="P55">
        <v>14</v>
      </c>
      <c r="Q55" t="s">
        <v>364</v>
      </c>
      <c r="R55" s="4">
        <f t="shared" si="17"/>
        <v>0</v>
      </c>
      <c r="S55" s="4">
        <f t="shared" si="18"/>
        <v>0</v>
      </c>
      <c r="T55" s="4" t="str">
        <f t="shared" si="19"/>
        <v/>
      </c>
      <c r="W55" s="5">
        <v>54</v>
      </c>
      <c r="X55" s="5">
        <v>46.779310000000002</v>
      </c>
      <c r="Y55" s="5">
        <v>117.08372</v>
      </c>
      <c r="Z55" s="1">
        <f t="shared" si="4"/>
        <v>0</v>
      </c>
    </row>
    <row r="56" spans="1:26" x14ac:dyDescent="0.3">
      <c r="A56" t="s">
        <v>78</v>
      </c>
      <c r="B56" s="1" t="s">
        <v>353</v>
      </c>
      <c r="C56" s="1">
        <v>54</v>
      </c>
      <c r="D56" s="1">
        <f t="shared" si="3"/>
        <v>55</v>
      </c>
      <c r="E56" s="1">
        <v>15</v>
      </c>
      <c r="F56" s="1" t="s">
        <v>364</v>
      </c>
      <c r="G56">
        <v>613</v>
      </c>
      <c r="H56">
        <v>10.199999999999999</v>
      </c>
      <c r="I56">
        <v>6.4</v>
      </c>
      <c r="J56">
        <v>78.2</v>
      </c>
      <c r="K56">
        <v>23.9</v>
      </c>
      <c r="L56">
        <v>61.6</v>
      </c>
      <c r="O56">
        <v>55</v>
      </c>
      <c r="P56">
        <v>15</v>
      </c>
      <c r="Q56" t="s">
        <v>364</v>
      </c>
      <c r="R56" s="4">
        <f t="shared" si="17"/>
        <v>0</v>
      </c>
      <c r="S56" s="4">
        <f t="shared" si="18"/>
        <v>0</v>
      </c>
      <c r="T56" s="4" t="str">
        <f t="shared" si="19"/>
        <v/>
      </c>
      <c r="W56" s="5">
        <v>55</v>
      </c>
      <c r="X56" s="5">
        <v>46.779229999999998</v>
      </c>
      <c r="Y56" s="5">
        <v>117.08329999999999</v>
      </c>
      <c r="Z56" s="1">
        <f t="shared" si="4"/>
        <v>0</v>
      </c>
    </row>
    <row r="57" spans="1:26" s="1" customFormat="1" x14ac:dyDescent="0.3">
      <c r="A57" t="s">
        <v>112</v>
      </c>
      <c r="B57" s="1" t="s">
        <v>353</v>
      </c>
      <c r="C57" s="1">
        <v>55</v>
      </c>
      <c r="D57" s="1">
        <f t="shared" si="3"/>
        <v>56</v>
      </c>
      <c r="E57" s="1">
        <v>16</v>
      </c>
      <c r="F57" s="1" t="s">
        <v>364</v>
      </c>
      <c r="G57">
        <v>857</v>
      </c>
      <c r="H57">
        <v>10.7</v>
      </c>
      <c r="I57">
        <v>6.3</v>
      </c>
      <c r="J57">
        <v>78</v>
      </c>
      <c r="K57">
        <v>25.5</v>
      </c>
      <c r="L57">
        <v>62.2</v>
      </c>
      <c r="M57"/>
      <c r="O57" s="1">
        <v>56</v>
      </c>
      <c r="P57" s="1">
        <v>16</v>
      </c>
      <c r="Q57" s="1" t="s">
        <v>364</v>
      </c>
      <c r="R57" s="4">
        <f t="shared" si="17"/>
        <v>0</v>
      </c>
      <c r="S57" s="4">
        <f t="shared" si="18"/>
        <v>0</v>
      </c>
      <c r="T57" s="4" t="str">
        <f t="shared" si="19"/>
        <v/>
      </c>
      <c r="W57" s="5">
        <v>56</v>
      </c>
      <c r="X57" s="5">
        <v>46.779310000000002</v>
      </c>
      <c r="Y57" s="5">
        <v>117.0829</v>
      </c>
      <c r="Z57" s="1">
        <f t="shared" si="4"/>
        <v>0</v>
      </c>
    </row>
    <row r="58" spans="1:26" x14ac:dyDescent="0.3">
      <c r="A58" t="s">
        <v>110</v>
      </c>
      <c r="B58" s="1" t="s">
        <v>353</v>
      </c>
      <c r="C58" s="1">
        <v>56</v>
      </c>
      <c r="D58" s="1">
        <f t="shared" si="3"/>
        <v>57</v>
      </c>
      <c r="E58" s="1">
        <v>17</v>
      </c>
      <c r="F58" s="1" t="s">
        <v>364</v>
      </c>
      <c r="G58">
        <v>772</v>
      </c>
      <c r="H58">
        <v>10.199999999999999</v>
      </c>
      <c r="I58">
        <v>6.4</v>
      </c>
      <c r="J58">
        <v>78.3</v>
      </c>
      <c r="K58">
        <v>23.6</v>
      </c>
      <c r="L58">
        <v>61.8</v>
      </c>
      <c r="O58">
        <v>57</v>
      </c>
      <c r="P58">
        <v>17</v>
      </c>
      <c r="Q58" t="s">
        <v>364</v>
      </c>
      <c r="R58" s="4">
        <f t="shared" si="17"/>
        <v>0</v>
      </c>
      <c r="S58" s="4">
        <f t="shared" si="18"/>
        <v>0</v>
      </c>
      <c r="T58" s="4" t="str">
        <f t="shared" si="19"/>
        <v/>
      </c>
      <c r="W58" s="5">
        <v>57</v>
      </c>
      <c r="X58" s="5">
        <v>46.779339999999998</v>
      </c>
      <c r="Y58" s="5">
        <v>117.08247</v>
      </c>
      <c r="Z58" s="1">
        <f t="shared" si="4"/>
        <v>0</v>
      </c>
    </row>
    <row r="59" spans="1:26" x14ac:dyDescent="0.3">
      <c r="A59" t="s">
        <v>272</v>
      </c>
      <c r="B59" s="1" t="s">
        <v>355</v>
      </c>
      <c r="C59" s="1">
        <v>58</v>
      </c>
      <c r="D59" s="1">
        <v>58</v>
      </c>
      <c r="E59" s="1">
        <v>18</v>
      </c>
      <c r="F59" s="1" t="s">
        <v>364</v>
      </c>
      <c r="G59">
        <v>1090</v>
      </c>
      <c r="H59">
        <v>10.5</v>
      </c>
      <c r="I59">
        <v>9</v>
      </c>
      <c r="J59">
        <v>73.400000000000006</v>
      </c>
      <c r="K59">
        <v>27.7</v>
      </c>
      <c r="L59">
        <v>57.5</v>
      </c>
      <c r="O59">
        <v>58</v>
      </c>
      <c r="P59">
        <v>18</v>
      </c>
      <c r="Q59" t="s">
        <v>364</v>
      </c>
      <c r="R59" s="4">
        <f t="shared" ref="R59:R83" si="20">D59-O59</f>
        <v>0</v>
      </c>
      <c r="S59" s="4">
        <f t="shared" ref="S59:S83" si="21">P59-E59</f>
        <v>0</v>
      </c>
      <c r="T59" s="4" t="str">
        <f t="shared" ref="T59:T83" si="22">IF(Q59=F59,"","error")</f>
        <v/>
      </c>
      <c r="W59" s="5">
        <v>58</v>
      </c>
      <c r="X59" s="5">
        <v>46.779139999999998</v>
      </c>
      <c r="Y59" s="5">
        <v>117.08205</v>
      </c>
      <c r="Z59" s="1">
        <f t="shared" si="4"/>
        <v>0</v>
      </c>
    </row>
    <row r="60" spans="1:26" x14ac:dyDescent="0.3">
      <c r="A60" t="s">
        <v>346</v>
      </c>
      <c r="B60" s="1" t="s">
        <v>355</v>
      </c>
      <c r="C60" s="1">
        <v>59</v>
      </c>
      <c r="D60" s="1">
        <v>59</v>
      </c>
      <c r="E60" s="1">
        <v>19</v>
      </c>
      <c r="F60" s="1" t="s">
        <v>364</v>
      </c>
      <c r="G60">
        <v>980</v>
      </c>
      <c r="H60">
        <v>10</v>
      </c>
      <c r="I60">
        <v>9</v>
      </c>
      <c r="J60">
        <v>73.5</v>
      </c>
      <c r="K60">
        <v>26.5</v>
      </c>
      <c r="L60">
        <v>60.3</v>
      </c>
      <c r="O60">
        <v>59</v>
      </c>
      <c r="P60">
        <v>19</v>
      </c>
      <c r="Q60" t="s">
        <v>364</v>
      </c>
      <c r="R60" s="4">
        <f t="shared" si="20"/>
        <v>0</v>
      </c>
      <c r="S60" s="4">
        <f t="shared" si="21"/>
        <v>0</v>
      </c>
      <c r="T60" s="4" t="str">
        <f t="shared" si="22"/>
        <v/>
      </c>
      <c r="W60" s="5">
        <v>59</v>
      </c>
      <c r="X60" s="5">
        <v>46.779249999999998</v>
      </c>
      <c r="Y60" s="5">
        <v>117.08159999999999</v>
      </c>
      <c r="Z60" s="1">
        <f t="shared" si="4"/>
        <v>0</v>
      </c>
    </row>
    <row r="61" spans="1:26" s="1" customFormat="1" x14ac:dyDescent="0.3">
      <c r="A61" t="s">
        <v>344</v>
      </c>
      <c r="B61" s="1" t="s">
        <v>355</v>
      </c>
      <c r="C61" s="1">
        <v>60</v>
      </c>
      <c r="D61" s="1">
        <v>60</v>
      </c>
      <c r="E61" s="1">
        <v>20</v>
      </c>
      <c r="F61" s="1" t="s">
        <v>364</v>
      </c>
      <c r="G61">
        <v>952</v>
      </c>
      <c r="H61">
        <v>9.9</v>
      </c>
      <c r="I61">
        <v>9</v>
      </c>
      <c r="J61">
        <v>73.7</v>
      </c>
      <c r="K61">
        <v>25.8</v>
      </c>
      <c r="L61">
        <v>61</v>
      </c>
      <c r="M61"/>
      <c r="O61" s="1">
        <v>60</v>
      </c>
      <c r="P61" s="1">
        <v>20</v>
      </c>
      <c r="Q61" s="1" t="s">
        <v>364</v>
      </c>
      <c r="R61" s="4">
        <f t="shared" si="20"/>
        <v>0</v>
      </c>
      <c r="S61" s="4">
        <f t="shared" si="21"/>
        <v>0</v>
      </c>
      <c r="T61" s="4" t="str">
        <f t="shared" si="22"/>
        <v/>
      </c>
      <c r="W61" s="5">
        <v>60</v>
      </c>
      <c r="X61" s="5">
        <v>46.77928</v>
      </c>
      <c r="Y61" s="5">
        <v>117.08121</v>
      </c>
      <c r="Z61" s="1">
        <f t="shared" si="4"/>
        <v>0</v>
      </c>
    </row>
    <row r="62" spans="1:26" x14ac:dyDescent="0.3">
      <c r="A62" t="s">
        <v>311</v>
      </c>
      <c r="B62" s="1" t="s">
        <v>355</v>
      </c>
      <c r="C62" s="1">
        <v>61</v>
      </c>
      <c r="D62" s="1">
        <v>61</v>
      </c>
      <c r="E62" s="1">
        <v>21</v>
      </c>
      <c r="F62" s="1" t="s">
        <v>364</v>
      </c>
      <c r="G62">
        <v>918</v>
      </c>
      <c r="H62">
        <v>8.1999999999999993</v>
      </c>
      <c r="I62">
        <v>9</v>
      </c>
      <c r="J62">
        <v>74.7</v>
      </c>
      <c r="K62">
        <v>19.8</v>
      </c>
      <c r="L62">
        <v>57.3</v>
      </c>
      <c r="O62">
        <v>61</v>
      </c>
      <c r="P62">
        <v>21</v>
      </c>
      <c r="Q62" t="s">
        <v>364</v>
      </c>
      <c r="R62" s="4">
        <f t="shared" si="20"/>
        <v>0</v>
      </c>
      <c r="S62" s="4">
        <f t="shared" si="21"/>
        <v>0</v>
      </c>
      <c r="T62" s="4" t="str">
        <f t="shared" si="22"/>
        <v/>
      </c>
      <c r="W62" s="5">
        <v>61</v>
      </c>
      <c r="X62" s="5">
        <v>46.779130000000002</v>
      </c>
      <c r="Y62" s="5">
        <v>117.08078999999999</v>
      </c>
      <c r="Z62" s="1">
        <f t="shared" si="4"/>
        <v>0</v>
      </c>
    </row>
    <row r="63" spans="1:26" x14ac:dyDescent="0.3">
      <c r="A63" t="s">
        <v>321</v>
      </c>
      <c r="B63" s="1" t="s">
        <v>355</v>
      </c>
      <c r="C63" s="1">
        <v>62</v>
      </c>
      <c r="D63" s="1">
        <v>62</v>
      </c>
      <c r="E63" s="1">
        <v>22</v>
      </c>
      <c r="F63" s="1" t="s">
        <v>364</v>
      </c>
      <c r="G63">
        <v>933</v>
      </c>
      <c r="H63">
        <v>10</v>
      </c>
      <c r="I63">
        <v>9.1999999999999993</v>
      </c>
      <c r="J63">
        <v>74.2</v>
      </c>
      <c r="K63">
        <v>26.3</v>
      </c>
      <c r="L63">
        <v>60.7</v>
      </c>
      <c r="O63">
        <v>62</v>
      </c>
      <c r="P63">
        <v>22</v>
      </c>
      <c r="Q63" t="s">
        <v>364</v>
      </c>
      <c r="R63" s="4">
        <f t="shared" si="20"/>
        <v>0</v>
      </c>
      <c r="S63" s="4">
        <f t="shared" si="21"/>
        <v>0</v>
      </c>
      <c r="T63" s="4" t="str">
        <f t="shared" si="22"/>
        <v/>
      </c>
      <c r="W63" s="5">
        <v>62</v>
      </c>
      <c r="X63" s="5">
        <v>46.779420000000002</v>
      </c>
      <c r="Y63" s="5">
        <v>117.0804</v>
      </c>
      <c r="Z63" s="1">
        <f t="shared" si="4"/>
        <v>0</v>
      </c>
    </row>
    <row r="64" spans="1:26" x14ac:dyDescent="0.3">
      <c r="A64" t="s">
        <v>295</v>
      </c>
      <c r="B64" s="1" t="s">
        <v>355</v>
      </c>
      <c r="C64" s="1">
        <v>63</v>
      </c>
      <c r="D64" s="1">
        <v>63</v>
      </c>
      <c r="E64" s="1">
        <v>23</v>
      </c>
      <c r="F64" s="1" t="s">
        <v>364</v>
      </c>
      <c r="G64">
        <v>1136</v>
      </c>
      <c r="H64">
        <v>10.199999999999999</v>
      </c>
      <c r="I64">
        <v>9.1</v>
      </c>
      <c r="J64">
        <v>73.8</v>
      </c>
      <c r="K64">
        <v>26.7</v>
      </c>
      <c r="L64">
        <v>58.7</v>
      </c>
      <c r="O64">
        <v>63</v>
      </c>
      <c r="P64">
        <v>23</v>
      </c>
      <c r="Q64" t="s">
        <v>364</v>
      </c>
      <c r="R64" s="4">
        <f t="shared" si="20"/>
        <v>0</v>
      </c>
      <c r="S64" s="4">
        <f t="shared" si="21"/>
        <v>0</v>
      </c>
      <c r="T64" s="4" t="str">
        <f t="shared" si="22"/>
        <v/>
      </c>
      <c r="W64" s="5">
        <v>63</v>
      </c>
      <c r="X64" s="5">
        <v>46.77937</v>
      </c>
      <c r="Y64" s="5">
        <v>117.07996</v>
      </c>
      <c r="Z64" s="1">
        <f t="shared" si="4"/>
        <v>0</v>
      </c>
    </row>
    <row r="65" spans="1:26" x14ac:dyDescent="0.3">
      <c r="A65" t="s">
        <v>317</v>
      </c>
      <c r="B65" s="1" t="s">
        <v>355</v>
      </c>
      <c r="C65" s="1">
        <v>64</v>
      </c>
      <c r="D65" s="1">
        <v>64</v>
      </c>
      <c r="E65" s="1">
        <v>24</v>
      </c>
      <c r="F65" s="1" t="s">
        <v>364</v>
      </c>
      <c r="G65">
        <v>1193</v>
      </c>
      <c r="H65">
        <v>12.1</v>
      </c>
      <c r="I65">
        <v>8.9</v>
      </c>
      <c r="J65">
        <v>69.3</v>
      </c>
      <c r="K65">
        <v>32.700000000000003</v>
      </c>
      <c r="L65">
        <v>58</v>
      </c>
      <c r="O65">
        <v>64</v>
      </c>
      <c r="P65">
        <v>24</v>
      </c>
      <c r="Q65" t="s">
        <v>364</v>
      </c>
      <c r="R65" s="4">
        <f t="shared" si="20"/>
        <v>0</v>
      </c>
      <c r="S65" s="4">
        <f t="shared" si="21"/>
        <v>0</v>
      </c>
      <c r="T65" s="4" t="str">
        <f t="shared" si="22"/>
        <v/>
      </c>
      <c r="W65" s="5">
        <v>64</v>
      </c>
      <c r="X65" s="5">
        <v>46.779330000000002</v>
      </c>
      <c r="Y65" s="5">
        <v>117.07953999999999</v>
      </c>
      <c r="Z65" s="1">
        <f t="shared" si="4"/>
        <v>0</v>
      </c>
    </row>
    <row r="66" spans="1:26" x14ac:dyDescent="0.3">
      <c r="A66" t="s">
        <v>266</v>
      </c>
      <c r="B66" s="1" t="s">
        <v>355</v>
      </c>
      <c r="C66" s="1">
        <v>65</v>
      </c>
      <c r="D66" s="1">
        <v>65</v>
      </c>
      <c r="E66" s="1">
        <v>25</v>
      </c>
      <c r="F66" s="1" t="s">
        <v>364</v>
      </c>
      <c r="G66">
        <v>1030</v>
      </c>
      <c r="H66">
        <v>10.6</v>
      </c>
      <c r="I66">
        <v>9.1</v>
      </c>
      <c r="J66">
        <v>73.900000000000006</v>
      </c>
      <c r="K66">
        <v>28.3</v>
      </c>
      <c r="L66">
        <v>61.1</v>
      </c>
      <c r="O66">
        <v>65</v>
      </c>
      <c r="P66">
        <v>25</v>
      </c>
      <c r="Q66" t="s">
        <v>364</v>
      </c>
      <c r="R66" s="4">
        <f t="shared" si="20"/>
        <v>0</v>
      </c>
      <c r="S66" s="4">
        <f t="shared" si="21"/>
        <v>0</v>
      </c>
      <c r="T66" s="4" t="str">
        <f t="shared" si="22"/>
        <v/>
      </c>
      <c r="W66" s="5">
        <v>65</v>
      </c>
      <c r="X66" s="5">
        <v>46.779249999999998</v>
      </c>
      <c r="Y66" s="5">
        <v>117.07912</v>
      </c>
      <c r="Z66" s="1">
        <f t="shared" si="4"/>
        <v>0</v>
      </c>
    </row>
    <row r="67" spans="1:26" x14ac:dyDescent="0.3">
      <c r="A67" t="s">
        <v>279</v>
      </c>
      <c r="B67" s="1" t="s">
        <v>355</v>
      </c>
      <c r="C67" s="1">
        <v>66</v>
      </c>
      <c r="D67" s="1">
        <v>66</v>
      </c>
      <c r="E67" s="1">
        <v>26</v>
      </c>
      <c r="F67" s="1" t="s">
        <v>364</v>
      </c>
      <c r="G67">
        <v>1068</v>
      </c>
      <c r="H67">
        <v>10.9</v>
      </c>
      <c r="I67">
        <v>9.1</v>
      </c>
      <c r="J67">
        <v>73</v>
      </c>
      <c r="K67">
        <v>29.5</v>
      </c>
      <c r="L67">
        <v>60</v>
      </c>
      <c r="O67">
        <v>66</v>
      </c>
      <c r="P67">
        <v>26</v>
      </c>
      <c r="Q67" t="s">
        <v>364</v>
      </c>
      <c r="R67" s="4">
        <f t="shared" si="20"/>
        <v>0</v>
      </c>
      <c r="S67" s="4">
        <f t="shared" si="21"/>
        <v>0</v>
      </c>
      <c r="T67" s="4" t="str">
        <f t="shared" si="22"/>
        <v/>
      </c>
      <c r="W67" s="5">
        <v>66</v>
      </c>
      <c r="X67" s="5">
        <v>46.779290000000003</v>
      </c>
      <c r="Y67" s="5">
        <v>117.07872999999999</v>
      </c>
      <c r="Z67" s="1">
        <f t="shared" ref="Z67:Z130" si="23">W67-D67</f>
        <v>0</v>
      </c>
    </row>
    <row r="68" spans="1:26" x14ac:dyDescent="0.3">
      <c r="A68" t="s">
        <v>284</v>
      </c>
      <c r="B68" s="1" t="s">
        <v>355</v>
      </c>
      <c r="C68" s="2">
        <v>67</v>
      </c>
      <c r="D68" s="1">
        <v>67</v>
      </c>
      <c r="E68" s="1">
        <v>27</v>
      </c>
      <c r="F68" s="1" t="s">
        <v>364</v>
      </c>
      <c r="G68">
        <v>845</v>
      </c>
      <c r="H68">
        <v>9.9</v>
      </c>
      <c r="I68">
        <v>9.1999999999999993</v>
      </c>
      <c r="J68">
        <v>73.900000000000006</v>
      </c>
      <c r="K68">
        <v>25.8</v>
      </c>
      <c r="L68">
        <v>59.6</v>
      </c>
      <c r="O68">
        <v>67</v>
      </c>
      <c r="P68">
        <v>27</v>
      </c>
      <c r="Q68" t="s">
        <v>364</v>
      </c>
      <c r="R68" s="4">
        <f t="shared" si="20"/>
        <v>0</v>
      </c>
      <c r="S68" s="4">
        <f t="shared" si="21"/>
        <v>0</v>
      </c>
      <c r="T68" s="4" t="str">
        <f t="shared" si="22"/>
        <v/>
      </c>
      <c r="W68" s="5">
        <v>67</v>
      </c>
      <c r="X68" s="5">
        <v>46.779269999999997</v>
      </c>
      <c r="Y68" s="5">
        <v>117.07829</v>
      </c>
      <c r="Z68" s="1">
        <f t="shared" si="23"/>
        <v>0</v>
      </c>
    </row>
    <row r="69" spans="1:26" x14ac:dyDescent="0.3">
      <c r="A69" t="s">
        <v>334</v>
      </c>
      <c r="B69" s="1" t="s">
        <v>355</v>
      </c>
      <c r="C69" s="2">
        <v>67</v>
      </c>
      <c r="D69" s="1">
        <f t="shared" ref="D69:D127" si="24">C69+1</f>
        <v>68</v>
      </c>
      <c r="E69" s="1">
        <v>3</v>
      </c>
      <c r="F69" s="1" t="s">
        <v>369</v>
      </c>
      <c r="G69">
        <v>333</v>
      </c>
      <c r="H69">
        <v>13.5</v>
      </c>
      <c r="I69">
        <v>9.1</v>
      </c>
      <c r="J69">
        <v>69.099999999999994</v>
      </c>
      <c r="K69">
        <v>36.799999999999997</v>
      </c>
      <c r="L69">
        <v>57.3</v>
      </c>
      <c r="O69">
        <v>68</v>
      </c>
      <c r="P69">
        <v>3</v>
      </c>
      <c r="Q69" t="s">
        <v>369</v>
      </c>
      <c r="R69" s="4">
        <f t="shared" si="20"/>
        <v>0</v>
      </c>
      <c r="S69" s="4">
        <f t="shared" si="21"/>
        <v>0</v>
      </c>
      <c r="T69" s="4" t="str">
        <f t="shared" si="22"/>
        <v/>
      </c>
      <c r="W69" s="5">
        <v>68</v>
      </c>
      <c r="X69" s="5">
        <v>46.779440000000001</v>
      </c>
      <c r="Y69" s="5">
        <v>117.08823</v>
      </c>
      <c r="Z69" s="1">
        <f t="shared" si="23"/>
        <v>0</v>
      </c>
    </row>
    <row r="70" spans="1:26" x14ac:dyDescent="0.3">
      <c r="A70" t="s">
        <v>91</v>
      </c>
      <c r="B70" s="1" t="s">
        <v>353</v>
      </c>
      <c r="C70" s="1">
        <v>68</v>
      </c>
      <c r="D70" s="1">
        <f t="shared" si="24"/>
        <v>69</v>
      </c>
      <c r="E70" s="1">
        <v>4</v>
      </c>
      <c r="F70" s="1" t="s">
        <v>369</v>
      </c>
      <c r="G70">
        <v>566</v>
      </c>
      <c r="H70">
        <v>9.5</v>
      </c>
      <c r="I70">
        <v>7.5</v>
      </c>
      <c r="J70">
        <v>75.400000000000006</v>
      </c>
      <c r="K70">
        <v>23.5</v>
      </c>
      <c r="L70">
        <v>57.8</v>
      </c>
      <c r="O70">
        <v>69</v>
      </c>
      <c r="P70">
        <v>4</v>
      </c>
      <c r="Q70" t="s">
        <v>369</v>
      </c>
      <c r="R70" s="4">
        <f t="shared" si="20"/>
        <v>0</v>
      </c>
      <c r="S70" s="4">
        <f t="shared" si="21"/>
        <v>0</v>
      </c>
      <c r="T70" s="4" t="str">
        <f t="shared" si="22"/>
        <v/>
      </c>
      <c r="W70" s="5">
        <v>69</v>
      </c>
      <c r="X70" s="5">
        <v>46.779409999999999</v>
      </c>
      <c r="Y70" s="5">
        <v>117.08781</v>
      </c>
      <c r="Z70" s="1">
        <f t="shared" si="23"/>
        <v>0</v>
      </c>
    </row>
    <row r="71" spans="1:26" x14ac:dyDescent="0.3">
      <c r="A71" t="s">
        <v>15</v>
      </c>
      <c r="B71" s="1" t="s">
        <v>353</v>
      </c>
      <c r="C71" s="1">
        <v>69</v>
      </c>
      <c r="D71" s="1">
        <f t="shared" si="24"/>
        <v>70</v>
      </c>
      <c r="E71" s="1">
        <v>5</v>
      </c>
      <c r="F71" s="1" t="s">
        <v>369</v>
      </c>
      <c r="G71">
        <v>632</v>
      </c>
      <c r="H71">
        <v>11.7</v>
      </c>
      <c r="I71">
        <v>10</v>
      </c>
      <c r="J71">
        <v>69.099999999999994</v>
      </c>
      <c r="K71">
        <v>31.9</v>
      </c>
      <c r="L71">
        <v>57.9</v>
      </c>
      <c r="O71">
        <v>70</v>
      </c>
      <c r="P71">
        <v>5</v>
      </c>
      <c r="Q71" t="s">
        <v>369</v>
      </c>
      <c r="R71" s="4">
        <f t="shared" si="20"/>
        <v>0</v>
      </c>
      <c r="S71" s="4">
        <f t="shared" si="21"/>
        <v>0</v>
      </c>
      <c r="T71" s="4" t="str">
        <f t="shared" si="22"/>
        <v/>
      </c>
      <c r="W71" s="5">
        <v>70</v>
      </c>
      <c r="X71" s="5">
        <v>46.779589999999999</v>
      </c>
      <c r="Y71" s="5">
        <v>117.08739</v>
      </c>
      <c r="Z71" s="1">
        <f t="shared" si="23"/>
        <v>0</v>
      </c>
    </row>
    <row r="72" spans="1:26" x14ac:dyDescent="0.3">
      <c r="A72" t="s">
        <v>36</v>
      </c>
      <c r="B72" s="1" t="s">
        <v>353</v>
      </c>
      <c r="C72" s="1">
        <v>70</v>
      </c>
      <c r="D72" s="1">
        <f t="shared" si="24"/>
        <v>71</v>
      </c>
      <c r="E72" s="1">
        <v>6</v>
      </c>
      <c r="F72" s="1" t="s">
        <v>369</v>
      </c>
      <c r="G72">
        <v>418</v>
      </c>
      <c r="H72">
        <v>11.3</v>
      </c>
      <c r="I72">
        <v>9.1</v>
      </c>
      <c r="J72">
        <v>71</v>
      </c>
      <c r="K72">
        <v>30</v>
      </c>
      <c r="L72">
        <v>58.8</v>
      </c>
      <c r="O72">
        <v>71</v>
      </c>
      <c r="P72">
        <v>6</v>
      </c>
      <c r="Q72" t="s">
        <v>369</v>
      </c>
      <c r="R72" s="4">
        <f t="shared" si="20"/>
        <v>0</v>
      </c>
      <c r="S72" s="4">
        <f t="shared" si="21"/>
        <v>0</v>
      </c>
      <c r="T72" s="4" t="str">
        <f t="shared" si="22"/>
        <v/>
      </c>
      <c r="W72" s="5">
        <v>71</v>
      </c>
      <c r="X72" s="5">
        <v>46.779559999999996</v>
      </c>
      <c r="Y72" s="5">
        <v>117.08698</v>
      </c>
      <c r="Z72" s="1">
        <f t="shared" si="23"/>
        <v>0</v>
      </c>
    </row>
    <row r="73" spans="1:26" x14ac:dyDescent="0.3">
      <c r="A73" t="s">
        <v>87</v>
      </c>
      <c r="B73" s="1" t="s">
        <v>353</v>
      </c>
      <c r="C73" s="1">
        <v>71</v>
      </c>
      <c r="D73" s="1">
        <f t="shared" si="24"/>
        <v>72</v>
      </c>
      <c r="E73" s="1">
        <v>7</v>
      </c>
      <c r="F73" s="1" t="s">
        <v>369</v>
      </c>
      <c r="G73">
        <v>586</v>
      </c>
      <c r="H73">
        <v>10</v>
      </c>
      <c r="I73">
        <v>6.4</v>
      </c>
      <c r="J73">
        <v>78.7</v>
      </c>
      <c r="K73">
        <v>23.2</v>
      </c>
      <c r="L73">
        <v>60</v>
      </c>
      <c r="O73">
        <v>72</v>
      </c>
      <c r="P73">
        <v>7</v>
      </c>
      <c r="Q73" t="s">
        <v>369</v>
      </c>
      <c r="R73" s="4">
        <f t="shared" si="20"/>
        <v>0</v>
      </c>
      <c r="S73" s="4">
        <f t="shared" si="21"/>
        <v>0</v>
      </c>
      <c r="T73" s="4" t="str">
        <f t="shared" si="22"/>
        <v/>
      </c>
      <c r="W73" s="5">
        <v>72</v>
      </c>
      <c r="X73" s="5">
        <v>46.779649999999997</v>
      </c>
      <c r="Y73" s="5">
        <v>117.08656000000001</v>
      </c>
      <c r="Z73" s="1">
        <f t="shared" si="23"/>
        <v>0</v>
      </c>
    </row>
    <row r="74" spans="1:26" x14ac:dyDescent="0.3">
      <c r="A74" t="s">
        <v>93</v>
      </c>
      <c r="B74" s="1" t="s">
        <v>353</v>
      </c>
      <c r="C74" s="1">
        <v>72</v>
      </c>
      <c r="D74" s="1">
        <f t="shared" si="24"/>
        <v>73</v>
      </c>
      <c r="E74" s="1">
        <v>8</v>
      </c>
      <c r="F74" s="1" t="s">
        <v>369</v>
      </c>
      <c r="G74">
        <v>662</v>
      </c>
      <c r="H74">
        <v>9.6</v>
      </c>
      <c r="I74">
        <v>6.8</v>
      </c>
      <c r="J74">
        <v>76.7</v>
      </c>
      <c r="K74">
        <v>22.4</v>
      </c>
      <c r="L74">
        <v>58.3</v>
      </c>
      <c r="O74">
        <v>73</v>
      </c>
      <c r="P74">
        <v>8</v>
      </c>
      <c r="Q74" t="s">
        <v>369</v>
      </c>
      <c r="R74" s="4">
        <f t="shared" si="20"/>
        <v>0</v>
      </c>
      <c r="S74" s="4">
        <f t="shared" si="21"/>
        <v>0</v>
      </c>
      <c r="T74" s="4" t="str">
        <f t="shared" si="22"/>
        <v/>
      </c>
      <c r="W74" s="5">
        <v>73</v>
      </c>
      <c r="X74" s="5">
        <v>46.779640000000001</v>
      </c>
      <c r="Y74" s="5">
        <v>117.08617</v>
      </c>
      <c r="Z74" s="1">
        <f t="shared" si="23"/>
        <v>0</v>
      </c>
    </row>
    <row r="75" spans="1:26" x14ac:dyDescent="0.3">
      <c r="A75" t="s">
        <v>64</v>
      </c>
      <c r="B75" s="1" t="s">
        <v>352</v>
      </c>
      <c r="C75" s="1">
        <v>73</v>
      </c>
      <c r="D75" s="1">
        <f t="shared" si="24"/>
        <v>74</v>
      </c>
      <c r="E75" s="1">
        <v>9</v>
      </c>
      <c r="F75" s="1" t="s">
        <v>369</v>
      </c>
      <c r="G75">
        <v>1266</v>
      </c>
      <c r="H75">
        <v>10.3</v>
      </c>
      <c r="I75">
        <v>6.6</v>
      </c>
      <c r="J75">
        <v>67.900000000000006</v>
      </c>
      <c r="L75">
        <v>55.7</v>
      </c>
      <c r="O75">
        <v>74</v>
      </c>
      <c r="P75">
        <v>9</v>
      </c>
      <c r="Q75" t="s">
        <v>369</v>
      </c>
      <c r="R75" s="4">
        <f t="shared" si="20"/>
        <v>0</v>
      </c>
      <c r="S75" s="4">
        <f t="shared" si="21"/>
        <v>0</v>
      </c>
      <c r="T75" s="4" t="str">
        <f t="shared" si="22"/>
        <v/>
      </c>
      <c r="W75" s="5">
        <v>74</v>
      </c>
      <c r="X75" s="5">
        <v>46.779510000000002</v>
      </c>
      <c r="Y75" s="5">
        <v>117.08569</v>
      </c>
      <c r="Z75" s="1">
        <f t="shared" si="23"/>
        <v>0</v>
      </c>
    </row>
    <row r="76" spans="1:26" x14ac:dyDescent="0.3">
      <c r="A76" t="s">
        <v>63</v>
      </c>
      <c r="B76" s="1" t="s">
        <v>352</v>
      </c>
      <c r="C76" s="1">
        <v>74</v>
      </c>
      <c r="D76" s="1">
        <f t="shared" si="24"/>
        <v>75</v>
      </c>
      <c r="E76" s="1">
        <v>10</v>
      </c>
      <c r="F76" s="1" t="s">
        <v>369</v>
      </c>
      <c r="G76">
        <v>733</v>
      </c>
      <c r="H76">
        <v>11.1</v>
      </c>
      <c r="I76">
        <v>6.9</v>
      </c>
      <c r="J76">
        <v>65.400000000000006</v>
      </c>
      <c r="L76">
        <v>53.9</v>
      </c>
      <c r="O76">
        <v>75</v>
      </c>
      <c r="P76">
        <v>10</v>
      </c>
      <c r="Q76" t="s">
        <v>369</v>
      </c>
      <c r="R76" s="4">
        <f t="shared" si="20"/>
        <v>0</v>
      </c>
      <c r="S76" s="4">
        <f t="shared" si="21"/>
        <v>0</v>
      </c>
      <c r="T76" s="4" t="str">
        <f t="shared" si="22"/>
        <v/>
      </c>
      <c r="W76" s="5">
        <v>75</v>
      </c>
      <c r="X76" s="5">
        <v>46.779640000000001</v>
      </c>
      <c r="Y76" s="5">
        <v>117.0853</v>
      </c>
      <c r="Z76" s="1">
        <f t="shared" si="23"/>
        <v>0</v>
      </c>
    </row>
    <row r="77" spans="1:26" x14ac:dyDescent="0.3">
      <c r="A77" s="1"/>
      <c r="D77" s="1">
        <v>76</v>
      </c>
      <c r="E77" s="1">
        <v>11</v>
      </c>
      <c r="F77" s="1" t="s">
        <v>369</v>
      </c>
      <c r="G77" s="1"/>
      <c r="H77" s="1"/>
      <c r="I77" s="1"/>
      <c r="J77" s="1"/>
      <c r="K77" s="1"/>
      <c r="L77" s="1"/>
      <c r="M77" s="1"/>
      <c r="O77">
        <v>76</v>
      </c>
      <c r="P77">
        <v>11</v>
      </c>
      <c r="Q77" t="s">
        <v>369</v>
      </c>
      <c r="R77" s="4">
        <f t="shared" si="20"/>
        <v>0</v>
      </c>
      <c r="S77" s="4">
        <f t="shared" si="21"/>
        <v>0</v>
      </c>
      <c r="T77" s="4" t="str">
        <f t="shared" si="22"/>
        <v/>
      </c>
      <c r="W77" s="5">
        <v>76</v>
      </c>
      <c r="X77" s="5">
        <v>46.779490000000003</v>
      </c>
      <c r="Y77" s="5">
        <v>117.08489</v>
      </c>
      <c r="Z77" s="1">
        <f t="shared" si="23"/>
        <v>0</v>
      </c>
    </row>
    <row r="78" spans="1:26" x14ac:dyDescent="0.3">
      <c r="A78" s="1"/>
      <c r="D78" s="1">
        <v>77</v>
      </c>
      <c r="E78" s="1">
        <v>12</v>
      </c>
      <c r="F78" s="1" t="s">
        <v>369</v>
      </c>
      <c r="G78" s="1"/>
      <c r="H78" s="1"/>
      <c r="I78" s="1"/>
      <c r="J78" s="1"/>
      <c r="K78" s="1"/>
      <c r="L78" s="1"/>
      <c r="M78" s="1"/>
      <c r="O78">
        <v>77</v>
      </c>
      <c r="P78">
        <v>12</v>
      </c>
      <c r="Q78" t="s">
        <v>369</v>
      </c>
      <c r="R78" s="4">
        <f t="shared" si="20"/>
        <v>0</v>
      </c>
      <c r="S78" s="4">
        <f t="shared" si="21"/>
        <v>0</v>
      </c>
      <c r="T78" s="4" t="str">
        <f t="shared" si="22"/>
        <v/>
      </c>
      <c r="W78" s="5">
        <v>77</v>
      </c>
      <c r="X78" s="5">
        <v>46.779580000000003</v>
      </c>
      <c r="Y78" s="5">
        <v>117.08447</v>
      </c>
      <c r="Z78" s="1">
        <f t="shared" si="23"/>
        <v>0</v>
      </c>
    </row>
    <row r="79" spans="1:26" x14ac:dyDescent="0.3">
      <c r="A79" s="1"/>
      <c r="D79" s="1">
        <v>78</v>
      </c>
      <c r="E79" s="1">
        <v>13</v>
      </c>
      <c r="F79" s="1" t="s">
        <v>369</v>
      </c>
      <c r="G79" s="1"/>
      <c r="H79" s="1"/>
      <c r="I79" s="1"/>
      <c r="J79" s="1"/>
      <c r="K79" s="1"/>
      <c r="L79" s="1"/>
      <c r="M79" s="1"/>
      <c r="O79">
        <v>78</v>
      </c>
      <c r="P79">
        <v>13</v>
      </c>
      <c r="Q79" t="s">
        <v>369</v>
      </c>
      <c r="R79" s="4">
        <f t="shared" si="20"/>
        <v>0</v>
      </c>
      <c r="S79" s="4">
        <f t="shared" si="21"/>
        <v>0</v>
      </c>
      <c r="T79" s="4" t="str">
        <f t="shared" si="22"/>
        <v/>
      </c>
      <c r="W79" s="5">
        <v>78</v>
      </c>
      <c r="X79" s="5">
        <v>46.779530000000001</v>
      </c>
      <c r="Y79" s="5">
        <v>117.08405</v>
      </c>
      <c r="Z79" s="1">
        <f t="shared" si="23"/>
        <v>0</v>
      </c>
    </row>
    <row r="80" spans="1:26" s="1" customFormat="1" x14ac:dyDescent="0.3">
      <c r="D80" s="1">
        <v>79</v>
      </c>
      <c r="E80" s="1">
        <v>14</v>
      </c>
      <c r="F80" s="1" t="s">
        <v>369</v>
      </c>
      <c r="O80" s="1">
        <v>79</v>
      </c>
      <c r="P80" s="1">
        <v>14</v>
      </c>
      <c r="Q80" s="1" t="s">
        <v>369</v>
      </c>
      <c r="R80" s="4">
        <f t="shared" si="20"/>
        <v>0</v>
      </c>
      <c r="S80" s="4">
        <f t="shared" si="21"/>
        <v>0</v>
      </c>
      <c r="T80" s="4" t="str">
        <f t="shared" si="22"/>
        <v/>
      </c>
      <c r="W80" s="5">
        <v>79</v>
      </c>
      <c r="X80" s="5">
        <v>46.779589999999999</v>
      </c>
      <c r="Y80" s="5">
        <v>117.08363</v>
      </c>
      <c r="Z80" s="1">
        <f t="shared" si="23"/>
        <v>0</v>
      </c>
    </row>
    <row r="81" spans="1:26" s="1" customFormat="1" x14ac:dyDescent="0.3">
      <c r="A81" t="s">
        <v>211</v>
      </c>
      <c r="B81" s="1" t="s">
        <v>354</v>
      </c>
      <c r="C81" s="1">
        <v>79</v>
      </c>
      <c r="D81" s="1">
        <f t="shared" si="24"/>
        <v>80</v>
      </c>
      <c r="E81" s="1">
        <v>15</v>
      </c>
      <c r="F81" s="1" t="s">
        <v>369</v>
      </c>
      <c r="G81">
        <v>510</v>
      </c>
      <c r="H81"/>
      <c r="I81"/>
      <c r="J81"/>
      <c r="K81"/>
      <c r="L81"/>
      <c r="M81"/>
      <c r="O81" s="1">
        <v>80</v>
      </c>
      <c r="P81" s="1">
        <v>15</v>
      </c>
      <c r="Q81" s="1" t="s">
        <v>369</v>
      </c>
      <c r="R81" s="4">
        <f t="shared" si="20"/>
        <v>0</v>
      </c>
      <c r="S81" s="4">
        <f t="shared" si="21"/>
        <v>0</v>
      </c>
      <c r="T81" s="4" t="str">
        <f t="shared" si="22"/>
        <v/>
      </c>
      <c r="W81" s="5">
        <v>80</v>
      </c>
      <c r="X81" s="5">
        <v>46.779519999999998</v>
      </c>
      <c r="Y81" s="5">
        <v>117.08322</v>
      </c>
      <c r="Z81" s="1">
        <f t="shared" si="23"/>
        <v>0</v>
      </c>
    </row>
    <row r="82" spans="1:26" s="1" customFormat="1" x14ac:dyDescent="0.3">
      <c r="A82" t="s">
        <v>116</v>
      </c>
      <c r="B82" s="1" t="s">
        <v>353</v>
      </c>
      <c r="C82" s="1">
        <v>80</v>
      </c>
      <c r="D82" s="1">
        <f t="shared" si="24"/>
        <v>81</v>
      </c>
      <c r="E82" s="1">
        <v>16</v>
      </c>
      <c r="F82" s="1" t="s">
        <v>369</v>
      </c>
      <c r="G82">
        <v>919</v>
      </c>
      <c r="H82">
        <v>9.3000000000000007</v>
      </c>
      <c r="I82">
        <v>6.5</v>
      </c>
      <c r="J82">
        <v>79</v>
      </c>
      <c r="K82">
        <v>22.4</v>
      </c>
      <c r="L82">
        <v>62.1</v>
      </c>
      <c r="M82"/>
      <c r="O82" s="1">
        <v>81</v>
      </c>
      <c r="P82" s="1">
        <v>16</v>
      </c>
      <c r="Q82" s="1" t="s">
        <v>369</v>
      </c>
      <c r="R82" s="4">
        <f t="shared" si="20"/>
        <v>0</v>
      </c>
      <c r="S82" s="4">
        <f t="shared" si="21"/>
        <v>0</v>
      </c>
      <c r="T82" s="4" t="str">
        <f t="shared" si="22"/>
        <v/>
      </c>
      <c r="W82" s="5">
        <v>81</v>
      </c>
      <c r="X82" s="5">
        <v>46.779580000000003</v>
      </c>
      <c r="Y82" s="5">
        <v>117.08280000000001</v>
      </c>
      <c r="Z82" s="1">
        <f t="shared" si="23"/>
        <v>0</v>
      </c>
    </row>
    <row r="83" spans="1:26" s="1" customFormat="1" x14ac:dyDescent="0.3">
      <c r="A83" t="s">
        <v>89</v>
      </c>
      <c r="B83" s="1" t="s">
        <v>353</v>
      </c>
      <c r="C83" s="1">
        <v>81</v>
      </c>
      <c r="D83" s="1">
        <f t="shared" si="24"/>
        <v>82</v>
      </c>
      <c r="E83" s="1">
        <v>17</v>
      </c>
      <c r="F83" s="1" t="s">
        <v>369</v>
      </c>
      <c r="G83">
        <v>898</v>
      </c>
      <c r="H83">
        <v>9.4</v>
      </c>
      <c r="I83">
        <v>6.5</v>
      </c>
      <c r="J83">
        <v>78.900000000000006</v>
      </c>
      <c r="K83">
        <v>23</v>
      </c>
      <c r="L83">
        <v>62.5</v>
      </c>
      <c r="M83"/>
      <c r="O83" s="1">
        <v>82</v>
      </c>
      <c r="P83" s="1">
        <v>17</v>
      </c>
      <c r="Q83" s="1" t="s">
        <v>369</v>
      </c>
      <c r="R83" s="4">
        <f t="shared" si="20"/>
        <v>0</v>
      </c>
      <c r="S83" s="4">
        <f t="shared" si="21"/>
        <v>0</v>
      </c>
      <c r="T83" s="4" t="str">
        <f t="shared" si="22"/>
        <v/>
      </c>
      <c r="W83" s="5">
        <v>82</v>
      </c>
      <c r="X83" s="5">
        <v>46.779620000000001</v>
      </c>
      <c r="Y83" s="5">
        <v>117.08238</v>
      </c>
      <c r="Z83" s="1">
        <f t="shared" si="23"/>
        <v>0</v>
      </c>
    </row>
    <row r="84" spans="1:26" x14ac:dyDescent="0.3">
      <c r="A84" t="s">
        <v>288</v>
      </c>
      <c r="B84" s="1" t="s">
        <v>355</v>
      </c>
      <c r="C84" s="1">
        <v>83</v>
      </c>
      <c r="D84" s="1">
        <v>83</v>
      </c>
      <c r="E84" s="1">
        <v>18</v>
      </c>
      <c r="F84" s="1" t="s">
        <v>369</v>
      </c>
      <c r="G84">
        <v>939</v>
      </c>
      <c r="H84">
        <v>10.4</v>
      </c>
      <c r="I84">
        <v>9.1999999999999993</v>
      </c>
      <c r="J84">
        <v>73.7</v>
      </c>
      <c r="K84">
        <v>27.7</v>
      </c>
      <c r="L84">
        <v>58.6</v>
      </c>
      <c r="O84">
        <v>83</v>
      </c>
      <c r="P84">
        <v>18</v>
      </c>
      <c r="Q84" t="s">
        <v>369</v>
      </c>
      <c r="R84" s="4">
        <f t="shared" ref="R84:R95" si="25">D84-O84</f>
        <v>0</v>
      </c>
      <c r="S84" s="4">
        <f t="shared" ref="S84:S95" si="26">P84-E84</f>
        <v>0</v>
      </c>
      <c r="T84" s="4" t="str">
        <f t="shared" ref="T84:T95" si="27">IF(Q84=F84,"","error")</f>
        <v/>
      </c>
      <c r="W84" s="5">
        <v>83</v>
      </c>
      <c r="X84" s="5">
        <v>46.779420000000002</v>
      </c>
      <c r="Y84" s="5">
        <v>117.08196</v>
      </c>
      <c r="Z84" s="1">
        <f t="shared" si="23"/>
        <v>0</v>
      </c>
    </row>
    <row r="85" spans="1:26" x14ac:dyDescent="0.3">
      <c r="A85" t="s">
        <v>270</v>
      </c>
      <c r="B85" s="1" t="s">
        <v>355</v>
      </c>
      <c r="C85" s="1">
        <v>84</v>
      </c>
      <c r="D85" s="1">
        <v>84</v>
      </c>
      <c r="E85" s="1">
        <v>19</v>
      </c>
      <c r="F85" s="1" t="s">
        <v>369</v>
      </c>
      <c r="G85">
        <v>959</v>
      </c>
      <c r="H85">
        <v>9.6999999999999993</v>
      </c>
      <c r="I85">
        <v>9.1999999999999993</v>
      </c>
      <c r="J85">
        <v>74.8</v>
      </c>
      <c r="K85">
        <v>24.8</v>
      </c>
      <c r="L85">
        <v>59.1</v>
      </c>
      <c r="O85">
        <v>84</v>
      </c>
      <c r="P85">
        <v>19</v>
      </c>
      <c r="Q85" t="s">
        <v>369</v>
      </c>
      <c r="R85" s="4">
        <f t="shared" si="25"/>
        <v>0</v>
      </c>
      <c r="S85" s="4">
        <f t="shared" si="26"/>
        <v>0</v>
      </c>
      <c r="T85" s="4" t="str">
        <f t="shared" si="27"/>
        <v/>
      </c>
      <c r="W85" s="5">
        <v>84</v>
      </c>
      <c r="X85" s="5">
        <v>46.779559999999996</v>
      </c>
      <c r="Y85" s="5">
        <v>117.08154</v>
      </c>
      <c r="Z85" s="1">
        <f t="shared" si="23"/>
        <v>0</v>
      </c>
    </row>
    <row r="86" spans="1:26" x14ac:dyDescent="0.3">
      <c r="A86" t="s">
        <v>345</v>
      </c>
      <c r="B86" s="1" t="s">
        <v>355</v>
      </c>
      <c r="C86" s="1">
        <v>85</v>
      </c>
      <c r="D86" s="1">
        <v>85</v>
      </c>
      <c r="E86" s="1">
        <v>20</v>
      </c>
      <c r="F86" s="1" t="s">
        <v>369</v>
      </c>
      <c r="G86">
        <v>983</v>
      </c>
      <c r="H86">
        <v>9.6999999999999993</v>
      </c>
      <c r="I86">
        <v>9.1999999999999993</v>
      </c>
      <c r="J86">
        <v>73.599999999999994</v>
      </c>
      <c r="K86">
        <v>26</v>
      </c>
      <c r="L86">
        <v>60.8</v>
      </c>
      <c r="O86">
        <v>85</v>
      </c>
      <c r="P86">
        <v>20</v>
      </c>
      <c r="Q86" t="s">
        <v>369</v>
      </c>
      <c r="R86" s="4">
        <f t="shared" si="25"/>
        <v>0</v>
      </c>
      <c r="S86" s="4">
        <f t="shared" si="26"/>
        <v>0</v>
      </c>
      <c r="T86" s="4" t="str">
        <f t="shared" si="27"/>
        <v/>
      </c>
      <c r="W86" s="5">
        <v>85</v>
      </c>
      <c r="X86" s="5">
        <v>46.779559999999996</v>
      </c>
      <c r="Y86" s="5">
        <v>117.08113</v>
      </c>
      <c r="Z86" s="1">
        <f t="shared" si="23"/>
        <v>0</v>
      </c>
    </row>
    <row r="87" spans="1:26" s="1" customFormat="1" x14ac:dyDescent="0.3">
      <c r="A87" t="s">
        <v>320</v>
      </c>
      <c r="B87" s="1" t="s">
        <v>355</v>
      </c>
      <c r="C87" s="1">
        <v>86</v>
      </c>
      <c r="D87" s="1">
        <v>86</v>
      </c>
      <c r="E87" s="1">
        <v>21</v>
      </c>
      <c r="F87" s="1" t="s">
        <v>369</v>
      </c>
      <c r="G87">
        <v>850</v>
      </c>
      <c r="H87">
        <v>8.6999999999999993</v>
      </c>
      <c r="I87">
        <v>9.1999999999999993</v>
      </c>
      <c r="J87">
        <v>75.099999999999994</v>
      </c>
      <c r="K87">
        <v>21</v>
      </c>
      <c r="L87">
        <v>59.6</v>
      </c>
      <c r="M87"/>
      <c r="O87" s="1">
        <v>86</v>
      </c>
      <c r="P87" s="1">
        <v>21</v>
      </c>
      <c r="Q87" s="1" t="s">
        <v>369</v>
      </c>
      <c r="R87" s="4">
        <f t="shared" si="25"/>
        <v>0</v>
      </c>
      <c r="S87" s="4">
        <f t="shared" si="26"/>
        <v>0</v>
      </c>
      <c r="T87" s="4" t="str">
        <f t="shared" si="27"/>
        <v/>
      </c>
      <c r="W87" s="5">
        <v>86</v>
      </c>
      <c r="X87" s="5">
        <v>46.779420000000002</v>
      </c>
      <c r="Y87" s="5">
        <v>117.08071</v>
      </c>
      <c r="Z87" s="1">
        <f t="shared" si="23"/>
        <v>0</v>
      </c>
    </row>
    <row r="88" spans="1:26" x14ac:dyDescent="0.3">
      <c r="A88" t="s">
        <v>323</v>
      </c>
      <c r="B88" s="1" t="s">
        <v>355</v>
      </c>
      <c r="C88" s="1">
        <v>87</v>
      </c>
      <c r="D88" s="1">
        <v>87</v>
      </c>
      <c r="E88" s="1">
        <v>22</v>
      </c>
      <c r="F88" s="1" t="s">
        <v>369</v>
      </c>
      <c r="G88">
        <v>633</v>
      </c>
      <c r="H88">
        <v>10.6</v>
      </c>
      <c r="I88">
        <v>9.1</v>
      </c>
      <c r="J88">
        <v>74.099999999999994</v>
      </c>
      <c r="K88">
        <v>28.7</v>
      </c>
      <c r="L88">
        <v>59.6</v>
      </c>
      <c r="O88">
        <v>87</v>
      </c>
      <c r="P88">
        <v>22</v>
      </c>
      <c r="Q88" t="s">
        <v>369</v>
      </c>
      <c r="R88" s="4">
        <f t="shared" si="25"/>
        <v>0</v>
      </c>
      <c r="S88" s="4">
        <f t="shared" si="26"/>
        <v>0</v>
      </c>
      <c r="T88" s="4" t="str">
        <f t="shared" si="27"/>
        <v/>
      </c>
      <c r="W88" s="5">
        <v>87</v>
      </c>
      <c r="X88" s="5">
        <v>46.779679999999999</v>
      </c>
      <c r="Y88" s="5">
        <v>117.08029000000001</v>
      </c>
      <c r="Z88" s="1">
        <f t="shared" si="23"/>
        <v>0</v>
      </c>
    </row>
    <row r="89" spans="1:26" x14ac:dyDescent="0.3">
      <c r="A89" t="s">
        <v>236</v>
      </c>
      <c r="B89" s="1" t="s">
        <v>355</v>
      </c>
      <c r="C89" s="1">
        <v>88</v>
      </c>
      <c r="D89" s="1">
        <v>88</v>
      </c>
      <c r="E89" s="1">
        <v>23</v>
      </c>
      <c r="F89" s="1" t="s">
        <v>369</v>
      </c>
      <c r="G89">
        <v>1093</v>
      </c>
      <c r="H89">
        <v>10.6</v>
      </c>
      <c r="I89">
        <v>9.1999999999999993</v>
      </c>
      <c r="J89">
        <v>73.099999999999994</v>
      </c>
      <c r="K89">
        <v>28.4</v>
      </c>
      <c r="L89">
        <v>57.6</v>
      </c>
      <c r="O89">
        <v>88</v>
      </c>
      <c r="P89">
        <v>23</v>
      </c>
      <c r="Q89" t="s">
        <v>369</v>
      </c>
      <c r="R89" s="4">
        <f t="shared" si="25"/>
        <v>0</v>
      </c>
      <c r="S89" s="4">
        <f t="shared" si="26"/>
        <v>0</v>
      </c>
      <c r="T89" s="4" t="str">
        <f t="shared" si="27"/>
        <v/>
      </c>
      <c r="W89" s="5">
        <v>88</v>
      </c>
      <c r="X89" s="5">
        <v>46.779649999999997</v>
      </c>
      <c r="Y89" s="5">
        <v>117.07987</v>
      </c>
      <c r="Z89" s="1">
        <f t="shared" si="23"/>
        <v>0</v>
      </c>
    </row>
    <row r="90" spans="1:26" x14ac:dyDescent="0.3">
      <c r="A90" t="s">
        <v>286</v>
      </c>
      <c r="B90" s="1" t="s">
        <v>355</v>
      </c>
      <c r="C90" s="1">
        <v>89</v>
      </c>
      <c r="D90" s="1">
        <v>89</v>
      </c>
      <c r="E90" s="1">
        <v>24</v>
      </c>
      <c r="F90" s="1" t="s">
        <v>369</v>
      </c>
      <c r="G90">
        <v>1015</v>
      </c>
      <c r="H90">
        <v>10.199999999999999</v>
      </c>
      <c r="I90">
        <v>9</v>
      </c>
      <c r="J90">
        <v>73.2</v>
      </c>
      <c r="K90">
        <v>26.8</v>
      </c>
      <c r="L90">
        <v>59.4</v>
      </c>
      <c r="O90">
        <v>89</v>
      </c>
      <c r="P90">
        <v>24</v>
      </c>
      <c r="Q90" t="s">
        <v>369</v>
      </c>
      <c r="R90" s="4">
        <f t="shared" si="25"/>
        <v>0</v>
      </c>
      <c r="S90" s="4">
        <f t="shared" si="26"/>
        <v>0</v>
      </c>
      <c r="T90" s="4" t="str">
        <f t="shared" si="27"/>
        <v/>
      </c>
      <c r="W90" s="5">
        <v>89</v>
      </c>
      <c r="X90" s="5">
        <v>46.779609999999998</v>
      </c>
      <c r="Y90" s="5">
        <v>117.07944999999999</v>
      </c>
      <c r="Z90" s="1">
        <f t="shared" si="23"/>
        <v>0</v>
      </c>
    </row>
    <row r="91" spans="1:26" x14ac:dyDescent="0.3">
      <c r="A91" t="s">
        <v>247</v>
      </c>
      <c r="B91" s="1" t="s">
        <v>355</v>
      </c>
      <c r="C91" s="1">
        <v>90</v>
      </c>
      <c r="D91" s="1">
        <v>90</v>
      </c>
      <c r="E91" s="1">
        <v>25</v>
      </c>
      <c r="F91" s="1" t="s">
        <v>369</v>
      </c>
      <c r="G91">
        <v>969</v>
      </c>
      <c r="H91">
        <v>10.4</v>
      </c>
      <c r="I91">
        <v>9.3000000000000007</v>
      </c>
      <c r="J91">
        <v>73.2</v>
      </c>
      <c r="K91">
        <v>28.4</v>
      </c>
      <c r="L91">
        <v>60.3</v>
      </c>
      <c r="O91">
        <v>90</v>
      </c>
      <c r="P91">
        <v>25</v>
      </c>
      <c r="Q91" t="s">
        <v>369</v>
      </c>
      <c r="R91" s="4">
        <f t="shared" si="25"/>
        <v>0</v>
      </c>
      <c r="S91" s="4">
        <f t="shared" si="26"/>
        <v>0</v>
      </c>
      <c r="T91" s="4" t="str">
        <f t="shared" si="27"/>
        <v/>
      </c>
      <c r="W91" s="5">
        <v>90</v>
      </c>
      <c r="X91" s="5">
        <v>46.779539999999997</v>
      </c>
      <c r="Y91" s="5">
        <v>117.07904000000001</v>
      </c>
      <c r="Z91" s="1">
        <f t="shared" si="23"/>
        <v>0</v>
      </c>
    </row>
    <row r="92" spans="1:26" x14ac:dyDescent="0.3">
      <c r="A92" t="s">
        <v>237</v>
      </c>
      <c r="B92" s="1" t="s">
        <v>355</v>
      </c>
      <c r="C92" s="1">
        <v>91</v>
      </c>
      <c r="D92" s="1">
        <v>91</v>
      </c>
      <c r="E92" s="1">
        <v>26</v>
      </c>
      <c r="F92" s="1" t="s">
        <v>369</v>
      </c>
      <c r="G92">
        <v>1108</v>
      </c>
      <c r="H92">
        <v>10.4</v>
      </c>
      <c r="I92">
        <v>9.3000000000000007</v>
      </c>
      <c r="J92">
        <v>73.400000000000006</v>
      </c>
      <c r="K92">
        <v>28.5</v>
      </c>
      <c r="L92">
        <v>59.6</v>
      </c>
      <c r="O92">
        <v>91</v>
      </c>
      <c r="P92">
        <v>26</v>
      </c>
      <c r="Q92" t="s">
        <v>369</v>
      </c>
      <c r="R92" s="4">
        <f t="shared" si="25"/>
        <v>0</v>
      </c>
      <c r="S92" s="4">
        <f t="shared" si="26"/>
        <v>0</v>
      </c>
      <c r="T92" s="4" t="str">
        <f t="shared" si="27"/>
        <v/>
      </c>
      <c r="W92" s="5">
        <v>91</v>
      </c>
      <c r="X92" s="5">
        <v>46.77955</v>
      </c>
      <c r="Y92" s="5">
        <v>117.07862</v>
      </c>
      <c r="Z92" s="1">
        <f t="shared" si="23"/>
        <v>0</v>
      </c>
    </row>
    <row r="93" spans="1:26" x14ac:dyDescent="0.3">
      <c r="A93" t="s">
        <v>219</v>
      </c>
      <c r="B93" s="1" t="s">
        <v>355</v>
      </c>
      <c r="C93" s="1">
        <v>92</v>
      </c>
      <c r="D93" s="1">
        <v>92</v>
      </c>
      <c r="E93" s="1">
        <v>27</v>
      </c>
      <c r="F93" s="1" t="s">
        <v>369</v>
      </c>
      <c r="G93">
        <v>889</v>
      </c>
      <c r="H93">
        <v>10.3</v>
      </c>
      <c r="I93">
        <v>9.5</v>
      </c>
      <c r="J93">
        <v>73.8</v>
      </c>
      <c r="K93">
        <v>28.5</v>
      </c>
      <c r="L93">
        <v>59.3</v>
      </c>
      <c r="O93">
        <v>92</v>
      </c>
      <c r="P93">
        <v>27</v>
      </c>
      <c r="Q93" t="s">
        <v>369</v>
      </c>
      <c r="R93" s="4">
        <f t="shared" si="25"/>
        <v>0</v>
      </c>
      <c r="S93" s="4">
        <f t="shared" si="26"/>
        <v>0</v>
      </c>
      <c r="T93" s="4" t="str">
        <f t="shared" si="27"/>
        <v/>
      </c>
      <c r="W93" s="5">
        <v>92</v>
      </c>
      <c r="X93" s="5">
        <v>46.779559999999996</v>
      </c>
      <c r="Y93" s="5">
        <v>117.0782</v>
      </c>
      <c r="Z93" s="1">
        <f t="shared" si="23"/>
        <v>0</v>
      </c>
    </row>
    <row r="94" spans="1:26" x14ac:dyDescent="0.3">
      <c r="A94" t="s">
        <v>269</v>
      </c>
      <c r="B94" s="1" t="s">
        <v>355</v>
      </c>
      <c r="C94" s="1">
        <v>93</v>
      </c>
      <c r="D94" s="1">
        <v>93</v>
      </c>
      <c r="E94" s="1">
        <v>28</v>
      </c>
      <c r="F94" s="1" t="s">
        <v>369</v>
      </c>
      <c r="G94">
        <v>763</v>
      </c>
      <c r="H94">
        <v>11.2</v>
      </c>
      <c r="I94">
        <v>9</v>
      </c>
      <c r="J94">
        <v>72.400000000000006</v>
      </c>
      <c r="K94">
        <v>30</v>
      </c>
      <c r="L94">
        <v>57.9</v>
      </c>
      <c r="O94">
        <v>93</v>
      </c>
      <c r="P94">
        <v>28</v>
      </c>
      <c r="Q94" t="s">
        <v>369</v>
      </c>
      <c r="R94" s="4">
        <f t="shared" si="25"/>
        <v>0</v>
      </c>
      <c r="S94" s="4">
        <f t="shared" si="26"/>
        <v>0</v>
      </c>
      <c r="T94" s="4" t="str">
        <f t="shared" si="27"/>
        <v/>
      </c>
      <c r="W94" s="5">
        <v>93</v>
      </c>
      <c r="X94" s="5">
        <v>46.779490000000003</v>
      </c>
      <c r="Y94" s="5">
        <v>117.07778</v>
      </c>
      <c r="Z94" s="1">
        <f t="shared" si="23"/>
        <v>0</v>
      </c>
    </row>
    <row r="95" spans="1:26" x14ac:dyDescent="0.3">
      <c r="A95" t="s">
        <v>225</v>
      </c>
      <c r="B95" s="1" t="s">
        <v>355</v>
      </c>
      <c r="C95" s="1">
        <v>94</v>
      </c>
      <c r="D95" s="1">
        <v>94</v>
      </c>
      <c r="E95" s="1">
        <v>29</v>
      </c>
      <c r="F95" s="1" t="s">
        <v>369</v>
      </c>
      <c r="G95">
        <v>716</v>
      </c>
      <c r="H95">
        <v>11.3</v>
      </c>
      <c r="I95">
        <v>9.5</v>
      </c>
      <c r="J95">
        <v>72.2</v>
      </c>
      <c r="K95">
        <v>31.5</v>
      </c>
      <c r="L95">
        <v>58.3</v>
      </c>
      <c r="O95">
        <v>94</v>
      </c>
      <c r="P95">
        <v>29</v>
      </c>
      <c r="Q95" t="s">
        <v>369</v>
      </c>
      <c r="R95" s="4">
        <f t="shared" si="25"/>
        <v>0</v>
      </c>
      <c r="S95" s="4">
        <f t="shared" si="26"/>
        <v>0</v>
      </c>
      <c r="T95" s="4" t="str">
        <f t="shared" si="27"/>
        <v/>
      </c>
      <c r="W95" s="5">
        <v>94</v>
      </c>
      <c r="X95" s="5">
        <v>46.77966</v>
      </c>
      <c r="Y95" s="5">
        <v>117.07736</v>
      </c>
      <c r="Z95" s="1">
        <f t="shared" si="23"/>
        <v>0</v>
      </c>
    </row>
    <row r="96" spans="1:26" x14ac:dyDescent="0.3">
      <c r="A96" s="1"/>
      <c r="D96" s="1">
        <v>95</v>
      </c>
      <c r="E96" s="1">
        <v>3</v>
      </c>
      <c r="F96" s="1" t="s">
        <v>370</v>
      </c>
      <c r="G96" s="1"/>
      <c r="H96" s="1"/>
      <c r="I96" s="1"/>
      <c r="J96" s="1"/>
      <c r="K96" s="1"/>
      <c r="L96" s="1"/>
      <c r="M96" s="1"/>
      <c r="O96">
        <v>95</v>
      </c>
      <c r="P96">
        <v>3</v>
      </c>
      <c r="Q96" t="s">
        <v>370</v>
      </c>
      <c r="R96" s="4">
        <f t="shared" ref="R96:R110" si="28">D96-O96</f>
        <v>0</v>
      </c>
      <c r="S96" s="4">
        <f t="shared" ref="S96:S110" si="29">P96-E96</f>
        <v>0</v>
      </c>
      <c r="T96" s="4" t="str">
        <f t="shared" ref="T96:T110" si="30">IF(Q96=F96,"","error")</f>
        <v/>
      </c>
      <c r="W96" s="5">
        <v>95</v>
      </c>
      <c r="X96" s="5">
        <v>46.779719999999998</v>
      </c>
      <c r="Y96" s="5">
        <v>117.08807</v>
      </c>
      <c r="Z96" s="1">
        <f t="shared" si="23"/>
        <v>0</v>
      </c>
    </row>
    <row r="97" spans="1:26" x14ac:dyDescent="0.3">
      <c r="A97" t="s">
        <v>339</v>
      </c>
      <c r="B97" s="1" t="s">
        <v>355</v>
      </c>
      <c r="C97" s="1">
        <v>95</v>
      </c>
      <c r="D97" s="1">
        <v>96</v>
      </c>
      <c r="E97" s="1">
        <v>4</v>
      </c>
      <c r="F97" s="1" t="s">
        <v>370</v>
      </c>
      <c r="G97">
        <v>477</v>
      </c>
      <c r="H97">
        <v>10.3</v>
      </c>
      <c r="I97">
        <v>9.1</v>
      </c>
      <c r="J97">
        <v>73.2</v>
      </c>
      <c r="K97">
        <v>28.2</v>
      </c>
      <c r="L97">
        <v>58.5</v>
      </c>
      <c r="O97">
        <v>96</v>
      </c>
      <c r="P97">
        <v>4</v>
      </c>
      <c r="Q97" t="s">
        <v>370</v>
      </c>
      <c r="R97" s="4">
        <f t="shared" si="28"/>
        <v>0</v>
      </c>
      <c r="S97" s="4">
        <f t="shared" si="29"/>
        <v>0</v>
      </c>
      <c r="T97" s="4" t="str">
        <f t="shared" si="30"/>
        <v/>
      </c>
      <c r="W97" s="5">
        <v>96</v>
      </c>
      <c r="X97" s="5">
        <v>46.779699999999998</v>
      </c>
      <c r="Y97" s="5">
        <v>117.08766</v>
      </c>
      <c r="Z97" s="1">
        <f t="shared" si="23"/>
        <v>0</v>
      </c>
    </row>
    <row r="98" spans="1:26" x14ac:dyDescent="0.3">
      <c r="A98" t="s">
        <v>99</v>
      </c>
      <c r="B98" s="1" t="s">
        <v>353</v>
      </c>
      <c r="C98" s="1">
        <v>96</v>
      </c>
      <c r="D98" s="1">
        <v>97</v>
      </c>
      <c r="E98" s="1">
        <v>5</v>
      </c>
      <c r="F98" s="1" t="s">
        <v>370</v>
      </c>
      <c r="G98">
        <v>497</v>
      </c>
      <c r="H98">
        <v>9.3000000000000007</v>
      </c>
      <c r="I98">
        <v>6.7</v>
      </c>
      <c r="J98">
        <v>77.599999999999994</v>
      </c>
      <c r="K98">
        <v>22.1</v>
      </c>
      <c r="L98">
        <v>58.8</v>
      </c>
      <c r="O98">
        <v>97</v>
      </c>
      <c r="P98">
        <v>5</v>
      </c>
      <c r="Q98" t="s">
        <v>370</v>
      </c>
      <c r="R98" s="4">
        <f t="shared" si="28"/>
        <v>0</v>
      </c>
      <c r="S98" s="4">
        <f t="shared" si="29"/>
        <v>0</v>
      </c>
      <c r="T98" s="4" t="str">
        <f t="shared" si="30"/>
        <v/>
      </c>
      <c r="W98" s="5">
        <v>97</v>
      </c>
      <c r="X98" s="5">
        <v>46.779870000000003</v>
      </c>
      <c r="Y98" s="5">
        <v>117.08725</v>
      </c>
      <c r="Z98" s="1">
        <f t="shared" si="23"/>
        <v>0</v>
      </c>
    </row>
    <row r="99" spans="1:26" x14ac:dyDescent="0.3">
      <c r="A99" t="s">
        <v>43</v>
      </c>
      <c r="B99" s="1" t="s">
        <v>353</v>
      </c>
      <c r="C99" s="1">
        <v>97</v>
      </c>
      <c r="D99" s="1">
        <f t="shared" si="24"/>
        <v>98</v>
      </c>
      <c r="E99" s="1">
        <v>6</v>
      </c>
      <c r="F99" s="1" t="s">
        <v>370</v>
      </c>
      <c r="G99">
        <v>523</v>
      </c>
      <c r="H99">
        <v>8.3000000000000007</v>
      </c>
      <c r="I99">
        <v>7.9</v>
      </c>
      <c r="J99">
        <v>75.7</v>
      </c>
      <c r="K99">
        <v>21.2</v>
      </c>
      <c r="L99">
        <v>60.2</v>
      </c>
      <c r="O99">
        <v>98</v>
      </c>
      <c r="P99">
        <v>6</v>
      </c>
      <c r="Q99" t="s">
        <v>370</v>
      </c>
      <c r="R99" s="4">
        <f t="shared" si="28"/>
        <v>0</v>
      </c>
      <c r="S99" s="4">
        <f t="shared" si="29"/>
        <v>0</v>
      </c>
      <c r="T99" s="4" t="str">
        <f t="shared" si="30"/>
        <v/>
      </c>
      <c r="W99" s="5">
        <v>98</v>
      </c>
      <c r="X99" s="5">
        <v>46.779850000000003</v>
      </c>
      <c r="Y99" s="5">
        <v>117.08683000000001</v>
      </c>
      <c r="Z99" s="1">
        <f t="shared" si="23"/>
        <v>0</v>
      </c>
    </row>
    <row r="100" spans="1:26" x14ac:dyDescent="0.3">
      <c r="A100" t="s">
        <v>30</v>
      </c>
      <c r="B100" s="1" t="s">
        <v>353</v>
      </c>
      <c r="C100" s="1">
        <v>98</v>
      </c>
      <c r="D100" s="1">
        <f t="shared" si="24"/>
        <v>99</v>
      </c>
      <c r="E100" s="1">
        <v>7</v>
      </c>
      <c r="F100" s="1" t="s">
        <v>370</v>
      </c>
      <c r="G100">
        <v>544</v>
      </c>
      <c r="H100">
        <v>10.1</v>
      </c>
      <c r="I100">
        <v>9.1999999999999993</v>
      </c>
      <c r="J100">
        <v>72.5</v>
      </c>
      <c r="K100">
        <v>26.8</v>
      </c>
      <c r="L100">
        <v>58.8</v>
      </c>
      <c r="O100">
        <v>99</v>
      </c>
      <c r="P100">
        <v>7</v>
      </c>
      <c r="Q100" t="s">
        <v>370</v>
      </c>
      <c r="R100" s="4">
        <f t="shared" si="28"/>
        <v>0</v>
      </c>
      <c r="S100" s="4">
        <f t="shared" si="29"/>
        <v>0</v>
      </c>
      <c r="T100" s="4" t="str">
        <f t="shared" si="30"/>
        <v/>
      </c>
      <c r="W100" s="5">
        <v>99</v>
      </c>
      <c r="X100" s="5">
        <v>46.77993</v>
      </c>
      <c r="Y100" s="5">
        <v>117.08641</v>
      </c>
      <c r="Z100" s="1">
        <f t="shared" si="23"/>
        <v>0</v>
      </c>
    </row>
    <row r="101" spans="1:26" x14ac:dyDescent="0.3">
      <c r="A101" t="s">
        <v>51</v>
      </c>
      <c r="B101" s="1" t="s">
        <v>353</v>
      </c>
      <c r="C101" s="1">
        <v>99</v>
      </c>
      <c r="D101" s="1">
        <f t="shared" si="24"/>
        <v>100</v>
      </c>
      <c r="E101" s="1">
        <v>8</v>
      </c>
      <c r="F101" s="1" t="s">
        <v>370</v>
      </c>
      <c r="G101">
        <v>547</v>
      </c>
      <c r="H101">
        <v>11.8</v>
      </c>
      <c r="I101">
        <v>6.7</v>
      </c>
      <c r="J101">
        <v>75.099999999999994</v>
      </c>
      <c r="K101">
        <v>28.2</v>
      </c>
      <c r="L101">
        <v>58.6</v>
      </c>
      <c r="O101">
        <v>100</v>
      </c>
      <c r="P101">
        <v>8</v>
      </c>
      <c r="Q101" t="s">
        <v>370</v>
      </c>
      <c r="R101" s="4">
        <f t="shared" si="28"/>
        <v>0</v>
      </c>
      <c r="S101" s="4">
        <f t="shared" si="29"/>
        <v>0</v>
      </c>
      <c r="T101" s="4" t="str">
        <f t="shared" si="30"/>
        <v/>
      </c>
      <c r="W101" s="5">
        <v>100</v>
      </c>
      <c r="X101" s="5">
        <v>46.779899999999998</v>
      </c>
      <c r="Y101" s="5">
        <v>117.08599</v>
      </c>
      <c r="Z101" s="1">
        <f t="shared" si="23"/>
        <v>0</v>
      </c>
    </row>
    <row r="102" spans="1:26" x14ac:dyDescent="0.3">
      <c r="A102" t="s">
        <v>181</v>
      </c>
      <c r="B102" s="1" t="s">
        <v>354</v>
      </c>
      <c r="C102" s="1">
        <v>100</v>
      </c>
      <c r="D102" s="1">
        <f t="shared" si="24"/>
        <v>101</v>
      </c>
      <c r="E102" s="1">
        <v>9</v>
      </c>
      <c r="F102" s="1" t="s">
        <v>370</v>
      </c>
      <c r="G102">
        <v>437</v>
      </c>
      <c r="O102">
        <v>101</v>
      </c>
      <c r="P102">
        <v>9</v>
      </c>
      <c r="Q102" t="s">
        <v>370</v>
      </c>
      <c r="R102" s="4">
        <f t="shared" si="28"/>
        <v>0</v>
      </c>
      <c r="S102" s="4">
        <f t="shared" si="29"/>
        <v>0</v>
      </c>
      <c r="T102" s="4" t="str">
        <f t="shared" si="30"/>
        <v/>
      </c>
      <c r="W102" s="5">
        <v>101</v>
      </c>
      <c r="X102" s="5">
        <v>46.779809999999998</v>
      </c>
      <c r="Y102" s="5">
        <v>117.08557</v>
      </c>
      <c r="Z102" s="1">
        <f t="shared" si="23"/>
        <v>0</v>
      </c>
    </row>
    <row r="103" spans="1:26" x14ac:dyDescent="0.3">
      <c r="A103" t="s">
        <v>3</v>
      </c>
      <c r="B103" s="1" t="s">
        <v>352</v>
      </c>
      <c r="C103" s="1">
        <v>101</v>
      </c>
      <c r="D103" s="1">
        <f t="shared" si="24"/>
        <v>102</v>
      </c>
      <c r="E103" s="1">
        <v>10</v>
      </c>
      <c r="F103" s="1" t="s">
        <v>370</v>
      </c>
      <c r="G103">
        <v>954</v>
      </c>
      <c r="H103">
        <v>10.8</v>
      </c>
      <c r="I103">
        <v>9.9</v>
      </c>
      <c r="J103">
        <v>64.3</v>
      </c>
      <c r="L103">
        <v>53.7</v>
      </c>
      <c r="O103">
        <v>102</v>
      </c>
      <c r="P103">
        <v>10</v>
      </c>
      <c r="Q103" t="s">
        <v>370</v>
      </c>
      <c r="R103" s="4">
        <f t="shared" si="28"/>
        <v>0</v>
      </c>
      <c r="S103" s="4">
        <f t="shared" si="29"/>
        <v>0</v>
      </c>
      <c r="T103" s="4" t="str">
        <f t="shared" si="30"/>
        <v/>
      </c>
      <c r="W103" s="5">
        <v>102</v>
      </c>
      <c r="X103" s="5">
        <v>46.77993</v>
      </c>
      <c r="Y103" s="5">
        <v>117.08516</v>
      </c>
      <c r="Z103" s="1">
        <f t="shared" si="23"/>
        <v>0</v>
      </c>
    </row>
    <row r="104" spans="1:26" x14ac:dyDescent="0.3">
      <c r="A104" t="s">
        <v>146</v>
      </c>
      <c r="B104" s="1" t="s">
        <v>354</v>
      </c>
      <c r="C104" s="1">
        <v>102</v>
      </c>
      <c r="D104" s="1">
        <f t="shared" si="24"/>
        <v>103</v>
      </c>
      <c r="E104" s="1">
        <v>11</v>
      </c>
      <c r="F104" s="1" t="s">
        <v>370</v>
      </c>
      <c r="G104">
        <v>470</v>
      </c>
      <c r="O104">
        <v>103</v>
      </c>
      <c r="P104">
        <v>11</v>
      </c>
      <c r="Q104" t="s">
        <v>370</v>
      </c>
      <c r="R104" s="4">
        <f t="shared" si="28"/>
        <v>0</v>
      </c>
      <c r="S104" s="4">
        <f t="shared" si="29"/>
        <v>0</v>
      </c>
      <c r="T104" s="4" t="str">
        <f t="shared" si="30"/>
        <v/>
      </c>
      <c r="W104" s="5">
        <v>103</v>
      </c>
      <c r="X104" s="5">
        <v>46.779780000000002</v>
      </c>
      <c r="Y104" s="5">
        <v>117.08474</v>
      </c>
      <c r="Z104" s="1">
        <f t="shared" si="23"/>
        <v>0</v>
      </c>
    </row>
    <row r="105" spans="1:26" x14ac:dyDescent="0.3">
      <c r="A105" s="1"/>
      <c r="D105" s="1">
        <v>104</v>
      </c>
      <c r="E105" s="1">
        <v>12</v>
      </c>
      <c r="F105" s="1" t="s">
        <v>370</v>
      </c>
      <c r="G105" s="1"/>
      <c r="H105" s="1"/>
      <c r="I105" s="1"/>
      <c r="J105" s="1"/>
      <c r="K105" s="1"/>
      <c r="L105" s="1"/>
      <c r="M105" s="1"/>
      <c r="O105">
        <v>104</v>
      </c>
      <c r="P105">
        <v>12</v>
      </c>
      <c r="Q105" t="s">
        <v>370</v>
      </c>
      <c r="R105" s="4">
        <f t="shared" si="28"/>
        <v>0</v>
      </c>
      <c r="S105" s="4">
        <f t="shared" si="29"/>
        <v>0</v>
      </c>
      <c r="T105" s="4" t="str">
        <f t="shared" si="30"/>
        <v/>
      </c>
      <c r="W105" s="5">
        <v>104</v>
      </c>
      <c r="X105" s="5">
        <v>46.779879999999999</v>
      </c>
      <c r="Y105" s="5">
        <v>117.08435</v>
      </c>
      <c r="Z105" s="1">
        <f t="shared" si="23"/>
        <v>0</v>
      </c>
    </row>
    <row r="106" spans="1:26" x14ac:dyDescent="0.3">
      <c r="A106" s="1"/>
      <c r="D106" s="1">
        <v>105</v>
      </c>
      <c r="E106" s="1">
        <v>13</v>
      </c>
      <c r="F106" s="1" t="s">
        <v>370</v>
      </c>
      <c r="G106" s="1"/>
      <c r="H106" s="1"/>
      <c r="I106" s="1"/>
      <c r="J106" s="1"/>
      <c r="K106" s="1"/>
      <c r="L106" s="1"/>
      <c r="M106" s="1"/>
      <c r="O106">
        <v>105</v>
      </c>
      <c r="P106">
        <v>13</v>
      </c>
      <c r="Q106" t="s">
        <v>370</v>
      </c>
      <c r="R106" s="4">
        <f t="shared" si="28"/>
        <v>0</v>
      </c>
      <c r="S106" s="4">
        <f t="shared" si="29"/>
        <v>0</v>
      </c>
      <c r="T106" s="4" t="str">
        <f t="shared" si="30"/>
        <v/>
      </c>
      <c r="W106" s="5">
        <v>105</v>
      </c>
      <c r="X106" s="5">
        <v>46.779820000000001</v>
      </c>
      <c r="Y106" s="5">
        <v>117.0839</v>
      </c>
      <c r="Z106" s="1">
        <f t="shared" si="23"/>
        <v>0</v>
      </c>
    </row>
    <row r="107" spans="1:26" x14ac:dyDescent="0.3">
      <c r="A107" s="1"/>
      <c r="D107" s="1">
        <v>106</v>
      </c>
      <c r="E107" s="1">
        <v>14</v>
      </c>
      <c r="F107" s="1" t="s">
        <v>370</v>
      </c>
      <c r="G107" s="1"/>
      <c r="H107" s="1"/>
      <c r="I107" s="1"/>
      <c r="J107" s="1"/>
      <c r="K107" s="1"/>
      <c r="L107" s="1"/>
      <c r="M107" s="1"/>
      <c r="O107">
        <v>106</v>
      </c>
      <c r="P107">
        <v>14</v>
      </c>
      <c r="Q107" t="s">
        <v>370</v>
      </c>
      <c r="R107" s="4">
        <f t="shared" si="28"/>
        <v>0</v>
      </c>
      <c r="S107" s="4">
        <f t="shared" si="29"/>
        <v>0</v>
      </c>
      <c r="T107" s="4" t="str">
        <f t="shared" si="30"/>
        <v/>
      </c>
      <c r="W107" s="5">
        <v>106</v>
      </c>
      <c r="X107" s="5">
        <v>46.779879999999999</v>
      </c>
      <c r="Y107" s="5">
        <v>117.08347999999999</v>
      </c>
      <c r="Z107" s="1">
        <f t="shared" si="23"/>
        <v>0</v>
      </c>
    </row>
    <row r="108" spans="1:26" s="1" customFormat="1" x14ac:dyDescent="0.3">
      <c r="D108" s="1">
        <v>107</v>
      </c>
      <c r="E108" s="1">
        <v>15</v>
      </c>
      <c r="F108" s="1" t="s">
        <v>370</v>
      </c>
      <c r="O108" s="1">
        <v>107</v>
      </c>
      <c r="P108" s="1">
        <v>15</v>
      </c>
      <c r="Q108" s="1" t="s">
        <v>370</v>
      </c>
      <c r="R108" s="4">
        <f t="shared" si="28"/>
        <v>0</v>
      </c>
      <c r="S108" s="4">
        <f t="shared" si="29"/>
        <v>0</v>
      </c>
      <c r="T108" s="4" t="str">
        <f t="shared" si="30"/>
        <v/>
      </c>
      <c r="W108" s="5">
        <v>107</v>
      </c>
      <c r="X108" s="5">
        <v>46.779800000000002</v>
      </c>
      <c r="Y108" s="5">
        <v>117.08307000000001</v>
      </c>
      <c r="Z108" s="1">
        <f t="shared" si="23"/>
        <v>0</v>
      </c>
    </row>
    <row r="109" spans="1:26" s="1" customFormat="1" x14ac:dyDescent="0.3">
      <c r="A109" t="s">
        <v>80</v>
      </c>
      <c r="B109" s="1" t="s">
        <v>353</v>
      </c>
      <c r="C109" s="1">
        <v>107</v>
      </c>
      <c r="D109" s="1">
        <f t="shared" si="24"/>
        <v>108</v>
      </c>
      <c r="E109" s="1">
        <v>16</v>
      </c>
      <c r="F109" s="1" t="s">
        <v>370</v>
      </c>
      <c r="G109">
        <v>786</v>
      </c>
      <c r="H109">
        <v>10.9</v>
      </c>
      <c r="I109">
        <v>6.4</v>
      </c>
      <c r="J109">
        <v>76.8</v>
      </c>
      <c r="K109">
        <v>26.2</v>
      </c>
      <c r="L109">
        <v>61.1</v>
      </c>
      <c r="M109"/>
      <c r="O109" s="1">
        <v>108</v>
      </c>
      <c r="P109" s="1">
        <v>16</v>
      </c>
      <c r="Q109" s="1" t="s">
        <v>370</v>
      </c>
      <c r="R109" s="4">
        <f t="shared" si="28"/>
        <v>0</v>
      </c>
      <c r="S109" s="4">
        <f t="shared" si="29"/>
        <v>0</v>
      </c>
      <c r="T109" s="4" t="str">
        <f t="shared" si="30"/>
        <v/>
      </c>
      <c r="W109" s="5">
        <v>108</v>
      </c>
      <c r="X109" s="5">
        <v>46.779870000000003</v>
      </c>
      <c r="Y109" s="5">
        <v>117.08265</v>
      </c>
      <c r="Z109" s="1">
        <f t="shared" si="23"/>
        <v>0</v>
      </c>
    </row>
    <row r="110" spans="1:26" s="1" customFormat="1" x14ac:dyDescent="0.3">
      <c r="A110" t="s">
        <v>74</v>
      </c>
      <c r="B110" s="1" t="s">
        <v>353</v>
      </c>
      <c r="C110" s="1">
        <v>108</v>
      </c>
      <c r="D110" s="1">
        <f t="shared" si="24"/>
        <v>109</v>
      </c>
      <c r="E110" s="1">
        <v>17</v>
      </c>
      <c r="F110" s="1" t="s">
        <v>370</v>
      </c>
      <c r="G110">
        <v>972</v>
      </c>
      <c r="H110">
        <v>9.8000000000000007</v>
      </c>
      <c r="I110">
        <v>6.6</v>
      </c>
      <c r="J110">
        <v>78.099999999999994</v>
      </c>
      <c r="K110">
        <v>23.9</v>
      </c>
      <c r="L110">
        <v>62.5</v>
      </c>
      <c r="M110"/>
      <c r="O110" s="1">
        <v>109</v>
      </c>
      <c r="P110" s="1">
        <v>17</v>
      </c>
      <c r="Q110" s="1" t="s">
        <v>370</v>
      </c>
      <c r="R110" s="4">
        <f t="shared" si="28"/>
        <v>0</v>
      </c>
      <c r="S110" s="4">
        <f t="shared" si="29"/>
        <v>0</v>
      </c>
      <c r="T110" s="4" t="str">
        <f t="shared" si="30"/>
        <v/>
      </c>
      <c r="W110" s="5">
        <v>109</v>
      </c>
      <c r="X110" s="5">
        <v>46.779879999999999</v>
      </c>
      <c r="Y110" s="5">
        <v>117.08219</v>
      </c>
      <c r="Z110" s="1">
        <f t="shared" si="23"/>
        <v>0</v>
      </c>
    </row>
    <row r="111" spans="1:26" s="1" customFormat="1" x14ac:dyDescent="0.3">
      <c r="A111" t="s">
        <v>260</v>
      </c>
      <c r="B111" s="1" t="s">
        <v>355</v>
      </c>
      <c r="C111" s="1">
        <v>110</v>
      </c>
      <c r="D111" s="1">
        <v>110</v>
      </c>
      <c r="E111" s="1">
        <v>18</v>
      </c>
      <c r="F111" s="1" t="s">
        <v>370</v>
      </c>
      <c r="G111">
        <v>881</v>
      </c>
      <c r="H111">
        <v>10</v>
      </c>
      <c r="I111">
        <v>9</v>
      </c>
      <c r="J111">
        <v>73.900000000000006</v>
      </c>
      <c r="K111">
        <v>26</v>
      </c>
      <c r="L111">
        <v>58.8</v>
      </c>
      <c r="M111"/>
      <c r="O111" s="1">
        <v>110</v>
      </c>
      <c r="P111" s="1">
        <v>18</v>
      </c>
      <c r="Q111" s="1" t="s">
        <v>370</v>
      </c>
      <c r="R111" s="4">
        <f t="shared" ref="R111:R122" si="31">D111-O111</f>
        <v>0</v>
      </c>
      <c r="S111" s="4">
        <f t="shared" ref="S111:S122" si="32">P111-E111</f>
        <v>0</v>
      </c>
      <c r="T111" s="4" t="str">
        <f t="shared" ref="T111:T122" si="33">IF(Q111=F111,"","error")</f>
        <v/>
      </c>
      <c r="W111" s="5">
        <v>110</v>
      </c>
      <c r="X111" s="5">
        <v>46.779670000000003</v>
      </c>
      <c r="Y111" s="5">
        <v>117.08175</v>
      </c>
      <c r="Z111" s="1">
        <f t="shared" si="23"/>
        <v>0</v>
      </c>
    </row>
    <row r="112" spans="1:26" x14ac:dyDescent="0.3">
      <c r="A112" t="s">
        <v>231</v>
      </c>
      <c r="B112" s="1" t="s">
        <v>355</v>
      </c>
      <c r="C112" s="1">
        <v>111</v>
      </c>
      <c r="D112" s="1">
        <v>111</v>
      </c>
      <c r="E112" s="1">
        <v>19</v>
      </c>
      <c r="F112" s="1" t="s">
        <v>370</v>
      </c>
      <c r="G112">
        <v>731</v>
      </c>
      <c r="H112">
        <v>9.6</v>
      </c>
      <c r="I112">
        <v>9.4</v>
      </c>
      <c r="J112">
        <v>73.400000000000006</v>
      </c>
      <c r="K112">
        <v>25</v>
      </c>
      <c r="L112">
        <v>57</v>
      </c>
      <c r="O112">
        <v>111</v>
      </c>
      <c r="P112">
        <v>19</v>
      </c>
      <c r="Q112" t="s">
        <v>370</v>
      </c>
      <c r="R112" s="4">
        <f t="shared" si="31"/>
        <v>0</v>
      </c>
      <c r="S112" s="4">
        <f t="shared" si="32"/>
        <v>0</v>
      </c>
      <c r="T112" s="4" t="str">
        <f t="shared" si="33"/>
        <v/>
      </c>
      <c r="W112" s="5">
        <v>111</v>
      </c>
      <c r="X112" s="5">
        <v>46.779850000000003</v>
      </c>
      <c r="Y112" s="5">
        <v>117.08139</v>
      </c>
      <c r="Z112" s="1">
        <f t="shared" si="23"/>
        <v>0</v>
      </c>
    </row>
    <row r="113" spans="1:26" x14ac:dyDescent="0.3">
      <c r="A113" t="s">
        <v>341</v>
      </c>
      <c r="B113" s="1" t="s">
        <v>355</v>
      </c>
      <c r="C113" s="1">
        <v>112</v>
      </c>
      <c r="D113" s="1">
        <v>112</v>
      </c>
      <c r="E113" s="1">
        <v>20</v>
      </c>
      <c r="F113" s="1" t="s">
        <v>370</v>
      </c>
      <c r="G113">
        <v>866</v>
      </c>
      <c r="H113">
        <v>9.5</v>
      </c>
      <c r="I113">
        <v>8.9</v>
      </c>
      <c r="J113">
        <v>74</v>
      </c>
      <c r="K113">
        <v>25.2</v>
      </c>
      <c r="L113">
        <v>61</v>
      </c>
      <c r="O113">
        <v>112</v>
      </c>
      <c r="P113">
        <v>20</v>
      </c>
      <c r="Q113" t="s">
        <v>370</v>
      </c>
      <c r="R113" s="4">
        <f t="shared" si="31"/>
        <v>0</v>
      </c>
      <c r="S113" s="4">
        <f t="shared" si="32"/>
        <v>0</v>
      </c>
      <c r="T113" s="4" t="str">
        <f t="shared" si="33"/>
        <v/>
      </c>
      <c r="W113" s="5">
        <v>112</v>
      </c>
      <c r="X113" s="5">
        <v>46.779850000000003</v>
      </c>
      <c r="Y113" s="5">
        <v>117.08096999999999</v>
      </c>
      <c r="Z113" s="1">
        <f t="shared" si="23"/>
        <v>0</v>
      </c>
    </row>
    <row r="114" spans="1:26" s="1" customFormat="1" x14ac:dyDescent="0.3">
      <c r="A114" t="s">
        <v>306</v>
      </c>
      <c r="B114" s="1" t="s">
        <v>355</v>
      </c>
      <c r="C114" s="1">
        <v>113</v>
      </c>
      <c r="D114" s="1">
        <v>113</v>
      </c>
      <c r="E114" s="1">
        <v>21</v>
      </c>
      <c r="F114" s="1" t="s">
        <v>370</v>
      </c>
      <c r="G114">
        <v>952</v>
      </c>
      <c r="H114">
        <v>8.6999999999999993</v>
      </c>
      <c r="I114">
        <v>9.1999999999999993</v>
      </c>
      <c r="J114">
        <v>75.8</v>
      </c>
      <c r="K114">
        <v>21.3</v>
      </c>
      <c r="L114">
        <v>61</v>
      </c>
      <c r="M114"/>
      <c r="O114" s="1">
        <v>113</v>
      </c>
      <c r="P114" s="1">
        <v>21</v>
      </c>
      <c r="Q114" s="1" t="s">
        <v>370</v>
      </c>
      <c r="R114" s="4">
        <f t="shared" si="31"/>
        <v>0</v>
      </c>
      <c r="S114" s="4">
        <f t="shared" si="32"/>
        <v>0</v>
      </c>
      <c r="T114" s="4" t="str">
        <f t="shared" si="33"/>
        <v/>
      </c>
      <c r="W114" s="5">
        <v>113</v>
      </c>
      <c r="X114" s="5">
        <v>46.779690000000002</v>
      </c>
      <c r="Y114" s="5">
        <v>117.08054</v>
      </c>
      <c r="Z114" s="1">
        <f t="shared" si="23"/>
        <v>0</v>
      </c>
    </row>
    <row r="115" spans="1:26" x14ac:dyDescent="0.3">
      <c r="A115" t="s">
        <v>234</v>
      </c>
      <c r="B115" s="1" t="s">
        <v>355</v>
      </c>
      <c r="C115" s="1">
        <v>114</v>
      </c>
      <c r="D115" s="1">
        <v>114</v>
      </c>
      <c r="E115" s="1">
        <v>22</v>
      </c>
      <c r="F115" s="1" t="s">
        <v>370</v>
      </c>
      <c r="G115">
        <v>581</v>
      </c>
      <c r="H115">
        <v>8.3000000000000007</v>
      </c>
      <c r="I115">
        <v>9.3000000000000007</v>
      </c>
      <c r="J115">
        <v>74.099999999999994</v>
      </c>
      <c r="K115">
        <v>21</v>
      </c>
      <c r="L115">
        <v>57.4</v>
      </c>
      <c r="O115">
        <v>114</v>
      </c>
      <c r="P115">
        <v>22</v>
      </c>
      <c r="Q115" t="s">
        <v>370</v>
      </c>
      <c r="R115" s="4">
        <f t="shared" si="31"/>
        <v>0</v>
      </c>
      <c r="S115" s="4">
        <f t="shared" si="32"/>
        <v>0</v>
      </c>
      <c r="T115" s="4" t="str">
        <f t="shared" si="33"/>
        <v/>
      </c>
      <c r="W115" s="5">
        <v>114</v>
      </c>
      <c r="X115" s="5">
        <v>46.779969999999999</v>
      </c>
      <c r="Y115" s="5">
        <v>117.08014</v>
      </c>
      <c r="Z115" s="1">
        <f t="shared" si="23"/>
        <v>0</v>
      </c>
    </row>
    <row r="116" spans="1:26" x14ac:dyDescent="0.3">
      <c r="A116" t="s">
        <v>238</v>
      </c>
      <c r="B116" s="1" t="s">
        <v>355</v>
      </c>
      <c r="C116" s="1">
        <v>115</v>
      </c>
      <c r="D116" s="1">
        <v>115</v>
      </c>
      <c r="E116" s="1">
        <v>23</v>
      </c>
      <c r="F116" s="1" t="s">
        <v>370</v>
      </c>
      <c r="G116">
        <v>1028</v>
      </c>
      <c r="H116">
        <v>9.4</v>
      </c>
      <c r="I116">
        <v>9.3000000000000007</v>
      </c>
      <c r="J116">
        <v>73.599999999999994</v>
      </c>
      <c r="K116">
        <v>25</v>
      </c>
      <c r="L116">
        <v>58.5</v>
      </c>
      <c r="O116">
        <v>115</v>
      </c>
      <c r="P116">
        <v>23</v>
      </c>
      <c r="Q116" t="s">
        <v>370</v>
      </c>
      <c r="R116" s="4">
        <f t="shared" si="31"/>
        <v>0</v>
      </c>
      <c r="S116" s="4">
        <f t="shared" si="32"/>
        <v>0</v>
      </c>
      <c r="T116" s="4" t="str">
        <f t="shared" si="33"/>
        <v/>
      </c>
      <c r="W116" s="5">
        <v>115</v>
      </c>
      <c r="X116" s="5">
        <v>46.779919999999997</v>
      </c>
      <c r="Y116" s="5">
        <v>117.0797</v>
      </c>
      <c r="Z116" s="1">
        <f t="shared" si="23"/>
        <v>0</v>
      </c>
    </row>
    <row r="117" spans="1:26" x14ac:dyDescent="0.3">
      <c r="A117" t="s">
        <v>281</v>
      </c>
      <c r="B117" s="1" t="s">
        <v>355</v>
      </c>
      <c r="C117" s="1">
        <v>116</v>
      </c>
      <c r="D117" s="1">
        <v>116</v>
      </c>
      <c r="E117" s="1">
        <v>24</v>
      </c>
      <c r="F117" s="1" t="s">
        <v>370</v>
      </c>
      <c r="G117">
        <v>917</v>
      </c>
      <c r="H117">
        <v>9.6999999999999993</v>
      </c>
      <c r="I117">
        <v>8.9</v>
      </c>
      <c r="J117">
        <v>74.099999999999994</v>
      </c>
      <c r="K117">
        <v>24.7</v>
      </c>
      <c r="L117">
        <v>56.5</v>
      </c>
      <c r="O117">
        <v>116</v>
      </c>
      <c r="P117">
        <v>24</v>
      </c>
      <c r="Q117" t="s">
        <v>370</v>
      </c>
      <c r="R117" s="4">
        <f t="shared" si="31"/>
        <v>0</v>
      </c>
      <c r="S117" s="4">
        <f t="shared" si="32"/>
        <v>0</v>
      </c>
      <c r="T117" s="4" t="str">
        <f t="shared" si="33"/>
        <v/>
      </c>
      <c r="W117" s="5">
        <v>116</v>
      </c>
      <c r="X117" s="5">
        <v>46.779899999999998</v>
      </c>
      <c r="Y117" s="5">
        <v>117.0793</v>
      </c>
      <c r="Z117" s="1">
        <f t="shared" si="23"/>
        <v>0</v>
      </c>
    </row>
    <row r="118" spans="1:26" x14ac:dyDescent="0.3">
      <c r="A118" t="s">
        <v>326</v>
      </c>
      <c r="B118" s="1" t="s">
        <v>355</v>
      </c>
      <c r="C118" s="1">
        <v>117</v>
      </c>
      <c r="D118" s="1">
        <v>117</v>
      </c>
      <c r="E118" s="1">
        <v>25</v>
      </c>
      <c r="F118" s="1" t="s">
        <v>370</v>
      </c>
      <c r="G118">
        <v>993</v>
      </c>
      <c r="H118">
        <v>10.199999999999999</v>
      </c>
      <c r="I118">
        <v>9</v>
      </c>
      <c r="J118">
        <v>74</v>
      </c>
      <c r="K118">
        <v>26.9</v>
      </c>
      <c r="L118">
        <v>59.5</v>
      </c>
      <c r="O118">
        <v>117</v>
      </c>
      <c r="P118">
        <v>25</v>
      </c>
      <c r="Q118" t="s">
        <v>370</v>
      </c>
      <c r="R118" s="4">
        <f t="shared" si="31"/>
        <v>0</v>
      </c>
      <c r="S118" s="4">
        <f t="shared" si="32"/>
        <v>0</v>
      </c>
      <c r="T118" s="4" t="str">
        <f t="shared" si="33"/>
        <v/>
      </c>
      <c r="W118" s="5">
        <v>117</v>
      </c>
      <c r="X118" s="5">
        <v>46.779829999999997</v>
      </c>
      <c r="Y118" s="5">
        <v>117.07889</v>
      </c>
      <c r="Z118" s="1">
        <f t="shared" si="23"/>
        <v>0</v>
      </c>
    </row>
    <row r="119" spans="1:26" x14ac:dyDescent="0.3">
      <c r="A119" t="s">
        <v>250</v>
      </c>
      <c r="B119" s="1" t="s">
        <v>355</v>
      </c>
      <c r="C119" s="1">
        <v>118</v>
      </c>
      <c r="D119" s="1">
        <v>118</v>
      </c>
      <c r="E119" s="1">
        <v>26</v>
      </c>
      <c r="F119" s="1" t="s">
        <v>370</v>
      </c>
      <c r="G119">
        <v>1021</v>
      </c>
      <c r="H119">
        <v>10.5</v>
      </c>
      <c r="I119">
        <v>9.1999999999999993</v>
      </c>
      <c r="J119">
        <v>72.7</v>
      </c>
      <c r="K119">
        <v>29</v>
      </c>
      <c r="L119">
        <v>59.6</v>
      </c>
      <c r="O119">
        <v>118</v>
      </c>
      <c r="P119">
        <v>26</v>
      </c>
      <c r="Q119" t="s">
        <v>370</v>
      </c>
      <c r="R119" s="4">
        <f t="shared" si="31"/>
        <v>0</v>
      </c>
      <c r="S119" s="4">
        <f t="shared" si="32"/>
        <v>0</v>
      </c>
      <c r="T119" s="4" t="str">
        <f t="shared" si="33"/>
        <v/>
      </c>
      <c r="W119" s="5">
        <v>118</v>
      </c>
      <c r="X119" s="5">
        <v>46.77984</v>
      </c>
      <c r="Y119" s="5">
        <v>117.07847</v>
      </c>
      <c r="Z119" s="1">
        <f t="shared" si="23"/>
        <v>0</v>
      </c>
    </row>
    <row r="120" spans="1:26" x14ac:dyDescent="0.3">
      <c r="A120" t="s">
        <v>303</v>
      </c>
      <c r="B120" s="1" t="s">
        <v>355</v>
      </c>
      <c r="C120" s="1">
        <v>119</v>
      </c>
      <c r="D120" s="1">
        <v>119</v>
      </c>
      <c r="E120" s="1">
        <v>27</v>
      </c>
      <c r="F120" s="1" t="s">
        <v>370</v>
      </c>
      <c r="G120">
        <v>1163</v>
      </c>
      <c r="H120">
        <v>10.8</v>
      </c>
      <c r="I120">
        <v>9</v>
      </c>
      <c r="J120">
        <v>72.400000000000006</v>
      </c>
      <c r="K120">
        <v>29.1</v>
      </c>
      <c r="L120">
        <v>60.1</v>
      </c>
      <c r="O120">
        <v>119</v>
      </c>
      <c r="P120">
        <v>27</v>
      </c>
      <c r="Q120" t="s">
        <v>370</v>
      </c>
      <c r="R120" s="4">
        <f t="shared" si="31"/>
        <v>0</v>
      </c>
      <c r="S120" s="4">
        <f t="shared" si="32"/>
        <v>0</v>
      </c>
      <c r="T120" s="4" t="str">
        <f t="shared" si="33"/>
        <v/>
      </c>
      <c r="W120" s="5">
        <v>119</v>
      </c>
      <c r="X120" s="5">
        <v>46.779829999999997</v>
      </c>
      <c r="Y120" s="5">
        <v>117.07802</v>
      </c>
      <c r="Z120" s="1">
        <f t="shared" si="23"/>
        <v>0</v>
      </c>
    </row>
    <row r="121" spans="1:26" x14ac:dyDescent="0.3">
      <c r="A121" t="s">
        <v>275</v>
      </c>
      <c r="B121" s="1" t="s">
        <v>355</v>
      </c>
      <c r="C121" s="1">
        <v>120</v>
      </c>
      <c r="D121" s="1">
        <v>120</v>
      </c>
      <c r="E121" s="1">
        <v>28</v>
      </c>
      <c r="F121" s="1" t="s">
        <v>370</v>
      </c>
      <c r="G121">
        <v>867</v>
      </c>
      <c r="H121">
        <v>12.1</v>
      </c>
      <c r="I121">
        <v>8.9</v>
      </c>
      <c r="J121">
        <v>70.2</v>
      </c>
      <c r="K121">
        <v>32.6</v>
      </c>
      <c r="L121">
        <v>58.2</v>
      </c>
      <c r="O121">
        <v>120</v>
      </c>
      <c r="P121">
        <v>28</v>
      </c>
      <c r="Q121" t="s">
        <v>370</v>
      </c>
      <c r="R121" s="4">
        <f t="shared" si="31"/>
        <v>0</v>
      </c>
      <c r="S121" s="4">
        <f t="shared" si="32"/>
        <v>0</v>
      </c>
      <c r="T121" s="4" t="str">
        <f t="shared" si="33"/>
        <v/>
      </c>
      <c r="W121" s="5">
        <v>120</v>
      </c>
      <c r="X121" s="5">
        <v>46.779780000000002</v>
      </c>
      <c r="Y121" s="5">
        <v>117.07763</v>
      </c>
      <c r="Z121" s="1">
        <f t="shared" si="23"/>
        <v>0</v>
      </c>
    </row>
    <row r="122" spans="1:26" x14ac:dyDescent="0.3">
      <c r="A122" t="s">
        <v>226</v>
      </c>
      <c r="B122" s="1" t="s">
        <v>355</v>
      </c>
      <c r="C122" s="1">
        <v>121</v>
      </c>
      <c r="D122" s="1">
        <v>121</v>
      </c>
      <c r="E122" s="1">
        <v>29</v>
      </c>
      <c r="F122" s="1" t="s">
        <v>370</v>
      </c>
      <c r="G122">
        <v>491</v>
      </c>
      <c r="H122">
        <v>12.6</v>
      </c>
      <c r="I122">
        <v>9.3000000000000007</v>
      </c>
      <c r="J122">
        <v>69.5</v>
      </c>
      <c r="K122">
        <v>33.6</v>
      </c>
      <c r="L122">
        <v>56.2</v>
      </c>
      <c r="O122">
        <v>121</v>
      </c>
      <c r="P122">
        <v>29</v>
      </c>
      <c r="Q122" t="s">
        <v>370</v>
      </c>
      <c r="R122" s="4">
        <f t="shared" si="31"/>
        <v>0</v>
      </c>
      <c r="S122" s="4">
        <f t="shared" si="32"/>
        <v>0</v>
      </c>
      <c r="T122" s="4" t="str">
        <f t="shared" si="33"/>
        <v/>
      </c>
      <c r="W122" s="5">
        <v>121</v>
      </c>
      <c r="X122" s="5">
        <v>46.779940000000003</v>
      </c>
      <c r="Y122" s="5">
        <v>117.07720999999999</v>
      </c>
      <c r="Z122" s="1">
        <f t="shared" si="23"/>
        <v>0</v>
      </c>
    </row>
    <row r="123" spans="1:26" x14ac:dyDescent="0.3">
      <c r="A123" s="1"/>
      <c r="D123" s="1">
        <v>122</v>
      </c>
      <c r="E123" s="1">
        <v>4</v>
      </c>
      <c r="F123" s="1" t="s">
        <v>366</v>
      </c>
      <c r="G123" s="1"/>
      <c r="H123" s="1"/>
      <c r="I123" s="1"/>
      <c r="J123" s="1"/>
      <c r="K123" s="1"/>
      <c r="L123" s="1"/>
      <c r="M123" s="1"/>
      <c r="O123">
        <v>122</v>
      </c>
      <c r="P123">
        <v>4</v>
      </c>
      <c r="Q123" t="s">
        <v>366</v>
      </c>
      <c r="R123" s="4">
        <f t="shared" ref="R123:R138" si="34">D123-O123</f>
        <v>0</v>
      </c>
      <c r="S123" s="4">
        <f t="shared" ref="S123:S138" si="35">P123-E123</f>
        <v>0</v>
      </c>
      <c r="T123" s="4" t="str">
        <f t="shared" ref="T123:T138" si="36">IF(Q123=F123,"","error")</f>
        <v/>
      </c>
      <c r="W123" s="5">
        <v>122</v>
      </c>
      <c r="X123" s="5">
        <v>46.779989999999998</v>
      </c>
      <c r="Y123" s="5">
        <v>117.0877</v>
      </c>
      <c r="Z123" s="1">
        <f t="shared" si="23"/>
        <v>0</v>
      </c>
    </row>
    <row r="124" spans="1:26" x14ac:dyDescent="0.3">
      <c r="A124" t="s">
        <v>337</v>
      </c>
      <c r="B124" s="1" t="s">
        <v>355</v>
      </c>
      <c r="C124" s="1">
        <v>122</v>
      </c>
      <c r="D124" s="1">
        <v>123</v>
      </c>
      <c r="E124" s="1">
        <v>5</v>
      </c>
      <c r="F124" s="1" t="s">
        <v>366</v>
      </c>
      <c r="G124">
        <v>225</v>
      </c>
      <c r="H124">
        <v>14.8</v>
      </c>
      <c r="I124">
        <v>9.3000000000000007</v>
      </c>
      <c r="J124">
        <v>66.400000000000006</v>
      </c>
      <c r="K124">
        <v>40.5</v>
      </c>
      <c r="L124" t="s">
        <v>131</v>
      </c>
      <c r="O124">
        <v>123</v>
      </c>
      <c r="P124">
        <v>5</v>
      </c>
      <c r="Q124" t="s">
        <v>366</v>
      </c>
      <c r="R124" s="4">
        <f t="shared" si="34"/>
        <v>0</v>
      </c>
      <c r="S124" s="4">
        <f t="shared" si="35"/>
        <v>0</v>
      </c>
      <c r="T124" s="4" t="str">
        <f t="shared" si="36"/>
        <v/>
      </c>
      <c r="W124" s="5">
        <v>123</v>
      </c>
      <c r="X124" s="5">
        <v>46.780160000000002</v>
      </c>
      <c r="Y124" s="5">
        <v>117.08728000000001</v>
      </c>
      <c r="Z124" s="1">
        <f t="shared" si="23"/>
        <v>0</v>
      </c>
    </row>
    <row r="125" spans="1:26" x14ac:dyDescent="0.3">
      <c r="A125" t="s">
        <v>95</v>
      </c>
      <c r="B125" s="1" t="s">
        <v>353</v>
      </c>
      <c r="C125" s="1">
        <v>123</v>
      </c>
      <c r="D125" s="1">
        <v>124</v>
      </c>
      <c r="E125" s="1">
        <v>6</v>
      </c>
      <c r="F125" s="1" t="s">
        <v>366</v>
      </c>
      <c r="G125">
        <v>692</v>
      </c>
      <c r="H125">
        <v>9.6</v>
      </c>
      <c r="I125">
        <v>6.5</v>
      </c>
      <c r="J125">
        <v>77.5</v>
      </c>
      <c r="K125">
        <v>23</v>
      </c>
      <c r="L125">
        <v>56.7</v>
      </c>
      <c r="O125">
        <v>124</v>
      </c>
      <c r="P125">
        <v>6</v>
      </c>
      <c r="Q125" t="s">
        <v>366</v>
      </c>
      <c r="R125" s="4">
        <f t="shared" si="34"/>
        <v>0</v>
      </c>
      <c r="S125" s="4">
        <f t="shared" si="35"/>
        <v>0</v>
      </c>
      <c r="T125" s="4" t="str">
        <f t="shared" si="36"/>
        <v/>
      </c>
      <c r="W125" s="5">
        <v>124</v>
      </c>
      <c r="X125" s="5">
        <v>46.780140000000003</v>
      </c>
      <c r="Y125" s="5">
        <v>117.08686</v>
      </c>
      <c r="Z125" s="1">
        <f t="shared" si="23"/>
        <v>0</v>
      </c>
    </row>
    <row r="126" spans="1:26" x14ac:dyDescent="0.3">
      <c r="A126" t="s">
        <v>41</v>
      </c>
      <c r="B126" s="1" t="s">
        <v>353</v>
      </c>
      <c r="C126" s="1">
        <v>124</v>
      </c>
      <c r="D126" s="1">
        <f t="shared" si="24"/>
        <v>125</v>
      </c>
      <c r="E126" s="1">
        <v>7</v>
      </c>
      <c r="F126" s="1" t="s">
        <v>366</v>
      </c>
      <c r="G126">
        <v>731</v>
      </c>
      <c r="H126">
        <v>9.6999999999999993</v>
      </c>
      <c r="I126">
        <v>8</v>
      </c>
      <c r="J126">
        <v>74.2</v>
      </c>
      <c r="K126">
        <v>26.4</v>
      </c>
      <c r="L126">
        <v>61.7</v>
      </c>
      <c r="O126">
        <v>125</v>
      </c>
      <c r="P126">
        <v>7</v>
      </c>
      <c r="Q126" t="s">
        <v>366</v>
      </c>
      <c r="R126" s="4">
        <f t="shared" si="34"/>
        <v>0</v>
      </c>
      <c r="S126" s="4">
        <f t="shared" si="35"/>
        <v>0</v>
      </c>
      <c r="T126" s="4" t="str">
        <f t="shared" si="36"/>
        <v/>
      </c>
      <c r="W126" s="5">
        <v>125</v>
      </c>
      <c r="X126" s="5">
        <v>46.78022</v>
      </c>
      <c r="Y126" s="5">
        <v>117.08644</v>
      </c>
      <c r="Z126" s="1">
        <f t="shared" si="23"/>
        <v>0</v>
      </c>
    </row>
    <row r="127" spans="1:26" x14ac:dyDescent="0.3">
      <c r="A127" t="s">
        <v>2</v>
      </c>
      <c r="B127" s="1" t="s">
        <v>356</v>
      </c>
      <c r="C127" s="1">
        <v>125</v>
      </c>
      <c r="D127" s="1">
        <f t="shared" si="24"/>
        <v>126</v>
      </c>
      <c r="E127" s="1">
        <v>8</v>
      </c>
      <c r="F127" s="1" t="s">
        <v>366</v>
      </c>
      <c r="G127">
        <v>460</v>
      </c>
      <c r="H127">
        <v>12</v>
      </c>
      <c r="I127">
        <v>9.8000000000000007</v>
      </c>
      <c r="J127">
        <v>68.099999999999994</v>
      </c>
      <c r="K127">
        <v>31.7</v>
      </c>
      <c r="L127">
        <v>54.2</v>
      </c>
      <c r="O127">
        <v>126</v>
      </c>
      <c r="P127">
        <v>8</v>
      </c>
      <c r="Q127" t="s">
        <v>366</v>
      </c>
      <c r="R127" s="4">
        <f t="shared" si="34"/>
        <v>0</v>
      </c>
      <c r="S127" s="4">
        <f t="shared" si="35"/>
        <v>0</v>
      </c>
      <c r="T127" s="4" t="str">
        <f t="shared" si="36"/>
        <v/>
      </c>
      <c r="W127" s="5">
        <v>126</v>
      </c>
      <c r="X127" s="5">
        <v>46.780180000000001</v>
      </c>
      <c r="Y127" s="5">
        <v>117.08601</v>
      </c>
      <c r="Z127" s="1">
        <f t="shared" si="23"/>
        <v>0</v>
      </c>
    </row>
    <row r="128" spans="1:26" x14ac:dyDescent="0.3">
      <c r="A128" t="s">
        <v>170</v>
      </c>
      <c r="B128" s="1" t="s">
        <v>354</v>
      </c>
      <c r="C128" s="1">
        <v>126</v>
      </c>
      <c r="D128" s="1">
        <f t="shared" ref="D128:D187" si="37">C128+1</f>
        <v>127</v>
      </c>
      <c r="E128" s="1">
        <v>9</v>
      </c>
      <c r="F128" s="1" t="s">
        <v>366</v>
      </c>
      <c r="G128">
        <v>441</v>
      </c>
      <c r="O128">
        <v>127</v>
      </c>
      <c r="P128">
        <v>9</v>
      </c>
      <c r="Q128" t="s">
        <v>366</v>
      </c>
      <c r="R128" s="4">
        <f t="shared" si="34"/>
        <v>0</v>
      </c>
      <c r="S128" s="4">
        <f t="shared" si="35"/>
        <v>0</v>
      </c>
      <c r="T128" s="4" t="str">
        <f t="shared" si="36"/>
        <v/>
      </c>
      <c r="W128" s="5">
        <v>127</v>
      </c>
      <c r="X128" s="5">
        <v>46.780090000000001</v>
      </c>
      <c r="Y128" s="5">
        <v>117.08559</v>
      </c>
      <c r="Z128" s="1">
        <f t="shared" si="23"/>
        <v>0</v>
      </c>
    </row>
    <row r="129" spans="1:26" x14ac:dyDescent="0.3">
      <c r="A129" t="s">
        <v>190</v>
      </c>
      <c r="B129" s="1" t="s">
        <v>354</v>
      </c>
      <c r="C129" s="1">
        <v>127</v>
      </c>
      <c r="D129" s="1">
        <f t="shared" si="37"/>
        <v>128</v>
      </c>
      <c r="E129" s="1">
        <v>10</v>
      </c>
      <c r="F129" s="1" t="s">
        <v>366</v>
      </c>
      <c r="G129">
        <v>495</v>
      </c>
      <c r="O129">
        <v>128</v>
      </c>
      <c r="P129">
        <v>10</v>
      </c>
      <c r="Q129" t="s">
        <v>366</v>
      </c>
      <c r="R129" s="4">
        <f t="shared" si="34"/>
        <v>0</v>
      </c>
      <c r="S129" s="4">
        <f t="shared" si="35"/>
        <v>0</v>
      </c>
      <c r="T129" s="4" t="str">
        <f t="shared" si="36"/>
        <v/>
      </c>
      <c r="W129" s="5">
        <v>128</v>
      </c>
      <c r="X129" s="5">
        <v>46.780209999999997</v>
      </c>
      <c r="Y129" s="5">
        <v>117.08519</v>
      </c>
      <c r="Z129" s="1">
        <f t="shared" si="23"/>
        <v>0</v>
      </c>
    </row>
    <row r="130" spans="1:26" x14ac:dyDescent="0.3">
      <c r="A130" t="s">
        <v>37</v>
      </c>
      <c r="B130" s="1" t="s">
        <v>352</v>
      </c>
      <c r="C130" s="1">
        <v>128</v>
      </c>
      <c r="D130" s="1">
        <f t="shared" si="37"/>
        <v>129</v>
      </c>
      <c r="E130" s="1">
        <v>11</v>
      </c>
      <c r="F130" s="1" t="s">
        <v>366</v>
      </c>
      <c r="G130">
        <v>1051</v>
      </c>
      <c r="H130">
        <v>10</v>
      </c>
      <c r="I130">
        <v>9.5</v>
      </c>
      <c r="J130">
        <v>65.3</v>
      </c>
      <c r="L130">
        <v>53.9</v>
      </c>
      <c r="O130">
        <v>129</v>
      </c>
      <c r="P130">
        <v>11</v>
      </c>
      <c r="Q130" t="s">
        <v>366</v>
      </c>
      <c r="R130" s="4">
        <f t="shared" si="34"/>
        <v>0</v>
      </c>
      <c r="S130" s="4">
        <f t="shared" si="35"/>
        <v>0</v>
      </c>
      <c r="T130" s="4" t="str">
        <f t="shared" si="36"/>
        <v/>
      </c>
      <c r="W130" s="5">
        <v>129</v>
      </c>
      <c r="X130" s="5">
        <v>46.780059999999999</v>
      </c>
      <c r="Y130" s="5">
        <v>117.08477000000001</v>
      </c>
      <c r="Z130" s="1">
        <f t="shared" si="23"/>
        <v>0</v>
      </c>
    </row>
    <row r="131" spans="1:26" x14ac:dyDescent="0.3">
      <c r="A131" s="1"/>
      <c r="D131" s="1">
        <v>130</v>
      </c>
      <c r="E131" s="1">
        <v>12</v>
      </c>
      <c r="F131" s="1" t="s">
        <v>366</v>
      </c>
      <c r="G131" s="1"/>
      <c r="H131" s="1"/>
      <c r="I131" s="1"/>
      <c r="J131" s="1"/>
      <c r="K131" s="1"/>
      <c r="L131" s="1"/>
      <c r="M131" s="1"/>
      <c r="O131">
        <v>130</v>
      </c>
      <c r="P131">
        <v>12</v>
      </c>
      <c r="Q131" t="s">
        <v>366</v>
      </c>
      <c r="R131" s="4">
        <f t="shared" si="34"/>
        <v>0</v>
      </c>
      <c r="S131" s="4">
        <f t="shared" si="35"/>
        <v>0</v>
      </c>
      <c r="T131" s="4" t="str">
        <f t="shared" si="36"/>
        <v/>
      </c>
      <c r="W131" s="5">
        <v>130</v>
      </c>
      <c r="X131" s="5">
        <v>46.780149999999999</v>
      </c>
      <c r="Y131" s="5">
        <v>117.08435</v>
      </c>
      <c r="Z131" s="1">
        <f t="shared" ref="Z131:Z194" si="38">W131-D131</f>
        <v>0</v>
      </c>
    </row>
    <row r="132" spans="1:26" x14ac:dyDescent="0.3">
      <c r="A132" s="1"/>
      <c r="D132" s="1">
        <v>131</v>
      </c>
      <c r="E132" s="1">
        <v>13</v>
      </c>
      <c r="F132" s="1" t="s">
        <v>366</v>
      </c>
      <c r="G132" s="1"/>
      <c r="H132" s="1"/>
      <c r="I132" s="1"/>
      <c r="J132" s="1"/>
      <c r="K132" s="1"/>
      <c r="L132" s="1"/>
      <c r="M132" s="1"/>
      <c r="O132">
        <v>131</v>
      </c>
      <c r="P132">
        <v>13</v>
      </c>
      <c r="Q132" t="s">
        <v>366</v>
      </c>
      <c r="R132" s="4">
        <f t="shared" si="34"/>
        <v>0</v>
      </c>
      <c r="S132" s="4">
        <f t="shared" si="35"/>
        <v>0</v>
      </c>
      <c r="T132" s="4" t="str">
        <f t="shared" si="36"/>
        <v/>
      </c>
      <c r="W132" s="5">
        <v>131</v>
      </c>
      <c r="X132" s="5">
        <v>46.780099999999997</v>
      </c>
      <c r="Y132" s="5">
        <v>117.08394</v>
      </c>
      <c r="Z132" s="1">
        <f t="shared" si="38"/>
        <v>0</v>
      </c>
    </row>
    <row r="133" spans="1:26" x14ac:dyDescent="0.3">
      <c r="A133" s="1"/>
      <c r="D133" s="1">
        <v>132</v>
      </c>
      <c r="E133" s="1">
        <v>14</v>
      </c>
      <c r="F133" s="1" t="s">
        <v>366</v>
      </c>
      <c r="G133" s="1"/>
      <c r="H133" s="1"/>
      <c r="I133" s="1"/>
      <c r="J133" s="1"/>
      <c r="K133" s="1"/>
      <c r="L133" s="1"/>
      <c r="M133" s="1"/>
      <c r="O133">
        <v>132</v>
      </c>
      <c r="P133">
        <v>14</v>
      </c>
      <c r="Q133" t="s">
        <v>366</v>
      </c>
      <c r="R133" s="4">
        <f t="shared" si="34"/>
        <v>0</v>
      </c>
      <c r="S133" s="4">
        <f t="shared" si="35"/>
        <v>0</v>
      </c>
      <c r="T133" s="4" t="str">
        <f t="shared" si="36"/>
        <v/>
      </c>
      <c r="W133" s="5">
        <v>132</v>
      </c>
      <c r="X133" s="5">
        <v>46.780169999999998</v>
      </c>
      <c r="Y133" s="5">
        <v>117.08351999999999</v>
      </c>
      <c r="Z133" s="1">
        <f t="shared" si="38"/>
        <v>0</v>
      </c>
    </row>
    <row r="134" spans="1:26" s="1" customFormat="1" x14ac:dyDescent="0.3">
      <c r="D134" s="1">
        <v>133</v>
      </c>
      <c r="E134" s="1">
        <v>15</v>
      </c>
      <c r="F134" s="1" t="s">
        <v>366</v>
      </c>
      <c r="O134" s="1">
        <v>133</v>
      </c>
      <c r="P134" s="1">
        <v>15</v>
      </c>
      <c r="Q134" s="1" t="s">
        <v>366</v>
      </c>
      <c r="R134" s="4">
        <f t="shared" si="34"/>
        <v>0</v>
      </c>
      <c r="S134" s="4">
        <f t="shared" si="35"/>
        <v>0</v>
      </c>
      <c r="T134" s="4" t="str">
        <f t="shared" si="36"/>
        <v/>
      </c>
      <c r="W134" s="5">
        <v>133</v>
      </c>
      <c r="X134" s="5">
        <v>46.780090000000001</v>
      </c>
      <c r="Y134" s="5">
        <v>117.0831</v>
      </c>
      <c r="Z134" s="1">
        <f t="shared" si="38"/>
        <v>0</v>
      </c>
    </row>
    <row r="135" spans="1:26" s="1" customFormat="1" x14ac:dyDescent="0.3">
      <c r="D135" s="1">
        <v>134</v>
      </c>
      <c r="E135" s="1">
        <v>16</v>
      </c>
      <c r="F135" s="1" t="s">
        <v>366</v>
      </c>
      <c r="O135" s="1">
        <v>134</v>
      </c>
      <c r="P135" s="1">
        <v>16</v>
      </c>
      <c r="Q135" s="1" t="s">
        <v>366</v>
      </c>
      <c r="R135" s="4">
        <f t="shared" si="34"/>
        <v>0</v>
      </c>
      <c r="S135" s="4">
        <f t="shared" si="35"/>
        <v>0</v>
      </c>
      <c r="T135" s="4" t="str">
        <f t="shared" si="36"/>
        <v/>
      </c>
      <c r="W135" s="5">
        <v>134</v>
      </c>
      <c r="X135" s="5">
        <v>46.780160000000002</v>
      </c>
      <c r="Y135" s="5">
        <v>117.08268</v>
      </c>
      <c r="Z135" s="1">
        <f t="shared" si="38"/>
        <v>0</v>
      </c>
    </row>
    <row r="136" spans="1:26" s="1" customFormat="1" x14ac:dyDescent="0.3">
      <c r="A136" t="s">
        <v>114</v>
      </c>
      <c r="B136" s="1" t="s">
        <v>353</v>
      </c>
      <c r="C136" s="1">
        <v>134</v>
      </c>
      <c r="D136" s="1">
        <f t="shared" si="37"/>
        <v>135</v>
      </c>
      <c r="E136" s="1">
        <v>17</v>
      </c>
      <c r="F136" s="1" t="s">
        <v>366</v>
      </c>
      <c r="G136">
        <v>766</v>
      </c>
      <c r="H136">
        <v>8.6</v>
      </c>
      <c r="I136">
        <v>6.9</v>
      </c>
      <c r="J136">
        <v>78.8</v>
      </c>
      <c r="K136">
        <v>20.9</v>
      </c>
      <c r="L136">
        <v>60.8</v>
      </c>
      <c r="M136"/>
      <c r="O136" s="1">
        <v>135</v>
      </c>
      <c r="P136" s="1">
        <v>17</v>
      </c>
      <c r="Q136" s="1" t="s">
        <v>366</v>
      </c>
      <c r="R136" s="4">
        <f t="shared" si="34"/>
        <v>0</v>
      </c>
      <c r="S136" s="4">
        <f t="shared" si="35"/>
        <v>0</v>
      </c>
      <c r="T136" s="4" t="str">
        <f t="shared" si="36"/>
        <v/>
      </c>
      <c r="W136" s="5">
        <v>135</v>
      </c>
      <c r="X136" s="5">
        <v>46.780189999999997</v>
      </c>
      <c r="Y136" s="5">
        <v>117.08226999999999</v>
      </c>
      <c r="Z136" s="1">
        <f t="shared" si="38"/>
        <v>0</v>
      </c>
    </row>
    <row r="137" spans="1:26" s="1" customFormat="1" x14ac:dyDescent="0.3">
      <c r="A137" t="s">
        <v>73</v>
      </c>
      <c r="B137" s="1" t="s">
        <v>353</v>
      </c>
      <c r="C137" s="1">
        <v>135</v>
      </c>
      <c r="D137" s="1">
        <f t="shared" si="37"/>
        <v>136</v>
      </c>
      <c r="E137" s="1">
        <v>18</v>
      </c>
      <c r="F137" s="1" t="s">
        <v>366</v>
      </c>
      <c r="G137">
        <v>1049</v>
      </c>
      <c r="H137">
        <v>9.3000000000000007</v>
      </c>
      <c r="I137">
        <v>6.8</v>
      </c>
      <c r="J137">
        <v>78.400000000000006</v>
      </c>
      <c r="K137">
        <v>22.3</v>
      </c>
      <c r="L137">
        <v>62.7</v>
      </c>
      <c r="M137"/>
      <c r="O137" s="1">
        <v>136</v>
      </c>
      <c r="P137" s="1">
        <v>18</v>
      </c>
      <c r="Q137" s="1" t="s">
        <v>366</v>
      </c>
      <c r="R137" s="4">
        <f t="shared" si="34"/>
        <v>0</v>
      </c>
      <c r="S137" s="4">
        <f t="shared" si="35"/>
        <v>0</v>
      </c>
      <c r="T137" s="4" t="str">
        <f t="shared" si="36"/>
        <v/>
      </c>
      <c r="W137" s="5">
        <v>136</v>
      </c>
      <c r="X137" s="5">
        <v>46.78</v>
      </c>
      <c r="Y137" s="5">
        <v>117.08185</v>
      </c>
      <c r="Z137" s="1">
        <f t="shared" si="38"/>
        <v>0</v>
      </c>
    </row>
    <row r="138" spans="1:26" s="1" customFormat="1" x14ac:dyDescent="0.3">
      <c r="A138" t="s">
        <v>5</v>
      </c>
      <c r="B138" s="1" t="s">
        <v>353</v>
      </c>
      <c r="C138" s="1">
        <v>136</v>
      </c>
      <c r="D138" s="1">
        <f t="shared" si="37"/>
        <v>137</v>
      </c>
      <c r="E138" s="1">
        <v>19</v>
      </c>
      <c r="F138" s="1" t="s">
        <v>366</v>
      </c>
      <c r="G138">
        <v>1117</v>
      </c>
      <c r="H138">
        <v>11.9</v>
      </c>
      <c r="I138">
        <v>9.6</v>
      </c>
      <c r="J138">
        <v>68.400000000000006</v>
      </c>
      <c r="K138">
        <v>32.5</v>
      </c>
      <c r="L138">
        <v>60.4</v>
      </c>
      <c r="M138"/>
      <c r="O138" s="1">
        <v>137</v>
      </c>
      <c r="P138" s="1">
        <v>19</v>
      </c>
      <c r="Q138" s="1" t="s">
        <v>366</v>
      </c>
      <c r="R138" s="4">
        <f t="shared" si="34"/>
        <v>0</v>
      </c>
      <c r="S138" s="4">
        <f t="shared" si="35"/>
        <v>0</v>
      </c>
      <c r="T138" s="4" t="str">
        <f t="shared" si="36"/>
        <v/>
      </c>
      <c r="W138" s="5">
        <v>137</v>
      </c>
      <c r="X138" s="5">
        <v>46.780149999999999</v>
      </c>
      <c r="Y138" s="5">
        <v>117.08145</v>
      </c>
      <c r="Z138" s="1">
        <f t="shared" si="38"/>
        <v>0</v>
      </c>
    </row>
    <row r="139" spans="1:26" x14ac:dyDescent="0.3">
      <c r="A139" t="s">
        <v>304</v>
      </c>
      <c r="B139" s="1" t="s">
        <v>355</v>
      </c>
      <c r="C139" s="1">
        <v>138</v>
      </c>
      <c r="D139" s="1">
        <v>138</v>
      </c>
      <c r="E139" s="1">
        <v>20</v>
      </c>
      <c r="F139" s="1" t="s">
        <v>366</v>
      </c>
      <c r="G139">
        <v>860</v>
      </c>
      <c r="H139">
        <v>11.2</v>
      </c>
      <c r="I139">
        <v>9.1</v>
      </c>
      <c r="J139">
        <v>71.900000000000006</v>
      </c>
      <c r="K139">
        <v>29.8</v>
      </c>
      <c r="L139">
        <v>58.9</v>
      </c>
      <c r="O139">
        <v>138</v>
      </c>
      <c r="P139">
        <v>20</v>
      </c>
      <c r="Q139" t="s">
        <v>366</v>
      </c>
      <c r="R139" s="4">
        <f t="shared" ref="R139:R164" si="39">D139-O139</f>
        <v>0</v>
      </c>
      <c r="S139" s="4">
        <f t="shared" ref="S139:S164" si="40">P139-E139</f>
        <v>0</v>
      </c>
      <c r="T139" s="4" t="str">
        <f t="shared" ref="T139:T164" si="41">IF(Q139=F139,"","error")</f>
        <v/>
      </c>
      <c r="W139" s="5">
        <v>138</v>
      </c>
      <c r="X139" s="5">
        <v>46.780140000000003</v>
      </c>
      <c r="Y139" s="5">
        <v>117.08101000000001</v>
      </c>
      <c r="Z139" s="1">
        <f t="shared" si="38"/>
        <v>0</v>
      </c>
    </row>
    <row r="140" spans="1:26" x14ac:dyDescent="0.3">
      <c r="A140" t="s">
        <v>262</v>
      </c>
      <c r="B140" s="1" t="s">
        <v>355</v>
      </c>
      <c r="C140" s="1">
        <v>139</v>
      </c>
      <c r="D140" s="1">
        <v>139</v>
      </c>
      <c r="E140" s="1">
        <v>21</v>
      </c>
      <c r="F140" s="1" t="s">
        <v>366</v>
      </c>
      <c r="G140">
        <v>656</v>
      </c>
      <c r="H140">
        <v>9.5</v>
      </c>
      <c r="I140">
        <v>9.1</v>
      </c>
      <c r="J140">
        <v>74.599999999999994</v>
      </c>
      <c r="K140">
        <v>24</v>
      </c>
      <c r="L140">
        <v>58.1</v>
      </c>
      <c r="O140">
        <v>139</v>
      </c>
      <c r="P140">
        <v>21</v>
      </c>
      <c r="Q140" t="s">
        <v>366</v>
      </c>
      <c r="R140" s="4">
        <f t="shared" si="39"/>
        <v>0</v>
      </c>
      <c r="S140" s="4">
        <f t="shared" si="40"/>
        <v>0</v>
      </c>
      <c r="T140" s="4" t="str">
        <f t="shared" si="41"/>
        <v/>
      </c>
      <c r="W140" s="5">
        <v>139</v>
      </c>
      <c r="X140" s="5">
        <v>46.779989999999998</v>
      </c>
      <c r="Y140" s="5">
        <v>117.08059</v>
      </c>
      <c r="Z140" s="1">
        <f t="shared" si="38"/>
        <v>0</v>
      </c>
    </row>
    <row r="141" spans="1:26" x14ac:dyDescent="0.3">
      <c r="A141" t="s">
        <v>283</v>
      </c>
      <c r="B141" s="1" t="s">
        <v>355</v>
      </c>
      <c r="C141" s="1">
        <v>140</v>
      </c>
      <c r="D141" s="1">
        <v>140</v>
      </c>
      <c r="E141" s="1">
        <v>22</v>
      </c>
      <c r="F141" s="1" t="s">
        <v>366</v>
      </c>
      <c r="G141">
        <v>681</v>
      </c>
      <c r="H141">
        <v>9.1</v>
      </c>
      <c r="I141">
        <v>9.1</v>
      </c>
      <c r="J141">
        <v>75.2</v>
      </c>
      <c r="K141">
        <v>22.7</v>
      </c>
      <c r="L141">
        <v>59.2</v>
      </c>
      <c r="O141">
        <v>140</v>
      </c>
      <c r="P141">
        <v>22</v>
      </c>
      <c r="Q141" t="s">
        <v>366</v>
      </c>
      <c r="R141" s="4">
        <f t="shared" si="39"/>
        <v>0</v>
      </c>
      <c r="S141" s="4">
        <f t="shared" si="40"/>
        <v>0</v>
      </c>
      <c r="T141" s="4" t="str">
        <f t="shared" si="41"/>
        <v/>
      </c>
      <c r="W141" s="5">
        <v>140</v>
      </c>
      <c r="X141" s="5">
        <v>46.780259999999998</v>
      </c>
      <c r="Y141" s="5">
        <v>117.08018</v>
      </c>
      <c r="Z141" s="1">
        <f t="shared" si="38"/>
        <v>0</v>
      </c>
    </row>
    <row r="142" spans="1:26" s="1" customFormat="1" x14ac:dyDescent="0.3">
      <c r="A142" t="s">
        <v>310</v>
      </c>
      <c r="B142" s="1" t="s">
        <v>355</v>
      </c>
      <c r="C142" s="1">
        <v>141</v>
      </c>
      <c r="D142" s="1">
        <v>141</v>
      </c>
      <c r="E142" s="1">
        <v>23</v>
      </c>
      <c r="F142" s="1" t="s">
        <v>366</v>
      </c>
      <c r="G142">
        <v>712</v>
      </c>
      <c r="H142">
        <v>8.3000000000000007</v>
      </c>
      <c r="I142">
        <v>9.1</v>
      </c>
      <c r="J142">
        <v>75.8</v>
      </c>
      <c r="K142">
        <v>19.7</v>
      </c>
      <c r="L142">
        <v>58.4</v>
      </c>
      <c r="M142"/>
      <c r="O142" s="1">
        <v>141</v>
      </c>
      <c r="P142" s="1">
        <v>23</v>
      </c>
      <c r="Q142" s="1" t="s">
        <v>366</v>
      </c>
      <c r="R142" s="4">
        <f t="shared" si="39"/>
        <v>0</v>
      </c>
      <c r="S142" s="4">
        <f t="shared" si="40"/>
        <v>0</v>
      </c>
      <c r="T142" s="4" t="str">
        <f t="shared" si="41"/>
        <v/>
      </c>
      <c r="W142" s="5">
        <v>141</v>
      </c>
      <c r="X142" s="5">
        <v>46.780230000000003</v>
      </c>
      <c r="Y142" s="5">
        <v>117.07975999999999</v>
      </c>
      <c r="Z142" s="1">
        <f t="shared" si="38"/>
        <v>0</v>
      </c>
    </row>
    <row r="143" spans="1:26" x14ac:dyDescent="0.3">
      <c r="A143" t="s">
        <v>228</v>
      </c>
      <c r="B143" s="1" t="s">
        <v>355</v>
      </c>
      <c r="C143" s="1">
        <v>142</v>
      </c>
      <c r="D143" s="1">
        <v>142</v>
      </c>
      <c r="E143" s="1">
        <v>24</v>
      </c>
      <c r="F143" s="1" t="s">
        <v>366</v>
      </c>
      <c r="G143">
        <v>768</v>
      </c>
      <c r="H143">
        <v>9.3000000000000007</v>
      </c>
      <c r="I143">
        <v>9.3000000000000007</v>
      </c>
      <c r="J143">
        <v>73.2</v>
      </c>
      <c r="K143">
        <v>24.6</v>
      </c>
      <c r="L143">
        <v>56.8</v>
      </c>
      <c r="O143">
        <v>142</v>
      </c>
      <c r="P143">
        <v>24</v>
      </c>
      <c r="Q143" t="s">
        <v>366</v>
      </c>
      <c r="R143" s="4">
        <f t="shared" si="39"/>
        <v>0</v>
      </c>
      <c r="S143" s="4">
        <f t="shared" si="40"/>
        <v>0</v>
      </c>
      <c r="T143" s="4" t="str">
        <f t="shared" si="41"/>
        <v/>
      </c>
      <c r="W143" s="5">
        <v>142</v>
      </c>
      <c r="X143" s="5">
        <v>46.780189999999997</v>
      </c>
      <c r="Y143" s="5">
        <v>117.07934</v>
      </c>
      <c r="Z143" s="1">
        <f t="shared" si="38"/>
        <v>0</v>
      </c>
    </row>
    <row r="144" spans="1:26" x14ac:dyDescent="0.3">
      <c r="A144" t="s">
        <v>329</v>
      </c>
      <c r="B144" s="1" t="s">
        <v>355</v>
      </c>
      <c r="C144" s="1">
        <v>143</v>
      </c>
      <c r="D144" s="1">
        <v>143</v>
      </c>
      <c r="E144" s="1">
        <v>25</v>
      </c>
      <c r="F144" s="1" t="s">
        <v>366</v>
      </c>
      <c r="G144">
        <v>892</v>
      </c>
      <c r="H144">
        <v>8.1999999999999993</v>
      </c>
      <c r="I144">
        <v>8.8000000000000007</v>
      </c>
      <c r="J144">
        <v>74.400000000000006</v>
      </c>
      <c r="K144">
        <v>20.100000000000001</v>
      </c>
      <c r="L144">
        <v>55.3</v>
      </c>
      <c r="O144">
        <v>143</v>
      </c>
      <c r="P144">
        <v>25</v>
      </c>
      <c r="Q144" t="s">
        <v>366</v>
      </c>
      <c r="R144" s="4">
        <f t="shared" si="39"/>
        <v>0</v>
      </c>
      <c r="S144" s="4">
        <f t="shared" si="40"/>
        <v>0</v>
      </c>
      <c r="T144" s="4" t="str">
        <f t="shared" si="41"/>
        <v/>
      </c>
      <c r="W144" s="5">
        <v>143</v>
      </c>
      <c r="X144" s="5">
        <v>46.780099999999997</v>
      </c>
      <c r="Y144" s="5">
        <v>117.0789</v>
      </c>
      <c r="Z144" s="1">
        <f t="shared" si="38"/>
        <v>0</v>
      </c>
    </row>
    <row r="145" spans="1:26" x14ac:dyDescent="0.3">
      <c r="A145" t="s">
        <v>327</v>
      </c>
      <c r="B145" s="1" t="s">
        <v>355</v>
      </c>
      <c r="C145" s="1">
        <v>144</v>
      </c>
      <c r="D145" s="1">
        <v>144</v>
      </c>
      <c r="E145" s="1">
        <v>26</v>
      </c>
      <c r="F145" s="1" t="s">
        <v>366</v>
      </c>
      <c r="G145">
        <v>700</v>
      </c>
      <c r="H145">
        <v>10.4</v>
      </c>
      <c r="I145">
        <v>8.8000000000000007</v>
      </c>
      <c r="J145">
        <v>73.099999999999994</v>
      </c>
      <c r="K145">
        <v>27.7</v>
      </c>
      <c r="L145">
        <v>56.2</v>
      </c>
      <c r="O145">
        <v>144</v>
      </c>
      <c r="P145">
        <v>26</v>
      </c>
      <c r="Q145" t="s">
        <v>366</v>
      </c>
      <c r="R145" s="4">
        <f t="shared" si="39"/>
        <v>0</v>
      </c>
      <c r="S145" s="4">
        <f t="shared" si="40"/>
        <v>0</v>
      </c>
      <c r="T145" s="4" t="str">
        <f t="shared" si="41"/>
        <v/>
      </c>
      <c r="W145" s="5">
        <v>144</v>
      </c>
      <c r="X145" s="5">
        <v>46.780119999999997</v>
      </c>
      <c r="Y145" s="5">
        <v>117.07850000000001</v>
      </c>
      <c r="Z145" s="1">
        <f t="shared" si="38"/>
        <v>0</v>
      </c>
    </row>
    <row r="146" spans="1:26" x14ac:dyDescent="0.3">
      <c r="A146" t="s">
        <v>328</v>
      </c>
      <c r="B146" s="1" t="s">
        <v>355</v>
      </c>
      <c r="C146" s="1">
        <v>145</v>
      </c>
      <c r="D146" s="1">
        <v>145</v>
      </c>
      <c r="E146" s="1">
        <v>27</v>
      </c>
      <c r="F146" s="1" t="s">
        <v>366</v>
      </c>
      <c r="G146">
        <v>812</v>
      </c>
      <c r="H146">
        <v>9.1999999999999993</v>
      </c>
      <c r="I146">
        <v>8.8000000000000007</v>
      </c>
      <c r="J146">
        <v>73.900000000000006</v>
      </c>
      <c r="K146">
        <v>23.1</v>
      </c>
      <c r="L146">
        <v>52.4</v>
      </c>
      <c r="O146">
        <v>145</v>
      </c>
      <c r="P146">
        <v>27</v>
      </c>
      <c r="Q146" t="s">
        <v>366</v>
      </c>
      <c r="R146" s="4">
        <f t="shared" si="39"/>
        <v>0</v>
      </c>
      <c r="S146" s="4">
        <f t="shared" si="40"/>
        <v>0</v>
      </c>
      <c r="T146" s="4" t="str">
        <f t="shared" si="41"/>
        <v/>
      </c>
      <c r="W146" s="5">
        <v>145</v>
      </c>
      <c r="X146" s="5">
        <v>46.78013</v>
      </c>
      <c r="Y146" s="5">
        <v>117.07808</v>
      </c>
      <c r="Z146" s="1">
        <f t="shared" si="38"/>
        <v>0</v>
      </c>
    </row>
    <row r="147" spans="1:26" x14ac:dyDescent="0.3">
      <c r="A147" t="s">
        <v>243</v>
      </c>
      <c r="B147" s="1" t="s">
        <v>355</v>
      </c>
      <c r="C147" s="1">
        <v>146</v>
      </c>
      <c r="D147" s="1">
        <v>146</v>
      </c>
      <c r="E147" s="1">
        <v>28</v>
      </c>
      <c r="F147" s="1" t="s">
        <v>366</v>
      </c>
      <c r="G147">
        <v>792</v>
      </c>
      <c r="H147">
        <v>11.5</v>
      </c>
      <c r="I147">
        <v>9.4</v>
      </c>
      <c r="J147">
        <v>71.8</v>
      </c>
      <c r="K147">
        <v>31</v>
      </c>
      <c r="L147">
        <v>58.8</v>
      </c>
      <c r="O147">
        <v>146</v>
      </c>
      <c r="P147">
        <v>28</v>
      </c>
      <c r="Q147" t="s">
        <v>366</v>
      </c>
      <c r="R147" s="4">
        <f t="shared" si="39"/>
        <v>0</v>
      </c>
      <c r="S147" s="4">
        <f t="shared" si="40"/>
        <v>0</v>
      </c>
      <c r="T147" s="4" t="str">
        <f t="shared" si="41"/>
        <v/>
      </c>
      <c r="W147" s="5">
        <v>146</v>
      </c>
      <c r="X147" s="5">
        <v>46.780070000000002</v>
      </c>
      <c r="Y147" s="5">
        <v>117.07767</v>
      </c>
      <c r="Z147" s="1">
        <f t="shared" si="38"/>
        <v>0</v>
      </c>
    </row>
    <row r="148" spans="1:26" x14ac:dyDescent="0.3">
      <c r="A148" t="s">
        <v>230</v>
      </c>
      <c r="B148" s="1" t="s">
        <v>355</v>
      </c>
      <c r="C148" s="1">
        <v>147</v>
      </c>
      <c r="D148" s="1">
        <v>147</v>
      </c>
      <c r="E148" s="1">
        <v>29</v>
      </c>
      <c r="F148" s="1" t="s">
        <v>366</v>
      </c>
      <c r="G148">
        <v>506</v>
      </c>
      <c r="H148">
        <v>10.5</v>
      </c>
      <c r="I148">
        <v>9.3000000000000007</v>
      </c>
      <c r="J148">
        <v>73.400000000000006</v>
      </c>
      <c r="K148">
        <v>28.8</v>
      </c>
      <c r="L148">
        <v>57.4</v>
      </c>
      <c r="M148" t="s">
        <v>347</v>
      </c>
      <c r="O148">
        <v>147</v>
      </c>
      <c r="P148">
        <v>29</v>
      </c>
      <c r="Q148" t="s">
        <v>366</v>
      </c>
      <c r="R148" s="4">
        <f t="shared" si="39"/>
        <v>0</v>
      </c>
      <c r="S148" s="4">
        <f t="shared" si="40"/>
        <v>0</v>
      </c>
      <c r="T148" s="4" t="str">
        <f t="shared" si="41"/>
        <v/>
      </c>
      <c r="W148" s="5">
        <v>147</v>
      </c>
      <c r="X148" s="5">
        <v>46.780230000000003</v>
      </c>
      <c r="Y148" s="5">
        <v>117.07725000000001</v>
      </c>
      <c r="Z148" s="1">
        <f t="shared" si="38"/>
        <v>0</v>
      </c>
    </row>
    <row r="149" spans="1:26" x14ac:dyDescent="0.3">
      <c r="A149" t="s">
        <v>218</v>
      </c>
      <c r="B149" s="1" t="s">
        <v>355</v>
      </c>
      <c r="C149" s="2">
        <v>148</v>
      </c>
      <c r="D149" s="1">
        <v>148</v>
      </c>
      <c r="E149" s="1">
        <v>30</v>
      </c>
      <c r="F149" s="1" t="s">
        <v>366</v>
      </c>
      <c r="G149">
        <v>1091</v>
      </c>
      <c r="H149">
        <v>10.7</v>
      </c>
      <c r="I149">
        <v>9.6999999999999993</v>
      </c>
      <c r="J149">
        <v>73.900000000000006</v>
      </c>
      <c r="K149">
        <v>29.7</v>
      </c>
      <c r="L149">
        <v>59.1</v>
      </c>
      <c r="O149">
        <v>148</v>
      </c>
      <c r="P149">
        <v>30</v>
      </c>
      <c r="Q149" t="s">
        <v>366</v>
      </c>
      <c r="R149" s="4">
        <f t="shared" si="39"/>
        <v>0</v>
      </c>
      <c r="S149" s="4">
        <f t="shared" si="40"/>
        <v>0</v>
      </c>
      <c r="T149" s="4" t="str">
        <f t="shared" si="41"/>
        <v/>
      </c>
      <c r="W149" s="5">
        <v>148</v>
      </c>
      <c r="X149" s="5">
        <v>46.78</v>
      </c>
      <c r="Y149" s="5">
        <v>117.07683</v>
      </c>
      <c r="Z149" s="1">
        <f t="shared" si="38"/>
        <v>0</v>
      </c>
    </row>
    <row r="150" spans="1:26" x14ac:dyDescent="0.3">
      <c r="A150" t="s">
        <v>332</v>
      </c>
      <c r="B150" s="1" t="s">
        <v>355</v>
      </c>
      <c r="C150" s="2">
        <v>148</v>
      </c>
      <c r="D150" s="1">
        <f t="shared" si="37"/>
        <v>149</v>
      </c>
      <c r="E150" s="1">
        <v>6</v>
      </c>
      <c r="F150" s="1" t="s">
        <v>371</v>
      </c>
      <c r="G150">
        <v>223</v>
      </c>
      <c r="H150">
        <v>15.5</v>
      </c>
      <c r="I150">
        <v>9.1999999999999993</v>
      </c>
      <c r="J150">
        <v>65.2</v>
      </c>
      <c r="K150">
        <v>43.2</v>
      </c>
      <c r="L150" t="s">
        <v>131</v>
      </c>
      <c r="O150">
        <v>149</v>
      </c>
      <c r="P150">
        <v>6</v>
      </c>
      <c r="Q150" t="s">
        <v>371</v>
      </c>
      <c r="R150" s="4">
        <f t="shared" si="39"/>
        <v>0</v>
      </c>
      <c r="S150" s="4">
        <f t="shared" si="40"/>
        <v>0</v>
      </c>
      <c r="T150" s="4" t="str">
        <f t="shared" si="41"/>
        <v/>
      </c>
      <c r="W150" s="5">
        <v>149</v>
      </c>
      <c r="X150" s="5">
        <v>46.780419999999999</v>
      </c>
      <c r="Y150" s="5">
        <v>117.08710000000001</v>
      </c>
      <c r="Z150" s="1">
        <f t="shared" si="38"/>
        <v>0</v>
      </c>
    </row>
    <row r="151" spans="1:26" x14ac:dyDescent="0.3">
      <c r="A151" t="s">
        <v>23</v>
      </c>
      <c r="B151" s="1" t="s">
        <v>353</v>
      </c>
      <c r="C151" s="1">
        <v>149</v>
      </c>
      <c r="D151" s="1">
        <f t="shared" si="37"/>
        <v>150</v>
      </c>
      <c r="E151" s="1">
        <v>7</v>
      </c>
      <c r="F151" s="1" t="s">
        <v>371</v>
      </c>
      <c r="G151">
        <v>678</v>
      </c>
      <c r="H151">
        <v>10.6</v>
      </c>
      <c r="I151">
        <v>9.1</v>
      </c>
      <c r="J151">
        <v>72.7</v>
      </c>
      <c r="K151">
        <v>28.3</v>
      </c>
      <c r="L151">
        <v>61.1</v>
      </c>
      <c r="O151">
        <v>150</v>
      </c>
      <c r="P151">
        <v>7</v>
      </c>
      <c r="Q151" t="s">
        <v>371</v>
      </c>
      <c r="R151" s="4">
        <f t="shared" si="39"/>
        <v>0</v>
      </c>
      <c r="S151" s="4">
        <f t="shared" si="40"/>
        <v>0</v>
      </c>
      <c r="T151" s="4" t="str">
        <f t="shared" si="41"/>
        <v/>
      </c>
      <c r="W151" s="5">
        <v>150</v>
      </c>
      <c r="X151" s="5">
        <v>46.78051</v>
      </c>
      <c r="Y151" s="5">
        <v>117.08668</v>
      </c>
      <c r="Z151" s="1">
        <f t="shared" si="38"/>
        <v>0</v>
      </c>
    </row>
    <row r="152" spans="1:26" x14ac:dyDescent="0.3">
      <c r="A152" t="s">
        <v>97</v>
      </c>
      <c r="B152" s="1" t="s">
        <v>353</v>
      </c>
      <c r="C152" s="1">
        <v>150</v>
      </c>
      <c r="D152" s="1">
        <f t="shared" si="37"/>
        <v>151</v>
      </c>
      <c r="E152" s="1">
        <v>8</v>
      </c>
      <c r="F152" s="1" t="s">
        <v>371</v>
      </c>
      <c r="G152">
        <v>612</v>
      </c>
      <c r="H152">
        <v>10.1</v>
      </c>
      <c r="I152">
        <v>6.8</v>
      </c>
      <c r="J152">
        <v>77.7</v>
      </c>
      <c r="K152">
        <v>23.5</v>
      </c>
      <c r="L152">
        <v>59.8</v>
      </c>
      <c r="O152">
        <v>151</v>
      </c>
      <c r="P152">
        <v>8</v>
      </c>
      <c r="Q152" t="s">
        <v>371</v>
      </c>
      <c r="R152" s="4">
        <f t="shared" si="39"/>
        <v>0</v>
      </c>
      <c r="S152" s="4">
        <f t="shared" si="40"/>
        <v>0</v>
      </c>
      <c r="T152" s="4" t="str">
        <f t="shared" si="41"/>
        <v/>
      </c>
      <c r="W152" s="5">
        <v>151</v>
      </c>
      <c r="X152" s="5">
        <v>46.780459999999998</v>
      </c>
      <c r="Y152" s="5">
        <v>117.08623</v>
      </c>
      <c r="Z152" s="1">
        <f t="shared" si="38"/>
        <v>0</v>
      </c>
    </row>
    <row r="153" spans="1:26" x14ac:dyDescent="0.3">
      <c r="A153" t="s">
        <v>68</v>
      </c>
      <c r="B153" s="1" t="s">
        <v>353</v>
      </c>
      <c r="C153" s="1">
        <v>151</v>
      </c>
      <c r="D153" s="1">
        <f t="shared" si="37"/>
        <v>152</v>
      </c>
      <c r="E153" s="1">
        <v>9</v>
      </c>
      <c r="F153" s="1" t="s">
        <v>371</v>
      </c>
      <c r="G153">
        <v>558</v>
      </c>
      <c r="H153">
        <v>12.1</v>
      </c>
      <c r="I153">
        <v>6.6</v>
      </c>
      <c r="J153">
        <v>73.099999999999994</v>
      </c>
      <c r="K153">
        <v>28.1</v>
      </c>
      <c r="L153">
        <v>57.3</v>
      </c>
      <c r="O153">
        <v>152</v>
      </c>
      <c r="P153">
        <v>9</v>
      </c>
      <c r="Q153" t="s">
        <v>371</v>
      </c>
      <c r="R153" s="4">
        <f t="shared" si="39"/>
        <v>0</v>
      </c>
      <c r="S153" s="4">
        <f t="shared" si="40"/>
        <v>0</v>
      </c>
      <c r="T153" s="4" t="str">
        <f t="shared" si="41"/>
        <v/>
      </c>
      <c r="W153" s="5">
        <v>152</v>
      </c>
      <c r="X153" s="5">
        <v>46.780369999999998</v>
      </c>
      <c r="Y153" s="5">
        <v>117.08583</v>
      </c>
      <c r="Z153" s="1">
        <f t="shared" si="38"/>
        <v>0</v>
      </c>
    </row>
    <row r="154" spans="1:26" x14ac:dyDescent="0.3">
      <c r="A154" t="s">
        <v>34</v>
      </c>
      <c r="B154" s="1" t="s">
        <v>353</v>
      </c>
      <c r="C154" s="1">
        <v>152</v>
      </c>
      <c r="D154" s="1">
        <f t="shared" si="37"/>
        <v>153</v>
      </c>
      <c r="E154" s="1">
        <v>10</v>
      </c>
      <c r="F154" s="1" t="s">
        <v>371</v>
      </c>
      <c r="G154">
        <v>588</v>
      </c>
      <c r="H154">
        <v>12</v>
      </c>
      <c r="I154">
        <v>9.1999999999999993</v>
      </c>
      <c r="J154">
        <v>70.2</v>
      </c>
      <c r="K154">
        <v>31.3</v>
      </c>
      <c r="L154">
        <v>57.2</v>
      </c>
      <c r="O154">
        <v>153</v>
      </c>
      <c r="P154">
        <v>10</v>
      </c>
      <c r="Q154" t="s">
        <v>371</v>
      </c>
      <c r="R154" s="4">
        <f t="shared" si="39"/>
        <v>0</v>
      </c>
      <c r="S154" s="4">
        <f t="shared" si="40"/>
        <v>0</v>
      </c>
      <c r="T154" s="4" t="str">
        <f t="shared" si="41"/>
        <v/>
      </c>
      <c r="W154" s="5">
        <v>153</v>
      </c>
      <c r="X154" s="5">
        <v>46.780500000000004</v>
      </c>
      <c r="Y154" s="5">
        <v>117.08543</v>
      </c>
      <c r="Z154" s="1">
        <f t="shared" si="38"/>
        <v>0</v>
      </c>
    </row>
    <row r="155" spans="1:26" x14ac:dyDescent="0.3">
      <c r="A155" t="s">
        <v>164</v>
      </c>
      <c r="B155" s="1" t="s">
        <v>354</v>
      </c>
      <c r="C155" s="1">
        <v>153</v>
      </c>
      <c r="D155" s="1">
        <f t="shared" si="37"/>
        <v>154</v>
      </c>
      <c r="E155" s="1">
        <v>11</v>
      </c>
      <c r="F155" s="1" t="s">
        <v>371</v>
      </c>
      <c r="G155">
        <v>196</v>
      </c>
      <c r="M155" t="s">
        <v>165</v>
      </c>
      <c r="O155">
        <v>154</v>
      </c>
      <c r="P155">
        <v>11</v>
      </c>
      <c r="Q155" t="s">
        <v>371</v>
      </c>
      <c r="R155" s="4">
        <f t="shared" si="39"/>
        <v>0</v>
      </c>
      <c r="S155" s="4">
        <f t="shared" si="40"/>
        <v>0</v>
      </c>
      <c r="T155" s="4" t="str">
        <f t="shared" si="41"/>
        <v/>
      </c>
      <c r="W155" s="5">
        <v>154</v>
      </c>
      <c r="X155" s="5">
        <v>46.780349999999999</v>
      </c>
      <c r="Y155" s="5">
        <v>117.08501</v>
      </c>
      <c r="Z155" s="1">
        <f t="shared" si="38"/>
        <v>0</v>
      </c>
    </row>
    <row r="156" spans="1:26" x14ac:dyDescent="0.3">
      <c r="A156" t="s">
        <v>90</v>
      </c>
      <c r="B156" s="1" t="s">
        <v>352</v>
      </c>
      <c r="C156" s="1">
        <v>154</v>
      </c>
      <c r="D156" s="1">
        <f t="shared" si="37"/>
        <v>155</v>
      </c>
      <c r="E156" s="1">
        <v>12</v>
      </c>
      <c r="F156" s="1" t="s">
        <v>371</v>
      </c>
      <c r="G156">
        <v>556</v>
      </c>
      <c r="H156">
        <v>12.4</v>
      </c>
      <c r="I156">
        <v>7.6</v>
      </c>
      <c r="J156">
        <v>63.2</v>
      </c>
      <c r="L156">
        <v>49.7</v>
      </c>
      <c r="O156">
        <v>155</v>
      </c>
      <c r="P156">
        <v>12</v>
      </c>
      <c r="Q156" t="s">
        <v>371</v>
      </c>
      <c r="R156" s="4">
        <f t="shared" si="39"/>
        <v>0</v>
      </c>
      <c r="S156" s="4">
        <f t="shared" si="40"/>
        <v>0</v>
      </c>
      <c r="T156" s="4" t="str">
        <f t="shared" si="41"/>
        <v/>
      </c>
      <c r="W156" s="5">
        <v>155</v>
      </c>
      <c r="X156" s="5">
        <v>46.780439999999999</v>
      </c>
      <c r="Y156" s="5">
        <v>117.08459000000001</v>
      </c>
      <c r="Z156" s="1">
        <f t="shared" si="38"/>
        <v>0</v>
      </c>
    </row>
    <row r="157" spans="1:26" x14ac:dyDescent="0.3">
      <c r="A157" s="1"/>
      <c r="D157" s="1">
        <v>156</v>
      </c>
      <c r="E157" s="1">
        <v>13</v>
      </c>
      <c r="F157" s="1" t="s">
        <v>371</v>
      </c>
      <c r="G157" s="1"/>
      <c r="H157" s="1"/>
      <c r="I157" s="1"/>
      <c r="J157" s="1"/>
      <c r="K157" s="1"/>
      <c r="L157" s="1"/>
      <c r="M157" s="1"/>
      <c r="O157">
        <v>156</v>
      </c>
      <c r="P157">
        <v>13</v>
      </c>
      <c r="Q157" t="s">
        <v>371</v>
      </c>
      <c r="R157" s="4">
        <f t="shared" si="39"/>
        <v>0</v>
      </c>
      <c r="S157" s="4">
        <f t="shared" si="40"/>
        <v>0</v>
      </c>
      <c r="T157" s="4" t="str">
        <f t="shared" si="41"/>
        <v/>
      </c>
      <c r="W157" s="5">
        <v>156</v>
      </c>
      <c r="X157" s="5">
        <v>46.780389999999997</v>
      </c>
      <c r="Y157" s="5">
        <v>117.08418</v>
      </c>
      <c r="Z157" s="1">
        <f t="shared" si="38"/>
        <v>0</v>
      </c>
    </row>
    <row r="158" spans="1:26" x14ac:dyDescent="0.3">
      <c r="A158" s="1"/>
      <c r="D158" s="1">
        <v>157</v>
      </c>
      <c r="E158" s="1">
        <v>14</v>
      </c>
      <c r="F158" s="1" t="s">
        <v>371</v>
      </c>
      <c r="G158" s="1"/>
      <c r="H158" s="1"/>
      <c r="I158" s="1"/>
      <c r="J158" s="1"/>
      <c r="K158" s="1"/>
      <c r="L158" s="1"/>
      <c r="M158" s="1"/>
      <c r="O158">
        <v>157</v>
      </c>
      <c r="P158">
        <v>14</v>
      </c>
      <c r="Q158" t="s">
        <v>371</v>
      </c>
      <c r="R158" s="4">
        <f t="shared" si="39"/>
        <v>0</v>
      </c>
      <c r="S158" s="4">
        <f t="shared" si="40"/>
        <v>0</v>
      </c>
      <c r="T158" s="4" t="str">
        <f t="shared" si="41"/>
        <v/>
      </c>
      <c r="W158" s="5">
        <v>157</v>
      </c>
      <c r="X158" s="5">
        <v>46.780450000000002</v>
      </c>
      <c r="Y158" s="5">
        <v>117.08376</v>
      </c>
      <c r="Z158" s="1">
        <f t="shared" si="38"/>
        <v>0</v>
      </c>
    </row>
    <row r="159" spans="1:26" x14ac:dyDescent="0.3">
      <c r="A159" s="1"/>
      <c r="D159" s="1">
        <v>158</v>
      </c>
      <c r="E159" s="1">
        <v>15</v>
      </c>
      <c r="F159" s="1" t="s">
        <v>371</v>
      </c>
      <c r="G159" s="1"/>
      <c r="H159" s="1"/>
      <c r="I159" s="1"/>
      <c r="J159" s="1"/>
      <c r="K159" s="1"/>
      <c r="L159" s="1"/>
      <c r="M159" s="1"/>
      <c r="O159">
        <v>158</v>
      </c>
      <c r="P159">
        <v>15</v>
      </c>
      <c r="Q159" t="s">
        <v>371</v>
      </c>
      <c r="R159" s="4">
        <f t="shared" si="39"/>
        <v>0</v>
      </c>
      <c r="S159" s="4">
        <f t="shared" si="40"/>
        <v>0</v>
      </c>
      <c r="T159" s="4" t="str">
        <f t="shared" si="41"/>
        <v/>
      </c>
      <c r="W159" s="5">
        <v>158</v>
      </c>
      <c r="X159" s="5">
        <v>46.780369999999998</v>
      </c>
      <c r="Y159" s="5">
        <v>117.08334000000001</v>
      </c>
      <c r="Z159" s="1">
        <f t="shared" si="38"/>
        <v>0</v>
      </c>
    </row>
    <row r="160" spans="1:26" x14ac:dyDescent="0.3">
      <c r="A160" t="s">
        <v>208</v>
      </c>
      <c r="B160" s="1" t="s">
        <v>354</v>
      </c>
      <c r="C160" s="1">
        <v>158</v>
      </c>
      <c r="D160" s="1">
        <f t="shared" si="37"/>
        <v>159</v>
      </c>
      <c r="E160" s="1">
        <v>16</v>
      </c>
      <c r="F160" s="1" t="s">
        <v>371</v>
      </c>
      <c r="G160">
        <v>143</v>
      </c>
      <c r="O160">
        <v>159</v>
      </c>
      <c r="P160">
        <v>16</v>
      </c>
      <c r="Q160" t="s">
        <v>371</v>
      </c>
      <c r="R160" s="4">
        <f t="shared" si="39"/>
        <v>0</v>
      </c>
      <c r="S160" s="4">
        <f t="shared" si="40"/>
        <v>0</v>
      </c>
      <c r="T160" s="4" t="str">
        <f t="shared" si="41"/>
        <v/>
      </c>
      <c r="W160" s="5">
        <v>159</v>
      </c>
      <c r="X160" s="5">
        <v>46.780439999999999</v>
      </c>
      <c r="Y160" s="5">
        <v>117.08292</v>
      </c>
      <c r="Z160" s="1">
        <f t="shared" si="38"/>
        <v>0</v>
      </c>
    </row>
    <row r="161" spans="1:26" s="1" customFormat="1" x14ac:dyDescent="0.3">
      <c r="A161" t="s">
        <v>193</v>
      </c>
      <c r="B161" s="1" t="s">
        <v>354</v>
      </c>
      <c r="C161" s="1">
        <v>159</v>
      </c>
      <c r="D161" s="1">
        <f t="shared" si="37"/>
        <v>160</v>
      </c>
      <c r="E161" s="1">
        <v>17</v>
      </c>
      <c r="F161" s="1" t="s">
        <v>371</v>
      </c>
      <c r="G161">
        <v>327</v>
      </c>
      <c r="H161"/>
      <c r="I161"/>
      <c r="J161"/>
      <c r="K161"/>
      <c r="L161"/>
      <c r="M161"/>
      <c r="O161" s="1">
        <v>160</v>
      </c>
      <c r="P161" s="1">
        <v>17</v>
      </c>
      <c r="Q161" s="1" t="s">
        <v>371</v>
      </c>
      <c r="R161" s="4">
        <f t="shared" si="39"/>
        <v>0</v>
      </c>
      <c r="S161" s="4">
        <f t="shared" si="40"/>
        <v>0</v>
      </c>
      <c r="T161" s="4" t="str">
        <f t="shared" si="41"/>
        <v/>
      </c>
      <c r="W161" s="5">
        <v>160</v>
      </c>
      <c r="X161" s="5">
        <v>46.780479999999997</v>
      </c>
      <c r="Y161" s="5">
        <v>117.0825</v>
      </c>
      <c r="Z161" s="1">
        <f t="shared" si="38"/>
        <v>0</v>
      </c>
    </row>
    <row r="162" spans="1:26" s="1" customFormat="1" x14ac:dyDescent="0.3">
      <c r="A162" t="s">
        <v>77</v>
      </c>
      <c r="B162" s="1" t="s">
        <v>353</v>
      </c>
      <c r="C162" s="1">
        <v>160</v>
      </c>
      <c r="D162" s="1">
        <f t="shared" si="37"/>
        <v>161</v>
      </c>
      <c r="E162" s="1">
        <v>18</v>
      </c>
      <c r="F162" s="1" t="s">
        <v>371</v>
      </c>
      <c r="G162">
        <v>1103</v>
      </c>
      <c r="H162">
        <v>9</v>
      </c>
      <c r="I162">
        <v>6.6</v>
      </c>
      <c r="J162">
        <v>78.400000000000006</v>
      </c>
      <c r="K162">
        <v>22</v>
      </c>
      <c r="L162">
        <v>61.8</v>
      </c>
      <c r="M162"/>
      <c r="O162" s="1">
        <v>161</v>
      </c>
      <c r="P162" s="1">
        <v>18</v>
      </c>
      <c r="Q162" s="1" t="s">
        <v>371</v>
      </c>
      <c r="R162" s="4">
        <f t="shared" si="39"/>
        <v>0</v>
      </c>
      <c r="S162" s="4">
        <f t="shared" si="40"/>
        <v>0</v>
      </c>
      <c r="T162" s="4" t="str">
        <f t="shared" si="41"/>
        <v/>
      </c>
      <c r="W162" s="5">
        <v>161</v>
      </c>
      <c r="X162" s="5">
        <v>46.780279999999998</v>
      </c>
      <c r="Y162" s="5">
        <v>117.08208999999999</v>
      </c>
      <c r="Z162" s="1">
        <f t="shared" si="38"/>
        <v>0</v>
      </c>
    </row>
    <row r="163" spans="1:26" s="1" customFormat="1" x14ac:dyDescent="0.3">
      <c r="A163" t="s">
        <v>16</v>
      </c>
      <c r="B163" s="1" t="s">
        <v>353</v>
      </c>
      <c r="C163" s="1">
        <v>161</v>
      </c>
      <c r="D163" s="1">
        <f t="shared" si="37"/>
        <v>162</v>
      </c>
      <c r="E163" s="1">
        <v>19</v>
      </c>
      <c r="F163" s="1" t="s">
        <v>371</v>
      </c>
      <c r="G163">
        <v>816</v>
      </c>
      <c r="H163">
        <v>9.9</v>
      </c>
      <c r="I163">
        <v>9.8000000000000007</v>
      </c>
      <c r="J163">
        <v>70</v>
      </c>
      <c r="K163">
        <v>27</v>
      </c>
      <c r="L163">
        <v>60.3</v>
      </c>
      <c r="M163"/>
      <c r="O163" s="1">
        <v>162</v>
      </c>
      <c r="P163" s="1">
        <v>19</v>
      </c>
      <c r="Q163" s="1" t="s">
        <v>371</v>
      </c>
      <c r="R163" s="4">
        <f t="shared" si="39"/>
        <v>0</v>
      </c>
      <c r="S163" s="4">
        <f t="shared" si="40"/>
        <v>0</v>
      </c>
      <c r="T163" s="4" t="str">
        <f t="shared" si="41"/>
        <v/>
      </c>
      <c r="W163" s="5">
        <v>162</v>
      </c>
      <c r="X163" s="5">
        <v>46.780410000000003</v>
      </c>
      <c r="Y163" s="5">
        <v>117.08165</v>
      </c>
      <c r="Z163" s="1">
        <f t="shared" si="38"/>
        <v>0</v>
      </c>
    </row>
    <row r="164" spans="1:26" x14ac:dyDescent="0.3">
      <c r="A164" t="s">
        <v>79</v>
      </c>
      <c r="B164" s="1" t="s">
        <v>353</v>
      </c>
      <c r="C164" s="1">
        <v>162</v>
      </c>
      <c r="D164" s="1">
        <f t="shared" si="37"/>
        <v>163</v>
      </c>
      <c r="E164" s="1">
        <v>20</v>
      </c>
      <c r="F164" s="1" t="s">
        <v>371</v>
      </c>
      <c r="G164">
        <v>889</v>
      </c>
      <c r="H164">
        <v>9</v>
      </c>
      <c r="I164">
        <v>6.9</v>
      </c>
      <c r="J164">
        <v>78.900000000000006</v>
      </c>
      <c r="K164">
        <v>21.5</v>
      </c>
      <c r="L164">
        <v>62.1</v>
      </c>
      <c r="O164">
        <v>163</v>
      </c>
      <c r="P164">
        <v>20</v>
      </c>
      <c r="Q164" t="s">
        <v>371</v>
      </c>
      <c r="R164" s="4">
        <f t="shared" si="39"/>
        <v>0</v>
      </c>
      <c r="S164" s="4">
        <f t="shared" si="40"/>
        <v>0</v>
      </c>
      <c r="T164" s="4" t="str">
        <f t="shared" si="41"/>
        <v/>
      </c>
      <c r="W164" s="5">
        <v>163</v>
      </c>
      <c r="X164" s="5">
        <v>46.780419999999999</v>
      </c>
      <c r="Y164" s="5">
        <v>117.08125</v>
      </c>
      <c r="Z164" s="1">
        <f t="shared" si="38"/>
        <v>0</v>
      </c>
    </row>
    <row r="165" spans="1:26" x14ac:dyDescent="0.3">
      <c r="A165" t="s">
        <v>290</v>
      </c>
      <c r="B165" s="1" t="s">
        <v>355</v>
      </c>
      <c r="C165" s="2">
        <v>164</v>
      </c>
      <c r="D165" s="1">
        <v>164</v>
      </c>
      <c r="E165" s="1">
        <v>21</v>
      </c>
      <c r="F165" s="1" t="s">
        <v>371</v>
      </c>
      <c r="G165">
        <v>798</v>
      </c>
      <c r="H165">
        <v>9.4</v>
      </c>
      <c r="I165">
        <v>9.1</v>
      </c>
      <c r="J165">
        <v>73.400000000000006</v>
      </c>
      <c r="K165">
        <v>23.3</v>
      </c>
      <c r="L165">
        <v>55.9</v>
      </c>
      <c r="M165">
        <f>G165</f>
        <v>798</v>
      </c>
      <c r="O165">
        <v>164</v>
      </c>
      <c r="P165">
        <v>21</v>
      </c>
      <c r="Q165" t="s">
        <v>371</v>
      </c>
      <c r="R165" s="4">
        <f t="shared" ref="R165:R169" si="42">D165-O165</f>
        <v>0</v>
      </c>
      <c r="S165" s="4">
        <f t="shared" ref="S165:S169" si="43">P165-E165</f>
        <v>0</v>
      </c>
      <c r="T165" s="4" t="str">
        <f t="shared" ref="T165:T169" si="44">IF(Q165=F165,"","error")</f>
        <v/>
      </c>
      <c r="W165" s="5">
        <v>164</v>
      </c>
      <c r="X165" s="5">
        <v>46.780279999999998</v>
      </c>
      <c r="Y165" s="5">
        <v>117.08083000000001</v>
      </c>
      <c r="Z165" s="1">
        <f t="shared" si="38"/>
        <v>0</v>
      </c>
    </row>
    <row r="166" spans="1:26" x14ac:dyDescent="0.3">
      <c r="A166" t="s">
        <v>299</v>
      </c>
      <c r="B166" s="1" t="s">
        <v>355</v>
      </c>
      <c r="C166" s="1">
        <v>165</v>
      </c>
      <c r="D166" s="1">
        <v>165</v>
      </c>
      <c r="E166" s="1">
        <v>22</v>
      </c>
      <c r="F166" s="1" t="s">
        <v>371</v>
      </c>
      <c r="G166">
        <v>726</v>
      </c>
      <c r="H166">
        <v>10</v>
      </c>
      <c r="I166">
        <v>9.1</v>
      </c>
      <c r="J166">
        <v>74.400000000000006</v>
      </c>
      <c r="K166">
        <v>25.7</v>
      </c>
      <c r="L166">
        <v>58.9</v>
      </c>
      <c r="O166">
        <v>165</v>
      </c>
      <c r="P166">
        <v>22</v>
      </c>
      <c r="Q166" t="s">
        <v>371</v>
      </c>
      <c r="R166" s="4">
        <f t="shared" si="42"/>
        <v>0</v>
      </c>
      <c r="S166" s="4">
        <f t="shared" si="43"/>
        <v>0</v>
      </c>
      <c r="T166" s="4" t="str">
        <f t="shared" si="44"/>
        <v/>
      </c>
      <c r="W166" s="5">
        <v>165</v>
      </c>
      <c r="X166" s="5">
        <v>46.780540000000002</v>
      </c>
      <c r="Y166" s="5">
        <v>117.08041</v>
      </c>
      <c r="Z166" s="1">
        <f t="shared" si="38"/>
        <v>0</v>
      </c>
    </row>
    <row r="167" spans="1:26" x14ac:dyDescent="0.3">
      <c r="A167" t="s">
        <v>300</v>
      </c>
      <c r="B167" s="1" t="s">
        <v>355</v>
      </c>
      <c r="C167" s="1">
        <v>166</v>
      </c>
      <c r="D167" s="1">
        <v>166</v>
      </c>
      <c r="E167" s="1">
        <v>23</v>
      </c>
      <c r="F167" s="1" t="s">
        <v>371</v>
      </c>
      <c r="G167">
        <v>869</v>
      </c>
      <c r="H167">
        <v>10.7</v>
      </c>
      <c r="I167">
        <v>8.9</v>
      </c>
      <c r="J167">
        <v>72.5</v>
      </c>
      <c r="K167">
        <v>28.3</v>
      </c>
      <c r="L167">
        <v>59.3</v>
      </c>
      <c r="O167">
        <v>166</v>
      </c>
      <c r="P167">
        <v>23</v>
      </c>
      <c r="Q167" t="s">
        <v>371</v>
      </c>
      <c r="R167" s="4">
        <f t="shared" si="42"/>
        <v>0</v>
      </c>
      <c r="S167" s="4">
        <f t="shared" si="43"/>
        <v>0</v>
      </c>
      <c r="T167" s="4" t="str">
        <f t="shared" si="44"/>
        <v/>
      </c>
      <c r="W167" s="5">
        <v>166</v>
      </c>
      <c r="X167" s="5">
        <v>46.78051</v>
      </c>
      <c r="Y167" s="5">
        <v>117.08</v>
      </c>
      <c r="Z167" s="1">
        <f t="shared" si="38"/>
        <v>0</v>
      </c>
    </row>
    <row r="168" spans="1:26" x14ac:dyDescent="0.3">
      <c r="A168" t="s">
        <v>277</v>
      </c>
      <c r="B168" s="1" t="s">
        <v>355</v>
      </c>
      <c r="C168" s="1">
        <v>167</v>
      </c>
      <c r="D168" s="1">
        <v>167</v>
      </c>
      <c r="E168" s="1">
        <v>24</v>
      </c>
      <c r="F168" s="1" t="s">
        <v>371</v>
      </c>
      <c r="G168">
        <v>830</v>
      </c>
      <c r="H168">
        <v>11</v>
      </c>
      <c r="I168">
        <v>8.9</v>
      </c>
      <c r="J168">
        <v>71.599999999999994</v>
      </c>
      <c r="K168">
        <v>28.6</v>
      </c>
      <c r="L168">
        <v>55.9</v>
      </c>
      <c r="O168">
        <v>167</v>
      </c>
      <c r="P168">
        <v>24</v>
      </c>
      <c r="Q168" t="s">
        <v>371</v>
      </c>
      <c r="R168" s="4">
        <f t="shared" si="42"/>
        <v>0</v>
      </c>
      <c r="S168" s="4">
        <f t="shared" si="43"/>
        <v>0</v>
      </c>
      <c r="T168" s="4" t="str">
        <f t="shared" si="44"/>
        <v/>
      </c>
      <c r="W168" s="5">
        <v>167</v>
      </c>
      <c r="X168" s="5">
        <v>46.780479999999997</v>
      </c>
      <c r="Y168" s="5">
        <v>117.07958000000001</v>
      </c>
      <c r="Z168" s="1">
        <f t="shared" si="38"/>
        <v>0</v>
      </c>
    </row>
    <row r="169" spans="1:26" s="1" customFormat="1" x14ac:dyDescent="0.3">
      <c r="A169" t="s">
        <v>316</v>
      </c>
      <c r="B169" s="1" t="s">
        <v>355</v>
      </c>
      <c r="C169" s="1">
        <v>168</v>
      </c>
      <c r="D169" s="1">
        <v>168</v>
      </c>
      <c r="E169" s="1">
        <v>25</v>
      </c>
      <c r="F169" s="1" t="s">
        <v>371</v>
      </c>
      <c r="G169">
        <v>687</v>
      </c>
      <c r="H169">
        <v>11</v>
      </c>
      <c r="I169">
        <v>8.8000000000000007</v>
      </c>
      <c r="J169">
        <v>69.8</v>
      </c>
      <c r="K169">
        <v>28.8</v>
      </c>
      <c r="L169">
        <v>55.2</v>
      </c>
      <c r="M169"/>
      <c r="O169" s="1">
        <v>168</v>
      </c>
      <c r="P169" s="1">
        <v>25</v>
      </c>
      <c r="Q169" s="1" t="s">
        <v>371</v>
      </c>
      <c r="R169" s="4">
        <f t="shared" si="42"/>
        <v>0</v>
      </c>
      <c r="S169" s="4">
        <f t="shared" si="43"/>
        <v>0</v>
      </c>
      <c r="T169" s="4" t="str">
        <f t="shared" si="44"/>
        <v/>
      </c>
      <c r="W169" s="5">
        <v>168</v>
      </c>
      <c r="X169" s="5">
        <v>46.7804</v>
      </c>
      <c r="Y169" s="5">
        <v>117.07916</v>
      </c>
      <c r="Z169" s="1">
        <f t="shared" si="38"/>
        <v>0</v>
      </c>
    </row>
    <row r="170" spans="1:26" x14ac:dyDescent="0.3">
      <c r="A170" t="s">
        <v>292</v>
      </c>
      <c r="B170" s="1" t="s">
        <v>355</v>
      </c>
      <c r="C170" s="2">
        <v>169</v>
      </c>
      <c r="D170" s="1">
        <v>169</v>
      </c>
      <c r="E170" s="1">
        <v>26</v>
      </c>
      <c r="F170" s="1" t="s">
        <v>371</v>
      </c>
      <c r="G170">
        <v>795</v>
      </c>
      <c r="H170">
        <v>9.6999999999999993</v>
      </c>
      <c r="I170">
        <v>9</v>
      </c>
      <c r="J170">
        <v>73.5</v>
      </c>
      <c r="K170">
        <v>24.7</v>
      </c>
      <c r="L170">
        <v>56.4</v>
      </c>
      <c r="O170">
        <v>169</v>
      </c>
      <c r="P170">
        <v>26</v>
      </c>
      <c r="Q170" t="s">
        <v>371</v>
      </c>
      <c r="R170" s="4">
        <f t="shared" ref="R170:R190" si="45">D170-O170</f>
        <v>0</v>
      </c>
      <c r="S170" s="4">
        <f t="shared" ref="S170:S190" si="46">P170-E170</f>
        <v>0</v>
      </c>
      <c r="T170" s="4" t="str">
        <f t="shared" ref="T170:T190" si="47">IF(Q170=F170,"","error")</f>
        <v/>
      </c>
      <c r="W170" s="5">
        <v>169</v>
      </c>
      <c r="X170" s="5">
        <v>46.780410000000003</v>
      </c>
      <c r="Y170" s="5">
        <v>117.07874</v>
      </c>
      <c r="Z170" s="1">
        <f t="shared" si="38"/>
        <v>0</v>
      </c>
    </row>
    <row r="171" spans="1:26" x14ac:dyDescent="0.3">
      <c r="A171" t="s">
        <v>233</v>
      </c>
      <c r="B171" s="1" t="s">
        <v>355</v>
      </c>
      <c r="C171" s="1">
        <v>170</v>
      </c>
      <c r="D171" s="1">
        <v>170</v>
      </c>
      <c r="E171" s="1">
        <v>27</v>
      </c>
      <c r="F171" s="1" t="s">
        <v>371</v>
      </c>
      <c r="G171">
        <v>644</v>
      </c>
      <c r="H171">
        <v>9.8000000000000007</v>
      </c>
      <c r="I171">
        <v>9.3000000000000007</v>
      </c>
      <c r="J171">
        <v>73.2</v>
      </c>
      <c r="K171">
        <v>26.4</v>
      </c>
      <c r="L171">
        <v>56.2</v>
      </c>
      <c r="O171">
        <v>170</v>
      </c>
      <c r="P171">
        <v>27</v>
      </c>
      <c r="Q171" t="s">
        <v>371</v>
      </c>
      <c r="R171" s="4">
        <f t="shared" si="45"/>
        <v>0</v>
      </c>
      <c r="S171" s="4">
        <f t="shared" si="46"/>
        <v>0</v>
      </c>
      <c r="T171" s="4" t="str">
        <f t="shared" si="47"/>
        <v/>
      </c>
      <c r="W171" s="5">
        <v>170</v>
      </c>
      <c r="X171" s="5">
        <v>46.780410000000003</v>
      </c>
      <c r="Y171" s="5">
        <v>117.07832000000001</v>
      </c>
      <c r="Z171" s="1">
        <f t="shared" si="38"/>
        <v>0</v>
      </c>
    </row>
    <row r="172" spans="1:26" x14ac:dyDescent="0.3">
      <c r="A172" t="s">
        <v>268</v>
      </c>
      <c r="B172" s="1" t="s">
        <v>355</v>
      </c>
      <c r="C172" s="1">
        <v>171</v>
      </c>
      <c r="D172" s="1">
        <v>171</v>
      </c>
      <c r="E172" s="1">
        <v>28</v>
      </c>
      <c r="F172" s="1" t="s">
        <v>371</v>
      </c>
      <c r="G172">
        <v>763</v>
      </c>
      <c r="H172">
        <v>10.199999999999999</v>
      </c>
      <c r="I172">
        <v>9</v>
      </c>
      <c r="J172">
        <v>73.5</v>
      </c>
      <c r="K172">
        <v>26.3</v>
      </c>
      <c r="L172">
        <v>57.4</v>
      </c>
      <c r="O172">
        <v>171</v>
      </c>
      <c r="P172">
        <v>28</v>
      </c>
      <c r="Q172" t="s">
        <v>371</v>
      </c>
      <c r="R172" s="4">
        <f t="shared" si="45"/>
        <v>0</v>
      </c>
      <c r="S172" s="4">
        <f t="shared" si="46"/>
        <v>0</v>
      </c>
      <c r="T172" s="4" t="str">
        <f t="shared" si="47"/>
        <v/>
      </c>
      <c r="W172" s="5">
        <v>171</v>
      </c>
      <c r="X172" s="5">
        <v>46.780349999999999</v>
      </c>
      <c r="Y172" s="5">
        <v>117.07791</v>
      </c>
      <c r="Z172" s="1">
        <f t="shared" si="38"/>
        <v>0</v>
      </c>
    </row>
    <row r="173" spans="1:26" x14ac:dyDescent="0.3">
      <c r="A173" t="s">
        <v>289</v>
      </c>
      <c r="B173" s="1" t="s">
        <v>355</v>
      </c>
      <c r="C173" s="1">
        <v>172</v>
      </c>
      <c r="D173" s="1">
        <v>172</v>
      </c>
      <c r="E173" s="1">
        <v>29</v>
      </c>
      <c r="F173" s="1" t="s">
        <v>371</v>
      </c>
      <c r="G173">
        <v>720</v>
      </c>
      <c r="H173">
        <v>10.8</v>
      </c>
      <c r="I173">
        <v>9</v>
      </c>
      <c r="J173">
        <v>72.599999999999994</v>
      </c>
      <c r="K173">
        <v>28.6</v>
      </c>
      <c r="L173">
        <v>56.9</v>
      </c>
      <c r="O173">
        <v>172</v>
      </c>
      <c r="P173">
        <v>29</v>
      </c>
      <c r="Q173" t="s">
        <v>371</v>
      </c>
      <c r="R173" s="4">
        <f t="shared" si="45"/>
        <v>0</v>
      </c>
      <c r="S173" s="4">
        <f t="shared" si="46"/>
        <v>0</v>
      </c>
      <c r="T173" s="4" t="str">
        <f t="shared" si="47"/>
        <v/>
      </c>
      <c r="W173" s="5">
        <v>172</v>
      </c>
      <c r="X173" s="5">
        <v>46.780520000000003</v>
      </c>
      <c r="Y173" s="5">
        <v>117.07749</v>
      </c>
      <c r="Z173" s="1">
        <f t="shared" si="38"/>
        <v>0</v>
      </c>
    </row>
    <row r="174" spans="1:26" x14ac:dyDescent="0.3">
      <c r="A174" t="s">
        <v>253</v>
      </c>
      <c r="B174" s="1" t="s">
        <v>355</v>
      </c>
      <c r="C174" s="1">
        <v>173</v>
      </c>
      <c r="D174" s="1">
        <v>173</v>
      </c>
      <c r="E174" s="1">
        <v>30</v>
      </c>
      <c r="F174" s="1" t="s">
        <v>371</v>
      </c>
      <c r="G174">
        <v>872</v>
      </c>
      <c r="H174">
        <v>8.6999999999999993</v>
      </c>
      <c r="I174">
        <v>9.1</v>
      </c>
      <c r="J174">
        <v>75.8</v>
      </c>
      <c r="K174">
        <v>21</v>
      </c>
      <c r="L174">
        <v>59</v>
      </c>
      <c r="O174">
        <v>173</v>
      </c>
      <c r="P174">
        <v>30</v>
      </c>
      <c r="Q174" t="s">
        <v>371</v>
      </c>
      <c r="R174" s="4">
        <f t="shared" si="45"/>
        <v>0</v>
      </c>
      <c r="S174" s="4">
        <f t="shared" si="46"/>
        <v>0</v>
      </c>
      <c r="T174" s="4" t="str">
        <f t="shared" si="47"/>
        <v/>
      </c>
      <c r="W174" s="5">
        <v>173</v>
      </c>
      <c r="X174" s="5">
        <v>46.780290000000001</v>
      </c>
      <c r="Y174" s="5">
        <v>117.07707000000001</v>
      </c>
      <c r="Z174" s="1">
        <f t="shared" si="38"/>
        <v>0</v>
      </c>
    </row>
    <row r="175" spans="1:26" x14ac:dyDescent="0.3">
      <c r="A175" t="s">
        <v>278</v>
      </c>
      <c r="B175" s="1" t="s">
        <v>355</v>
      </c>
      <c r="C175" s="2">
        <v>174</v>
      </c>
      <c r="D175" s="1">
        <v>174</v>
      </c>
      <c r="E175" s="1">
        <v>31</v>
      </c>
      <c r="F175" s="1" t="s">
        <v>371</v>
      </c>
      <c r="G175">
        <v>1048</v>
      </c>
      <c r="H175">
        <v>9.1</v>
      </c>
      <c r="I175">
        <v>9</v>
      </c>
      <c r="J175">
        <v>75.2</v>
      </c>
      <c r="K175">
        <v>22.6</v>
      </c>
      <c r="L175">
        <v>58.8</v>
      </c>
      <c r="O175">
        <v>174</v>
      </c>
      <c r="P175">
        <v>31</v>
      </c>
      <c r="Q175" t="s">
        <v>371</v>
      </c>
      <c r="R175" s="4">
        <f t="shared" si="45"/>
        <v>0</v>
      </c>
      <c r="S175" s="4">
        <f t="shared" si="46"/>
        <v>0</v>
      </c>
      <c r="T175" s="4" t="str">
        <f t="shared" si="47"/>
        <v/>
      </c>
      <c r="W175" s="5">
        <v>174</v>
      </c>
      <c r="X175" s="5">
        <v>46.780410000000003</v>
      </c>
      <c r="Y175" s="5">
        <v>117.07665</v>
      </c>
      <c r="Z175" s="1">
        <f t="shared" si="38"/>
        <v>0</v>
      </c>
    </row>
    <row r="176" spans="1:26" x14ac:dyDescent="0.3">
      <c r="A176" t="s">
        <v>342</v>
      </c>
      <c r="B176" s="1" t="s">
        <v>355</v>
      </c>
      <c r="C176" s="2">
        <v>174</v>
      </c>
      <c r="D176" s="1">
        <f t="shared" si="37"/>
        <v>175</v>
      </c>
      <c r="E176" s="1">
        <v>6</v>
      </c>
      <c r="F176" s="1" t="s">
        <v>368</v>
      </c>
      <c r="G176">
        <v>808</v>
      </c>
      <c r="H176">
        <v>10.6</v>
      </c>
      <c r="I176">
        <v>9.1</v>
      </c>
      <c r="J176">
        <v>72.7</v>
      </c>
      <c r="K176">
        <v>28.8</v>
      </c>
      <c r="L176">
        <v>58.8</v>
      </c>
      <c r="O176">
        <v>175</v>
      </c>
      <c r="P176">
        <v>6</v>
      </c>
      <c r="Q176" t="s">
        <v>368</v>
      </c>
      <c r="R176" s="4">
        <f t="shared" si="45"/>
        <v>0</v>
      </c>
      <c r="S176" s="4">
        <f t="shared" si="46"/>
        <v>0</v>
      </c>
      <c r="T176" s="4" t="str">
        <f t="shared" si="47"/>
        <v/>
      </c>
      <c r="W176" s="5">
        <v>175</v>
      </c>
      <c r="X176" s="5">
        <v>46.780709999999999</v>
      </c>
      <c r="Y176" s="5">
        <v>117.08687999999999</v>
      </c>
      <c r="Z176" s="1">
        <f t="shared" si="38"/>
        <v>0</v>
      </c>
    </row>
    <row r="177" spans="1:26" x14ac:dyDescent="0.3">
      <c r="A177" t="s">
        <v>333</v>
      </c>
      <c r="B177" s="1" t="s">
        <v>355</v>
      </c>
      <c r="C177" s="1">
        <v>175</v>
      </c>
      <c r="D177" s="1">
        <f t="shared" si="37"/>
        <v>176</v>
      </c>
      <c r="E177" s="1">
        <v>7</v>
      </c>
      <c r="F177" s="1" t="s">
        <v>368</v>
      </c>
      <c r="G177">
        <v>668</v>
      </c>
      <c r="H177">
        <v>13.3</v>
      </c>
      <c r="I177">
        <v>9</v>
      </c>
      <c r="J177">
        <v>69.8</v>
      </c>
      <c r="K177">
        <v>36.200000000000003</v>
      </c>
      <c r="L177">
        <v>58.1</v>
      </c>
      <c r="O177">
        <v>176</v>
      </c>
      <c r="P177">
        <v>7</v>
      </c>
      <c r="Q177" t="s">
        <v>368</v>
      </c>
      <c r="R177" s="4">
        <f t="shared" si="45"/>
        <v>0</v>
      </c>
      <c r="S177" s="4">
        <f t="shared" si="46"/>
        <v>0</v>
      </c>
      <c r="T177" s="4" t="str">
        <f t="shared" si="47"/>
        <v/>
      </c>
      <c r="W177" s="5">
        <v>176</v>
      </c>
      <c r="X177" s="5">
        <v>46.780799999999999</v>
      </c>
      <c r="Y177" s="5">
        <v>117.08647999999999</v>
      </c>
      <c r="Z177" s="1">
        <f t="shared" si="38"/>
        <v>0</v>
      </c>
    </row>
    <row r="178" spans="1:26" x14ac:dyDescent="0.3">
      <c r="A178" t="s">
        <v>120</v>
      </c>
      <c r="B178" s="1" t="s">
        <v>353</v>
      </c>
      <c r="C178" s="1">
        <v>176</v>
      </c>
      <c r="D178" s="1">
        <f t="shared" si="37"/>
        <v>177</v>
      </c>
      <c r="E178" s="1">
        <v>8</v>
      </c>
      <c r="F178" s="1" t="s">
        <v>368</v>
      </c>
      <c r="G178">
        <v>442</v>
      </c>
      <c r="H178">
        <v>10.5</v>
      </c>
      <c r="I178">
        <v>6.9</v>
      </c>
      <c r="J178">
        <v>76.900000000000006</v>
      </c>
      <c r="K178">
        <v>24.9</v>
      </c>
      <c r="L178">
        <v>59.7</v>
      </c>
      <c r="O178">
        <v>177</v>
      </c>
      <c r="P178">
        <v>8</v>
      </c>
      <c r="Q178" t="s">
        <v>368</v>
      </c>
      <c r="R178" s="4">
        <f t="shared" si="45"/>
        <v>0</v>
      </c>
      <c r="S178" s="4">
        <f t="shared" si="46"/>
        <v>0</v>
      </c>
      <c r="T178" s="4" t="str">
        <f t="shared" si="47"/>
        <v/>
      </c>
      <c r="W178" s="5">
        <v>177</v>
      </c>
      <c r="X178" s="5">
        <v>46.780760000000001</v>
      </c>
      <c r="Y178" s="5">
        <v>117.08604</v>
      </c>
      <c r="Z178" s="1">
        <f t="shared" si="38"/>
        <v>0</v>
      </c>
    </row>
    <row r="179" spans="1:26" x14ac:dyDescent="0.3">
      <c r="A179" t="s">
        <v>117</v>
      </c>
      <c r="B179" s="1" t="s">
        <v>353</v>
      </c>
      <c r="C179" s="1">
        <v>177</v>
      </c>
      <c r="D179" s="1">
        <f t="shared" si="37"/>
        <v>178</v>
      </c>
      <c r="E179" s="1">
        <v>9</v>
      </c>
      <c r="F179" s="1" t="s">
        <v>368</v>
      </c>
      <c r="G179">
        <v>787</v>
      </c>
      <c r="H179">
        <v>9.6</v>
      </c>
      <c r="I179">
        <v>7</v>
      </c>
      <c r="J179">
        <v>77.3</v>
      </c>
      <c r="K179">
        <v>23.8</v>
      </c>
      <c r="L179">
        <v>61</v>
      </c>
      <c r="O179">
        <v>178</v>
      </c>
      <c r="P179">
        <v>9</v>
      </c>
      <c r="Q179" t="s">
        <v>368</v>
      </c>
      <c r="R179" s="4">
        <f t="shared" si="45"/>
        <v>0</v>
      </c>
      <c r="S179" s="4">
        <f t="shared" si="46"/>
        <v>0</v>
      </c>
      <c r="T179" s="4" t="str">
        <f t="shared" si="47"/>
        <v/>
      </c>
      <c r="W179" s="5">
        <v>178</v>
      </c>
      <c r="X179" s="5">
        <v>46.780670000000001</v>
      </c>
      <c r="Y179" s="5">
        <v>117.08562999999999</v>
      </c>
      <c r="Z179" s="1">
        <f t="shared" si="38"/>
        <v>0</v>
      </c>
    </row>
    <row r="180" spans="1:26" x14ac:dyDescent="0.3">
      <c r="A180" t="s">
        <v>66</v>
      </c>
      <c r="B180" s="1" t="s">
        <v>353</v>
      </c>
      <c r="C180" s="1">
        <v>178</v>
      </c>
      <c r="D180" s="1">
        <f t="shared" si="37"/>
        <v>179</v>
      </c>
      <c r="E180" s="1">
        <v>10</v>
      </c>
      <c r="F180" s="1" t="s">
        <v>368</v>
      </c>
      <c r="G180">
        <v>870</v>
      </c>
      <c r="H180">
        <v>9.1999999999999993</v>
      </c>
      <c r="I180">
        <v>7.1</v>
      </c>
      <c r="J180">
        <v>77.400000000000006</v>
      </c>
      <c r="K180">
        <v>21.9</v>
      </c>
      <c r="L180">
        <v>62.2</v>
      </c>
      <c r="O180">
        <v>179</v>
      </c>
      <c r="P180">
        <v>10</v>
      </c>
      <c r="Q180" t="s">
        <v>368</v>
      </c>
      <c r="R180" s="4">
        <f t="shared" si="45"/>
        <v>0</v>
      </c>
      <c r="S180" s="4">
        <f t="shared" si="46"/>
        <v>0</v>
      </c>
      <c r="T180" s="4" t="str">
        <f t="shared" si="47"/>
        <v/>
      </c>
      <c r="W180" s="5">
        <v>179</v>
      </c>
      <c r="X180" s="5">
        <v>46.780790000000003</v>
      </c>
      <c r="Y180" s="5">
        <v>117.08521</v>
      </c>
      <c r="Z180" s="1">
        <f t="shared" si="38"/>
        <v>0</v>
      </c>
    </row>
    <row r="181" spans="1:26" x14ac:dyDescent="0.3">
      <c r="A181" t="s">
        <v>177</v>
      </c>
      <c r="B181" s="1" t="s">
        <v>354</v>
      </c>
      <c r="C181" s="1">
        <v>179</v>
      </c>
      <c r="D181" s="1">
        <f t="shared" si="37"/>
        <v>180</v>
      </c>
      <c r="E181" s="1">
        <v>11</v>
      </c>
      <c r="F181" s="1" t="s">
        <v>368</v>
      </c>
      <c r="G181">
        <v>183</v>
      </c>
      <c r="O181">
        <v>180</v>
      </c>
      <c r="P181">
        <v>11</v>
      </c>
      <c r="Q181" t="s">
        <v>368</v>
      </c>
      <c r="R181" s="4">
        <f t="shared" si="45"/>
        <v>0</v>
      </c>
      <c r="S181" s="4">
        <f t="shared" si="46"/>
        <v>0</v>
      </c>
      <c r="T181" s="4" t="str">
        <f t="shared" si="47"/>
        <v/>
      </c>
      <c r="W181" s="5">
        <v>180</v>
      </c>
      <c r="X181" s="5">
        <v>46.780630000000002</v>
      </c>
      <c r="Y181" s="5">
        <v>117.08479</v>
      </c>
      <c r="Z181" s="1">
        <f t="shared" si="38"/>
        <v>0</v>
      </c>
    </row>
    <row r="182" spans="1:26" x14ac:dyDescent="0.3">
      <c r="A182" t="s">
        <v>71</v>
      </c>
      <c r="B182" s="1" t="s">
        <v>352</v>
      </c>
      <c r="C182" s="1">
        <v>180</v>
      </c>
      <c r="D182" s="1">
        <f t="shared" si="37"/>
        <v>181</v>
      </c>
      <c r="E182" s="1">
        <v>12</v>
      </c>
      <c r="F182" s="1" t="s">
        <v>368</v>
      </c>
      <c r="G182">
        <v>890</v>
      </c>
      <c r="H182">
        <v>10.8</v>
      </c>
      <c r="I182">
        <v>6.4</v>
      </c>
      <c r="J182">
        <v>64.599999999999994</v>
      </c>
      <c r="L182">
        <v>52.8</v>
      </c>
      <c r="O182">
        <v>181</v>
      </c>
      <c r="P182">
        <v>12</v>
      </c>
      <c r="Q182" t="s">
        <v>368</v>
      </c>
      <c r="R182" s="4">
        <f t="shared" si="45"/>
        <v>0</v>
      </c>
      <c r="S182" s="4">
        <f t="shared" si="46"/>
        <v>0</v>
      </c>
      <c r="T182" s="4" t="str">
        <f t="shared" si="47"/>
        <v/>
      </c>
      <c r="W182" s="5">
        <v>181</v>
      </c>
      <c r="X182" s="5">
        <v>46.780720000000002</v>
      </c>
      <c r="Y182" s="5">
        <v>117.08437000000001</v>
      </c>
      <c r="Z182" s="1">
        <f t="shared" si="38"/>
        <v>0</v>
      </c>
    </row>
    <row r="183" spans="1:26" x14ac:dyDescent="0.3">
      <c r="A183" s="1"/>
      <c r="D183" s="1">
        <v>182</v>
      </c>
      <c r="E183" s="1">
        <v>13</v>
      </c>
      <c r="F183" s="1" t="s">
        <v>368</v>
      </c>
      <c r="G183" s="1"/>
      <c r="H183" s="1"/>
      <c r="I183" s="1"/>
      <c r="J183" s="1"/>
      <c r="K183" s="1"/>
      <c r="L183" s="1"/>
      <c r="M183" s="1"/>
      <c r="O183">
        <v>182</v>
      </c>
      <c r="P183">
        <v>13</v>
      </c>
      <c r="Q183" t="s">
        <v>368</v>
      </c>
      <c r="R183" s="4">
        <f t="shared" si="45"/>
        <v>0</v>
      </c>
      <c r="S183" s="4">
        <f t="shared" si="46"/>
        <v>0</v>
      </c>
      <c r="T183" s="4" t="str">
        <f t="shared" si="47"/>
        <v/>
      </c>
      <c r="W183" s="5">
        <v>182</v>
      </c>
      <c r="X183" s="5">
        <v>46.780659999999997</v>
      </c>
      <c r="Y183" s="5">
        <v>117.08392000000001</v>
      </c>
      <c r="Z183" s="1">
        <f t="shared" si="38"/>
        <v>0</v>
      </c>
    </row>
    <row r="184" spans="1:26" x14ac:dyDescent="0.3">
      <c r="A184" t="s">
        <v>161</v>
      </c>
      <c r="B184" s="1" t="s">
        <v>354</v>
      </c>
      <c r="C184" s="1">
        <v>182</v>
      </c>
      <c r="D184" s="1">
        <f t="shared" si="37"/>
        <v>183</v>
      </c>
      <c r="E184" s="1">
        <v>14</v>
      </c>
      <c r="F184" s="1" t="s">
        <v>368</v>
      </c>
      <c r="G184">
        <v>365</v>
      </c>
      <c r="O184">
        <v>183</v>
      </c>
      <c r="P184">
        <v>14</v>
      </c>
      <c r="Q184" t="s">
        <v>368</v>
      </c>
      <c r="R184" s="4">
        <f t="shared" si="45"/>
        <v>0</v>
      </c>
      <c r="S184" s="4">
        <f t="shared" si="46"/>
        <v>0</v>
      </c>
      <c r="T184" s="4" t="str">
        <f t="shared" si="47"/>
        <v/>
      </c>
      <c r="W184" s="5">
        <v>183</v>
      </c>
      <c r="X184" s="5">
        <v>46.780740000000002</v>
      </c>
      <c r="Y184" s="5">
        <v>117.08353</v>
      </c>
      <c r="Z184" s="1">
        <f t="shared" si="38"/>
        <v>0</v>
      </c>
    </row>
    <row r="185" spans="1:26" x14ac:dyDescent="0.3">
      <c r="A185" s="1"/>
      <c r="D185" s="1">
        <v>184</v>
      </c>
      <c r="E185" s="1">
        <v>15</v>
      </c>
      <c r="F185" s="1" t="s">
        <v>368</v>
      </c>
      <c r="G185" s="1"/>
      <c r="H185" s="1"/>
      <c r="I185" s="1"/>
      <c r="J185" s="1"/>
      <c r="K185" s="1"/>
      <c r="L185" s="1"/>
      <c r="M185" s="1"/>
      <c r="O185">
        <v>184</v>
      </c>
      <c r="P185">
        <v>15</v>
      </c>
      <c r="Q185" t="s">
        <v>368</v>
      </c>
      <c r="R185" s="4">
        <f t="shared" si="45"/>
        <v>0</v>
      </c>
      <c r="S185" s="4">
        <f t="shared" si="46"/>
        <v>0</v>
      </c>
      <c r="T185" s="4" t="str">
        <f t="shared" si="47"/>
        <v/>
      </c>
      <c r="W185" s="5">
        <v>184</v>
      </c>
      <c r="X185" s="5">
        <v>46.780659999999997</v>
      </c>
      <c r="Y185" s="5">
        <v>117.08311999999999</v>
      </c>
      <c r="Z185" s="1">
        <f t="shared" si="38"/>
        <v>0</v>
      </c>
    </row>
    <row r="186" spans="1:26" x14ac:dyDescent="0.3">
      <c r="A186" s="1"/>
      <c r="D186" s="1">
        <v>185</v>
      </c>
      <c r="E186" s="1">
        <v>16</v>
      </c>
      <c r="F186" s="1" t="s">
        <v>368</v>
      </c>
      <c r="G186" s="1"/>
      <c r="H186" s="1"/>
      <c r="I186" s="1"/>
      <c r="J186" s="1"/>
      <c r="K186" s="1"/>
      <c r="L186" s="1"/>
      <c r="M186" s="1"/>
      <c r="O186">
        <v>185</v>
      </c>
      <c r="P186">
        <v>16</v>
      </c>
      <c r="Q186" t="s">
        <v>368</v>
      </c>
      <c r="R186" s="4">
        <f t="shared" si="45"/>
        <v>0</v>
      </c>
      <c r="S186" s="4">
        <f t="shared" si="46"/>
        <v>0</v>
      </c>
      <c r="T186" s="4" t="str">
        <f t="shared" si="47"/>
        <v/>
      </c>
      <c r="W186" s="5">
        <v>185</v>
      </c>
      <c r="X186" s="5">
        <v>46.780729999999998</v>
      </c>
      <c r="Y186" s="5">
        <v>117.0827</v>
      </c>
      <c r="Z186" s="1">
        <f t="shared" si="38"/>
        <v>0</v>
      </c>
    </row>
    <row r="187" spans="1:26" x14ac:dyDescent="0.3">
      <c r="A187" t="s">
        <v>173</v>
      </c>
      <c r="B187" s="1" t="s">
        <v>354</v>
      </c>
      <c r="C187" s="1">
        <v>185</v>
      </c>
      <c r="D187" s="1">
        <f t="shared" si="37"/>
        <v>186</v>
      </c>
      <c r="E187" s="1">
        <v>17</v>
      </c>
      <c r="F187" s="1" t="s">
        <v>368</v>
      </c>
      <c r="G187">
        <v>218</v>
      </c>
      <c r="O187">
        <v>186</v>
      </c>
      <c r="P187">
        <v>17</v>
      </c>
      <c r="Q187" t="s">
        <v>368</v>
      </c>
      <c r="R187" s="4">
        <f t="shared" si="45"/>
        <v>0</v>
      </c>
      <c r="S187" s="4">
        <f t="shared" si="46"/>
        <v>0</v>
      </c>
      <c r="T187" s="4" t="str">
        <f t="shared" si="47"/>
        <v/>
      </c>
      <c r="W187" s="5">
        <v>186</v>
      </c>
      <c r="X187" s="5">
        <v>46.780769999999997</v>
      </c>
      <c r="Y187" s="5">
        <v>117.08228</v>
      </c>
      <c r="Z187" s="1">
        <f t="shared" si="38"/>
        <v>0</v>
      </c>
    </row>
    <row r="188" spans="1:26" x14ac:dyDescent="0.3">
      <c r="A188" t="s">
        <v>102</v>
      </c>
      <c r="B188" s="1" t="s">
        <v>353</v>
      </c>
      <c r="C188" s="1">
        <v>186</v>
      </c>
      <c r="D188" s="1">
        <f t="shared" ref="D188:D250" si="48">C188+1</f>
        <v>187</v>
      </c>
      <c r="E188" s="1">
        <v>18</v>
      </c>
      <c r="F188" s="1" t="s">
        <v>368</v>
      </c>
      <c r="G188">
        <v>320</v>
      </c>
      <c r="H188">
        <v>12.8</v>
      </c>
      <c r="I188">
        <v>6.4</v>
      </c>
      <c r="J188">
        <v>72.3</v>
      </c>
      <c r="K188">
        <v>30.2</v>
      </c>
      <c r="L188" t="s">
        <v>131</v>
      </c>
      <c r="O188">
        <v>187</v>
      </c>
      <c r="P188">
        <v>18</v>
      </c>
      <c r="Q188" t="s">
        <v>368</v>
      </c>
      <c r="R188" s="4">
        <f t="shared" si="45"/>
        <v>0</v>
      </c>
      <c r="S188" s="4">
        <f t="shared" si="46"/>
        <v>0</v>
      </c>
      <c r="T188" s="4" t="str">
        <f t="shared" si="47"/>
        <v/>
      </c>
      <c r="W188" s="5">
        <v>187</v>
      </c>
      <c r="X188" s="5">
        <v>46.780569999999997</v>
      </c>
      <c r="Y188" s="5">
        <v>117.08186000000001</v>
      </c>
      <c r="Z188" s="1">
        <f t="shared" si="38"/>
        <v>0</v>
      </c>
    </row>
    <row r="189" spans="1:26" x14ac:dyDescent="0.3">
      <c r="A189" t="s">
        <v>8</v>
      </c>
      <c r="B189" s="1" t="s">
        <v>353</v>
      </c>
      <c r="C189" s="1">
        <v>187</v>
      </c>
      <c r="D189" s="1">
        <f t="shared" si="48"/>
        <v>188</v>
      </c>
      <c r="E189" s="1">
        <v>19</v>
      </c>
      <c r="F189" s="1" t="s">
        <v>368</v>
      </c>
      <c r="G189">
        <v>682</v>
      </c>
      <c r="H189">
        <v>10.5</v>
      </c>
      <c r="I189">
        <v>9.9</v>
      </c>
      <c r="J189">
        <v>70</v>
      </c>
      <c r="K189">
        <v>28</v>
      </c>
      <c r="L189">
        <v>57.8</v>
      </c>
      <c r="O189">
        <v>188</v>
      </c>
      <c r="P189">
        <v>19</v>
      </c>
      <c r="Q189" t="s">
        <v>368</v>
      </c>
      <c r="R189" s="4">
        <f t="shared" si="45"/>
        <v>0</v>
      </c>
      <c r="S189" s="4">
        <f t="shared" si="46"/>
        <v>0</v>
      </c>
      <c r="T189" s="4" t="str">
        <f t="shared" si="47"/>
        <v/>
      </c>
      <c r="W189" s="5">
        <v>188</v>
      </c>
      <c r="X189" s="5">
        <v>46.780709999999999</v>
      </c>
      <c r="Y189" s="5">
        <v>117.08145</v>
      </c>
      <c r="Z189" s="1">
        <f t="shared" si="38"/>
        <v>0</v>
      </c>
    </row>
    <row r="190" spans="1:26" s="1" customFormat="1" x14ac:dyDescent="0.3">
      <c r="A190" t="s">
        <v>4</v>
      </c>
      <c r="B190" s="1" t="s">
        <v>353</v>
      </c>
      <c r="C190" s="1">
        <v>188</v>
      </c>
      <c r="D190" s="1">
        <f t="shared" si="48"/>
        <v>189</v>
      </c>
      <c r="E190" s="1">
        <v>20</v>
      </c>
      <c r="F190" s="1" t="s">
        <v>368</v>
      </c>
      <c r="G190">
        <v>1177</v>
      </c>
      <c r="H190">
        <v>9.5</v>
      </c>
      <c r="I190">
        <v>9.9</v>
      </c>
      <c r="J190">
        <v>70.900000000000006</v>
      </c>
      <c r="K190">
        <v>26.1</v>
      </c>
      <c r="L190">
        <v>62.2</v>
      </c>
      <c r="M190"/>
      <c r="O190" s="1">
        <v>189</v>
      </c>
      <c r="P190" s="1">
        <v>20</v>
      </c>
      <c r="Q190" s="1" t="s">
        <v>368</v>
      </c>
      <c r="R190" s="4">
        <f t="shared" si="45"/>
        <v>0</v>
      </c>
      <c r="S190" s="4">
        <f t="shared" si="46"/>
        <v>0</v>
      </c>
      <c r="T190" s="4" t="str">
        <f t="shared" si="47"/>
        <v/>
      </c>
      <c r="W190" s="5">
        <v>189</v>
      </c>
      <c r="X190" s="5">
        <v>46.780709999999999</v>
      </c>
      <c r="Y190" s="5">
        <v>117.08103</v>
      </c>
      <c r="Z190" s="1">
        <f t="shared" si="38"/>
        <v>0</v>
      </c>
    </row>
    <row r="191" spans="1:26" x14ac:dyDescent="0.3">
      <c r="A191" t="s">
        <v>242</v>
      </c>
      <c r="B191" s="1" t="s">
        <v>355</v>
      </c>
      <c r="C191" s="1">
        <v>190</v>
      </c>
      <c r="D191" s="1">
        <v>190</v>
      </c>
      <c r="E191" s="1">
        <v>21</v>
      </c>
      <c r="F191" s="1" t="s">
        <v>368</v>
      </c>
      <c r="G191">
        <v>1040</v>
      </c>
      <c r="H191">
        <v>10.6</v>
      </c>
      <c r="I191">
        <v>9.4</v>
      </c>
      <c r="J191">
        <v>73</v>
      </c>
      <c r="K191">
        <v>29.3</v>
      </c>
      <c r="L191">
        <v>59.2</v>
      </c>
      <c r="O191">
        <v>190</v>
      </c>
      <c r="P191">
        <v>21</v>
      </c>
      <c r="Q191" t="s">
        <v>368</v>
      </c>
      <c r="R191" s="4">
        <f t="shared" ref="R191:R200" si="49">D191-O191</f>
        <v>0</v>
      </c>
      <c r="S191" s="4">
        <f t="shared" ref="S191:S200" si="50">P191-E191</f>
        <v>0</v>
      </c>
      <c r="T191" s="4" t="str">
        <f t="shared" ref="T191:T200" si="51">IF(Q191=F191,"","error")</f>
        <v/>
      </c>
      <c r="W191" s="5">
        <v>190</v>
      </c>
      <c r="X191" s="5">
        <v>46.780560000000001</v>
      </c>
      <c r="Y191" s="5">
        <v>117.08060999999999</v>
      </c>
      <c r="Z191" s="1">
        <f t="shared" si="38"/>
        <v>0</v>
      </c>
    </row>
    <row r="192" spans="1:26" s="1" customFormat="1" x14ac:dyDescent="0.3">
      <c r="A192" t="s">
        <v>287</v>
      </c>
      <c r="B192" s="1" t="s">
        <v>355</v>
      </c>
      <c r="C192" s="1">
        <v>191</v>
      </c>
      <c r="D192" s="1">
        <v>191</v>
      </c>
      <c r="E192" s="1">
        <v>22</v>
      </c>
      <c r="F192" s="1" t="s">
        <v>368</v>
      </c>
      <c r="G192">
        <v>920</v>
      </c>
      <c r="H192">
        <v>10.199999999999999</v>
      </c>
      <c r="I192">
        <v>9.1999999999999993</v>
      </c>
      <c r="J192">
        <v>74</v>
      </c>
      <c r="K192">
        <v>26.8</v>
      </c>
      <c r="L192">
        <v>58.7</v>
      </c>
      <c r="M192"/>
      <c r="O192" s="1">
        <v>191</v>
      </c>
      <c r="P192" s="1">
        <v>22</v>
      </c>
      <c r="Q192" s="1" t="s">
        <v>368</v>
      </c>
      <c r="R192" s="4">
        <f t="shared" si="49"/>
        <v>0</v>
      </c>
      <c r="S192" s="4">
        <f t="shared" si="50"/>
        <v>0</v>
      </c>
      <c r="T192" s="4" t="str">
        <f t="shared" si="51"/>
        <v/>
      </c>
      <c r="W192" s="5">
        <v>191</v>
      </c>
      <c r="X192" s="5">
        <v>46.780830000000002</v>
      </c>
      <c r="Y192" s="5">
        <v>117.08019</v>
      </c>
      <c r="Z192" s="1">
        <f t="shared" si="38"/>
        <v>0</v>
      </c>
    </row>
    <row r="193" spans="1:26" s="1" customFormat="1" x14ac:dyDescent="0.3">
      <c r="A193" t="s">
        <v>318</v>
      </c>
      <c r="B193" s="1" t="s">
        <v>355</v>
      </c>
      <c r="C193" s="1">
        <v>192</v>
      </c>
      <c r="D193" s="1">
        <v>192</v>
      </c>
      <c r="E193" s="1">
        <v>23</v>
      </c>
      <c r="F193" s="1" t="s">
        <v>368</v>
      </c>
      <c r="G193">
        <v>817</v>
      </c>
      <c r="H193">
        <v>9.5</v>
      </c>
      <c r="I193">
        <v>9</v>
      </c>
      <c r="J193">
        <v>74.5</v>
      </c>
      <c r="K193">
        <v>23.9</v>
      </c>
      <c r="L193">
        <v>58.6</v>
      </c>
      <c r="M193"/>
      <c r="O193" s="1">
        <v>192</v>
      </c>
      <c r="P193" s="1">
        <v>23</v>
      </c>
      <c r="Q193" s="1" t="s">
        <v>368</v>
      </c>
      <c r="R193" s="4">
        <f t="shared" si="49"/>
        <v>0</v>
      </c>
      <c r="S193" s="4">
        <f t="shared" si="50"/>
        <v>0</v>
      </c>
      <c r="T193" s="4" t="str">
        <f t="shared" si="51"/>
        <v/>
      </c>
      <c r="W193" s="5">
        <v>192</v>
      </c>
      <c r="X193" s="5">
        <v>46.780799999999999</v>
      </c>
      <c r="Y193" s="5">
        <v>117.07977</v>
      </c>
      <c r="Z193" s="1">
        <f t="shared" si="38"/>
        <v>0</v>
      </c>
    </row>
    <row r="194" spans="1:26" x14ac:dyDescent="0.3">
      <c r="A194" t="s">
        <v>235</v>
      </c>
      <c r="B194" s="1" t="s">
        <v>355</v>
      </c>
      <c r="C194" s="1">
        <v>193</v>
      </c>
      <c r="D194" s="1">
        <v>193</v>
      </c>
      <c r="E194" s="1">
        <v>24</v>
      </c>
      <c r="F194" s="1" t="s">
        <v>368</v>
      </c>
      <c r="G194">
        <v>1003</v>
      </c>
      <c r="H194">
        <v>10.199999999999999</v>
      </c>
      <c r="I194">
        <v>9.4</v>
      </c>
      <c r="J194">
        <v>72.900000000000006</v>
      </c>
      <c r="K194">
        <v>27.7</v>
      </c>
      <c r="L194">
        <v>57</v>
      </c>
      <c r="O194">
        <v>193</v>
      </c>
      <c r="P194">
        <v>24</v>
      </c>
      <c r="Q194" t="s">
        <v>368</v>
      </c>
      <c r="R194" s="4">
        <f t="shared" si="49"/>
        <v>0</v>
      </c>
      <c r="S194" s="4">
        <f t="shared" si="50"/>
        <v>0</v>
      </c>
      <c r="T194" s="4" t="str">
        <f t="shared" si="51"/>
        <v/>
      </c>
      <c r="W194" s="5">
        <v>193</v>
      </c>
      <c r="X194" s="5">
        <v>46.780760000000001</v>
      </c>
      <c r="Y194" s="5">
        <v>117.07935999999999</v>
      </c>
      <c r="Z194" s="1">
        <f t="shared" si="38"/>
        <v>0</v>
      </c>
    </row>
    <row r="195" spans="1:26" x14ac:dyDescent="0.3">
      <c r="A195" t="s">
        <v>308</v>
      </c>
      <c r="B195" s="1" t="s">
        <v>355</v>
      </c>
      <c r="C195" s="1">
        <v>194</v>
      </c>
      <c r="D195" s="1">
        <v>194</v>
      </c>
      <c r="E195" s="1">
        <v>25</v>
      </c>
      <c r="F195" s="1" t="s">
        <v>368</v>
      </c>
      <c r="G195">
        <v>792</v>
      </c>
      <c r="H195" t="s">
        <v>348</v>
      </c>
      <c r="I195">
        <v>9.1999999999999993</v>
      </c>
      <c r="J195">
        <v>72.7</v>
      </c>
      <c r="K195">
        <v>24.7</v>
      </c>
      <c r="L195">
        <v>55.4</v>
      </c>
      <c r="O195">
        <v>194</v>
      </c>
      <c r="P195">
        <v>25</v>
      </c>
      <c r="Q195" t="s">
        <v>368</v>
      </c>
      <c r="R195" s="4">
        <f t="shared" si="49"/>
        <v>0</v>
      </c>
      <c r="S195" s="4">
        <f t="shared" si="50"/>
        <v>0</v>
      </c>
      <c r="T195" s="4" t="str">
        <f t="shared" si="51"/>
        <v/>
      </c>
      <c r="W195" s="5">
        <v>194</v>
      </c>
      <c r="X195" s="5">
        <v>46.780659999999997</v>
      </c>
      <c r="Y195" s="5">
        <v>117.07890999999999</v>
      </c>
      <c r="Z195" s="1">
        <f t="shared" ref="Z195:Z258" si="52">W195-D195</f>
        <v>0</v>
      </c>
    </row>
    <row r="196" spans="1:26" x14ac:dyDescent="0.3">
      <c r="A196" t="s">
        <v>282</v>
      </c>
      <c r="B196" s="1" t="s">
        <v>355</v>
      </c>
      <c r="C196" s="1">
        <v>195</v>
      </c>
      <c r="D196" s="1">
        <v>195</v>
      </c>
      <c r="E196" s="1">
        <v>26</v>
      </c>
      <c r="F196" s="1" t="s">
        <v>368</v>
      </c>
      <c r="G196">
        <v>897</v>
      </c>
      <c r="H196">
        <v>9.6999999999999993</v>
      </c>
      <c r="I196">
        <v>9.1999999999999993</v>
      </c>
      <c r="J196">
        <v>74.400000000000006</v>
      </c>
      <c r="K196">
        <v>24.7</v>
      </c>
      <c r="L196">
        <v>58.1</v>
      </c>
      <c r="O196">
        <v>195</v>
      </c>
      <c r="P196">
        <v>26</v>
      </c>
      <c r="Q196" t="s">
        <v>368</v>
      </c>
      <c r="R196" s="4">
        <f t="shared" si="49"/>
        <v>0</v>
      </c>
      <c r="S196" s="4">
        <f t="shared" si="50"/>
        <v>0</v>
      </c>
      <c r="T196" s="4" t="str">
        <f t="shared" si="51"/>
        <v/>
      </c>
      <c r="W196" s="5">
        <v>195</v>
      </c>
      <c r="X196" s="5">
        <v>46.780700000000003</v>
      </c>
      <c r="Y196" s="5">
        <v>117.07852</v>
      </c>
      <c r="Z196" s="1">
        <f t="shared" si="52"/>
        <v>0</v>
      </c>
    </row>
    <row r="197" spans="1:26" x14ac:dyDescent="0.3">
      <c r="A197" t="s">
        <v>244</v>
      </c>
      <c r="B197" s="1" t="s">
        <v>355</v>
      </c>
      <c r="C197" s="1">
        <v>196</v>
      </c>
      <c r="D197" s="1">
        <v>196</v>
      </c>
      <c r="E197" s="1">
        <v>27</v>
      </c>
      <c r="F197" s="1" t="s">
        <v>368</v>
      </c>
      <c r="G197">
        <v>815</v>
      </c>
      <c r="H197">
        <v>9.9</v>
      </c>
      <c r="I197">
        <v>9.3000000000000007</v>
      </c>
      <c r="J197">
        <v>73.2</v>
      </c>
      <c r="K197">
        <v>26.7</v>
      </c>
      <c r="L197">
        <v>57.1</v>
      </c>
      <c r="O197">
        <v>196</v>
      </c>
      <c r="P197">
        <v>27</v>
      </c>
      <c r="Q197" t="s">
        <v>368</v>
      </c>
      <c r="R197" s="4">
        <f t="shared" si="49"/>
        <v>0</v>
      </c>
      <c r="S197" s="4">
        <f t="shared" si="50"/>
        <v>0</v>
      </c>
      <c r="T197" s="4" t="str">
        <f t="shared" si="51"/>
        <v/>
      </c>
      <c r="W197" s="5">
        <v>196</v>
      </c>
      <c r="X197" s="5">
        <v>46.780700000000003</v>
      </c>
      <c r="Y197" s="5">
        <v>117.07810000000001</v>
      </c>
      <c r="Z197" s="1">
        <f t="shared" si="52"/>
        <v>0</v>
      </c>
    </row>
    <row r="198" spans="1:26" s="1" customFormat="1" x14ac:dyDescent="0.3">
      <c r="A198" t="s">
        <v>319</v>
      </c>
      <c r="B198" s="1" t="s">
        <v>355</v>
      </c>
      <c r="C198" s="1">
        <v>197</v>
      </c>
      <c r="D198" s="1">
        <v>197</v>
      </c>
      <c r="E198" s="1">
        <v>28</v>
      </c>
      <c r="F198" s="1" t="s">
        <v>368</v>
      </c>
      <c r="G198">
        <v>779</v>
      </c>
      <c r="H198">
        <v>9.5</v>
      </c>
      <c r="I198">
        <v>9.1999999999999993</v>
      </c>
      <c r="J198">
        <v>73.900000000000006</v>
      </c>
      <c r="K198">
        <v>24</v>
      </c>
      <c r="L198">
        <v>57.9</v>
      </c>
      <c r="M198"/>
      <c r="O198" s="1">
        <v>197</v>
      </c>
      <c r="P198" s="1">
        <v>28</v>
      </c>
      <c r="Q198" s="1" t="s">
        <v>368</v>
      </c>
      <c r="R198" s="4">
        <f t="shared" si="49"/>
        <v>0</v>
      </c>
      <c r="S198" s="4">
        <f t="shared" si="50"/>
        <v>0</v>
      </c>
      <c r="T198" s="4" t="str">
        <f t="shared" si="51"/>
        <v/>
      </c>
      <c r="W198" s="5">
        <v>197</v>
      </c>
      <c r="X198" s="5">
        <v>46.780639999999998</v>
      </c>
      <c r="Y198" s="5">
        <v>117.07768</v>
      </c>
      <c r="Z198" s="1">
        <f t="shared" si="52"/>
        <v>0</v>
      </c>
    </row>
    <row r="199" spans="1:26" x14ac:dyDescent="0.3">
      <c r="A199" t="s">
        <v>251</v>
      </c>
      <c r="B199" s="1" t="s">
        <v>355</v>
      </c>
      <c r="C199" s="1">
        <v>198</v>
      </c>
      <c r="D199" s="1">
        <v>198</v>
      </c>
      <c r="E199" s="1">
        <v>29</v>
      </c>
      <c r="F199" s="1" t="s">
        <v>368</v>
      </c>
      <c r="G199">
        <v>866</v>
      </c>
      <c r="H199">
        <v>9.4</v>
      </c>
      <c r="I199">
        <v>9.1</v>
      </c>
      <c r="J199">
        <v>73</v>
      </c>
      <c r="K199">
        <v>23.9</v>
      </c>
      <c r="L199">
        <v>57.4</v>
      </c>
      <c r="O199">
        <v>198</v>
      </c>
      <c r="P199">
        <v>29</v>
      </c>
      <c r="Q199" t="s">
        <v>368</v>
      </c>
      <c r="R199" s="4">
        <f t="shared" si="49"/>
        <v>0</v>
      </c>
      <c r="S199" s="4">
        <f t="shared" si="50"/>
        <v>0</v>
      </c>
      <c r="T199" s="4" t="str">
        <f t="shared" si="51"/>
        <v/>
      </c>
      <c r="W199" s="5">
        <v>198</v>
      </c>
      <c r="X199" s="5">
        <v>46.780799999999999</v>
      </c>
      <c r="Y199" s="5">
        <v>117.07727</v>
      </c>
      <c r="Z199" s="1">
        <f t="shared" si="52"/>
        <v>0</v>
      </c>
    </row>
    <row r="200" spans="1:26" x14ac:dyDescent="0.3">
      <c r="A200" t="s">
        <v>241</v>
      </c>
      <c r="B200" s="1" t="s">
        <v>355</v>
      </c>
      <c r="C200" s="1">
        <v>199</v>
      </c>
      <c r="D200" s="1">
        <v>199</v>
      </c>
      <c r="E200" s="1">
        <v>30</v>
      </c>
      <c r="F200" s="1" t="s">
        <v>368</v>
      </c>
      <c r="G200">
        <v>940</v>
      </c>
      <c r="H200">
        <v>8.6999999999999993</v>
      </c>
      <c r="I200">
        <v>9.5</v>
      </c>
      <c r="J200">
        <v>74.7</v>
      </c>
      <c r="K200">
        <v>22.2</v>
      </c>
      <c r="L200">
        <v>58.7</v>
      </c>
      <c r="O200">
        <v>199</v>
      </c>
      <c r="P200">
        <v>30</v>
      </c>
      <c r="Q200" t="s">
        <v>368</v>
      </c>
      <c r="R200" s="4">
        <f t="shared" si="49"/>
        <v>0</v>
      </c>
      <c r="S200" s="4">
        <f t="shared" si="50"/>
        <v>0</v>
      </c>
      <c r="T200" s="4" t="str">
        <f t="shared" si="51"/>
        <v/>
      </c>
      <c r="W200" s="5">
        <v>199</v>
      </c>
      <c r="X200" s="5">
        <v>46.78058</v>
      </c>
      <c r="Y200" s="5">
        <v>117.07684999999999</v>
      </c>
      <c r="Z200" s="1">
        <f t="shared" si="52"/>
        <v>0</v>
      </c>
    </row>
    <row r="201" spans="1:26" x14ac:dyDescent="0.3">
      <c r="A201" s="1"/>
      <c r="D201" s="1">
        <v>200</v>
      </c>
      <c r="E201" s="1">
        <v>7</v>
      </c>
      <c r="F201" s="1" t="s">
        <v>362</v>
      </c>
      <c r="G201" s="1"/>
      <c r="H201" s="1"/>
      <c r="I201" s="1"/>
      <c r="J201" s="1"/>
      <c r="K201" s="1"/>
      <c r="L201" s="1"/>
      <c r="M201" s="1"/>
      <c r="O201">
        <v>200</v>
      </c>
      <c r="P201">
        <v>7</v>
      </c>
      <c r="Q201" t="s">
        <v>362</v>
      </c>
      <c r="R201" s="4">
        <f t="shared" ref="R201:R216" si="53">D201-O201</f>
        <v>0</v>
      </c>
      <c r="S201" s="4">
        <f t="shared" ref="S201:S216" si="54">P201-E201</f>
        <v>0</v>
      </c>
      <c r="T201" s="4" t="str">
        <f t="shared" ref="T201:T216" si="55">IF(Q201=F201,"","error")</f>
        <v/>
      </c>
      <c r="W201" s="5">
        <v>200</v>
      </c>
      <c r="X201" s="5">
        <v>46.78105</v>
      </c>
      <c r="Y201" s="5">
        <v>117.08663</v>
      </c>
      <c r="Z201" s="1">
        <f t="shared" si="52"/>
        <v>0</v>
      </c>
    </row>
    <row r="202" spans="1:26" x14ac:dyDescent="0.3">
      <c r="A202" t="s">
        <v>340</v>
      </c>
      <c r="B202" s="1" t="s">
        <v>355</v>
      </c>
      <c r="C202" s="1">
        <v>200</v>
      </c>
      <c r="D202" s="1">
        <f t="shared" si="48"/>
        <v>201</v>
      </c>
      <c r="E202" s="1">
        <v>8</v>
      </c>
      <c r="F202" s="1" t="s">
        <v>362</v>
      </c>
      <c r="G202">
        <v>377</v>
      </c>
      <c r="H202">
        <v>10.5</v>
      </c>
      <c r="I202">
        <v>9.1</v>
      </c>
      <c r="J202">
        <v>72.599999999999994</v>
      </c>
      <c r="K202">
        <v>28.6</v>
      </c>
      <c r="L202">
        <v>58.9</v>
      </c>
      <c r="O202">
        <v>201</v>
      </c>
      <c r="P202">
        <v>8</v>
      </c>
      <c r="Q202" t="s">
        <v>362</v>
      </c>
      <c r="R202" s="4">
        <f t="shared" si="53"/>
        <v>0</v>
      </c>
      <c r="S202" s="4">
        <f t="shared" si="54"/>
        <v>0</v>
      </c>
      <c r="T202" s="4" t="str">
        <f t="shared" si="55"/>
        <v/>
      </c>
      <c r="W202" s="5">
        <v>201</v>
      </c>
      <c r="X202" s="5">
        <v>46.78105</v>
      </c>
      <c r="Y202" s="5">
        <v>117.08624</v>
      </c>
      <c r="Z202" s="1">
        <f t="shared" si="52"/>
        <v>0</v>
      </c>
    </row>
    <row r="203" spans="1:26" x14ac:dyDescent="0.3">
      <c r="A203" t="s">
        <v>62</v>
      </c>
      <c r="B203" s="1" t="s">
        <v>353</v>
      </c>
      <c r="C203" s="1">
        <v>201</v>
      </c>
      <c r="D203" s="1">
        <f t="shared" si="48"/>
        <v>202</v>
      </c>
      <c r="E203" s="1">
        <v>9</v>
      </c>
      <c r="F203" s="1" t="s">
        <v>362</v>
      </c>
      <c r="G203">
        <v>658</v>
      </c>
      <c r="H203">
        <v>10.199999999999999</v>
      </c>
      <c r="I203">
        <v>8.9</v>
      </c>
      <c r="J203">
        <v>71.3</v>
      </c>
      <c r="K203">
        <v>27.6</v>
      </c>
      <c r="L203">
        <v>59.8</v>
      </c>
      <c r="O203">
        <v>202</v>
      </c>
      <c r="P203">
        <v>9</v>
      </c>
      <c r="Q203" t="s">
        <v>362</v>
      </c>
      <c r="R203" s="4">
        <f t="shared" si="53"/>
        <v>0</v>
      </c>
      <c r="S203" s="4">
        <f t="shared" si="54"/>
        <v>0</v>
      </c>
      <c r="T203" s="4" t="str">
        <f t="shared" si="55"/>
        <v/>
      </c>
      <c r="W203" s="5">
        <v>202</v>
      </c>
      <c r="X203" s="5">
        <v>46.780949999999997</v>
      </c>
      <c r="Y203" s="5">
        <v>117.08582</v>
      </c>
      <c r="Z203" s="1">
        <f t="shared" si="52"/>
        <v>0</v>
      </c>
    </row>
    <row r="204" spans="1:26" x14ac:dyDescent="0.3">
      <c r="A204" t="s">
        <v>32</v>
      </c>
      <c r="B204" s="1" t="s">
        <v>353</v>
      </c>
      <c r="C204" s="1">
        <v>202</v>
      </c>
      <c r="D204" s="1">
        <f t="shared" si="48"/>
        <v>203</v>
      </c>
      <c r="E204" s="1">
        <v>10</v>
      </c>
      <c r="F204" s="1" t="s">
        <v>362</v>
      </c>
      <c r="G204">
        <v>616</v>
      </c>
      <c r="H204">
        <v>10.3</v>
      </c>
      <c r="I204">
        <v>9.1</v>
      </c>
      <c r="J204">
        <v>71.900000000000006</v>
      </c>
      <c r="K204">
        <v>26.3</v>
      </c>
      <c r="L204">
        <v>56.5</v>
      </c>
      <c r="O204">
        <v>203</v>
      </c>
      <c r="P204">
        <v>10</v>
      </c>
      <c r="Q204" t="s">
        <v>362</v>
      </c>
      <c r="R204" s="4">
        <f t="shared" si="53"/>
        <v>0</v>
      </c>
      <c r="S204" s="4">
        <f t="shared" si="54"/>
        <v>0</v>
      </c>
      <c r="T204" s="4" t="str">
        <f t="shared" si="55"/>
        <v/>
      </c>
      <c r="W204" s="5">
        <v>203</v>
      </c>
      <c r="X204" s="5">
        <v>46.78107</v>
      </c>
      <c r="Y204" s="5">
        <v>117.08541</v>
      </c>
      <c r="Z204" s="1">
        <f t="shared" si="52"/>
        <v>0</v>
      </c>
    </row>
    <row r="205" spans="1:26" x14ac:dyDescent="0.3">
      <c r="A205" t="s">
        <v>57</v>
      </c>
      <c r="B205" s="1" t="s">
        <v>353</v>
      </c>
      <c r="C205" s="1">
        <v>203</v>
      </c>
      <c r="D205" s="1">
        <f t="shared" si="48"/>
        <v>204</v>
      </c>
      <c r="E205" s="1">
        <v>11</v>
      </c>
      <c r="F205" s="1" t="s">
        <v>362</v>
      </c>
      <c r="G205">
        <v>891</v>
      </c>
      <c r="H205">
        <v>8.8000000000000007</v>
      </c>
      <c r="I205">
        <v>6.4</v>
      </c>
      <c r="J205">
        <v>79.2</v>
      </c>
      <c r="K205">
        <v>21.2</v>
      </c>
      <c r="L205">
        <v>60</v>
      </c>
      <c r="O205">
        <v>204</v>
      </c>
      <c r="P205">
        <v>11</v>
      </c>
      <c r="Q205" t="s">
        <v>362</v>
      </c>
      <c r="R205" s="4">
        <f t="shared" si="53"/>
        <v>0</v>
      </c>
      <c r="S205" s="4">
        <f t="shared" si="54"/>
        <v>0</v>
      </c>
      <c r="T205" s="4" t="str">
        <f t="shared" si="55"/>
        <v/>
      </c>
      <c r="W205" s="5">
        <v>204</v>
      </c>
      <c r="X205" s="5">
        <v>46.780920000000002</v>
      </c>
      <c r="Y205" s="5">
        <v>117.08499</v>
      </c>
      <c r="Z205" s="1">
        <f t="shared" si="52"/>
        <v>0</v>
      </c>
    </row>
    <row r="206" spans="1:26" x14ac:dyDescent="0.3">
      <c r="A206" t="s">
        <v>205</v>
      </c>
      <c r="B206" s="1" t="s">
        <v>354</v>
      </c>
      <c r="C206" s="1">
        <v>204</v>
      </c>
      <c r="D206" s="1">
        <f t="shared" si="48"/>
        <v>205</v>
      </c>
      <c r="E206" s="1">
        <v>12</v>
      </c>
      <c r="F206" s="1" t="s">
        <v>362</v>
      </c>
      <c r="G206">
        <v>462</v>
      </c>
      <c r="O206">
        <v>205</v>
      </c>
      <c r="P206">
        <v>12</v>
      </c>
      <c r="Q206" t="s">
        <v>362</v>
      </c>
      <c r="R206" s="4">
        <f t="shared" si="53"/>
        <v>0</v>
      </c>
      <c r="S206" s="4">
        <f t="shared" si="54"/>
        <v>0</v>
      </c>
      <c r="T206" s="4" t="str">
        <f t="shared" si="55"/>
        <v/>
      </c>
      <c r="W206" s="5">
        <v>205</v>
      </c>
      <c r="X206" s="5">
        <v>46.781010000000002</v>
      </c>
      <c r="Y206" s="5">
        <v>117.08457</v>
      </c>
      <c r="Z206" s="1">
        <f t="shared" si="52"/>
        <v>0</v>
      </c>
    </row>
    <row r="207" spans="1:26" x14ac:dyDescent="0.3">
      <c r="A207" t="s">
        <v>33</v>
      </c>
      <c r="B207" s="1" t="s">
        <v>352</v>
      </c>
      <c r="C207" s="1">
        <v>205</v>
      </c>
      <c r="D207" s="1">
        <f t="shared" si="48"/>
        <v>206</v>
      </c>
      <c r="E207" s="1">
        <v>13</v>
      </c>
      <c r="F207" s="1" t="s">
        <v>362</v>
      </c>
      <c r="G207">
        <v>996</v>
      </c>
      <c r="H207">
        <v>11.4</v>
      </c>
      <c r="I207">
        <v>9.4</v>
      </c>
      <c r="J207">
        <v>64</v>
      </c>
      <c r="L207">
        <v>52.8</v>
      </c>
      <c r="O207">
        <v>206</v>
      </c>
      <c r="P207">
        <v>13</v>
      </c>
      <c r="Q207" t="s">
        <v>362</v>
      </c>
      <c r="R207" s="4">
        <f t="shared" si="53"/>
        <v>0</v>
      </c>
      <c r="S207" s="4">
        <f t="shared" si="54"/>
        <v>0</v>
      </c>
      <c r="T207" s="4" t="str">
        <f t="shared" si="55"/>
        <v/>
      </c>
      <c r="W207" s="5">
        <v>206</v>
      </c>
      <c r="X207" s="5">
        <v>46.78096</v>
      </c>
      <c r="Y207" s="5">
        <v>117.08414999999999</v>
      </c>
      <c r="Z207" s="1">
        <f t="shared" si="52"/>
        <v>0</v>
      </c>
    </row>
    <row r="208" spans="1:26" x14ac:dyDescent="0.3">
      <c r="A208" t="s">
        <v>48</v>
      </c>
      <c r="B208" s="1" t="s">
        <v>352</v>
      </c>
      <c r="C208" s="1">
        <v>206</v>
      </c>
      <c r="D208" s="1">
        <f t="shared" si="48"/>
        <v>207</v>
      </c>
      <c r="E208" s="1">
        <v>14</v>
      </c>
      <c r="F208" s="1" t="s">
        <v>362</v>
      </c>
      <c r="G208">
        <v>838</v>
      </c>
      <c r="H208">
        <v>10.1</v>
      </c>
      <c r="I208">
        <v>7.7</v>
      </c>
      <c r="J208">
        <v>64.2</v>
      </c>
      <c r="L208">
        <v>54.4</v>
      </c>
      <c r="O208">
        <v>207</v>
      </c>
      <c r="P208">
        <v>14</v>
      </c>
      <c r="Q208" t="s">
        <v>362</v>
      </c>
      <c r="R208" s="4">
        <f t="shared" si="53"/>
        <v>0</v>
      </c>
      <c r="S208" s="4">
        <f t="shared" si="54"/>
        <v>0</v>
      </c>
      <c r="T208" s="4" t="str">
        <f t="shared" si="55"/>
        <v/>
      </c>
      <c r="W208" s="5">
        <v>207</v>
      </c>
      <c r="X208" s="5">
        <v>46.781039999999997</v>
      </c>
      <c r="Y208" s="5">
        <v>117.08374999999999</v>
      </c>
      <c r="Z208" s="1">
        <f t="shared" si="52"/>
        <v>0</v>
      </c>
    </row>
    <row r="209" spans="1:26" x14ac:dyDescent="0.3">
      <c r="A209" t="s">
        <v>145</v>
      </c>
      <c r="B209" s="1" t="s">
        <v>354</v>
      </c>
      <c r="C209" s="1">
        <v>207</v>
      </c>
      <c r="D209" s="1">
        <f t="shared" si="48"/>
        <v>208</v>
      </c>
      <c r="E209" s="1">
        <v>15</v>
      </c>
      <c r="F209" s="1" t="s">
        <v>362</v>
      </c>
      <c r="G209">
        <v>242</v>
      </c>
      <c r="O209">
        <v>208</v>
      </c>
      <c r="P209">
        <v>15</v>
      </c>
      <c r="Q209" t="s">
        <v>362</v>
      </c>
      <c r="R209" s="4">
        <f t="shared" si="53"/>
        <v>0</v>
      </c>
      <c r="S209" s="4">
        <f t="shared" si="54"/>
        <v>0</v>
      </c>
      <c r="T209" s="4" t="str">
        <f t="shared" si="55"/>
        <v/>
      </c>
      <c r="W209" s="5">
        <v>208</v>
      </c>
      <c r="X209" s="5">
        <v>46.780949999999997</v>
      </c>
      <c r="Y209" s="5">
        <v>117.08332</v>
      </c>
      <c r="Z209" s="1">
        <f t="shared" si="52"/>
        <v>0</v>
      </c>
    </row>
    <row r="210" spans="1:26" x14ac:dyDescent="0.3">
      <c r="A210" t="s">
        <v>185</v>
      </c>
      <c r="B210" s="1" t="s">
        <v>354</v>
      </c>
      <c r="C210" s="1">
        <v>208</v>
      </c>
      <c r="D210" s="1">
        <f t="shared" si="48"/>
        <v>209</v>
      </c>
      <c r="E210" s="1">
        <v>16</v>
      </c>
      <c r="F210" s="1" t="s">
        <v>362</v>
      </c>
      <c r="G210">
        <v>381</v>
      </c>
      <c r="O210">
        <v>209</v>
      </c>
      <c r="P210">
        <v>16</v>
      </c>
      <c r="Q210" t="s">
        <v>362</v>
      </c>
      <c r="R210" s="4">
        <f t="shared" si="53"/>
        <v>0</v>
      </c>
      <c r="S210" s="4">
        <f t="shared" si="54"/>
        <v>0</v>
      </c>
      <c r="T210" s="4" t="str">
        <f t="shared" si="55"/>
        <v/>
      </c>
      <c r="W210" s="5">
        <v>209</v>
      </c>
      <c r="X210" s="5">
        <v>46.781010000000002</v>
      </c>
      <c r="Y210" s="5">
        <v>117.0829</v>
      </c>
      <c r="Z210" s="1">
        <f t="shared" si="52"/>
        <v>0</v>
      </c>
    </row>
    <row r="211" spans="1:26" x14ac:dyDescent="0.3">
      <c r="A211" t="s">
        <v>174</v>
      </c>
      <c r="B211" s="1" t="s">
        <v>354</v>
      </c>
      <c r="C211" s="1">
        <v>209</v>
      </c>
      <c r="D211" s="1">
        <f t="shared" si="48"/>
        <v>210</v>
      </c>
      <c r="E211" s="1">
        <v>17</v>
      </c>
      <c r="F211" s="1" t="s">
        <v>362</v>
      </c>
      <c r="G211">
        <v>352</v>
      </c>
      <c r="O211">
        <v>210</v>
      </c>
      <c r="P211">
        <v>17</v>
      </c>
      <c r="Q211" t="s">
        <v>362</v>
      </c>
      <c r="R211" s="4">
        <f t="shared" si="53"/>
        <v>0</v>
      </c>
      <c r="S211" s="4">
        <f t="shared" si="54"/>
        <v>0</v>
      </c>
      <c r="T211" s="4" t="str">
        <f t="shared" si="55"/>
        <v/>
      </c>
      <c r="W211" s="5">
        <v>210</v>
      </c>
      <c r="X211" s="5">
        <v>46.78105</v>
      </c>
      <c r="Y211" s="5">
        <v>117.08248</v>
      </c>
      <c r="Z211" s="1">
        <f t="shared" si="52"/>
        <v>0</v>
      </c>
    </row>
    <row r="212" spans="1:26" x14ac:dyDescent="0.3">
      <c r="A212" t="s">
        <v>156</v>
      </c>
      <c r="B212" s="1" t="s">
        <v>354</v>
      </c>
      <c r="C212" s="1">
        <v>210</v>
      </c>
      <c r="D212" s="1">
        <f t="shared" si="48"/>
        <v>211</v>
      </c>
      <c r="E212" s="1">
        <v>18</v>
      </c>
      <c r="F212" s="1" t="s">
        <v>362</v>
      </c>
      <c r="G212">
        <v>529</v>
      </c>
      <c r="O212">
        <v>211</v>
      </c>
      <c r="P212">
        <v>18</v>
      </c>
      <c r="Q212" t="s">
        <v>362</v>
      </c>
      <c r="R212" s="4">
        <f t="shared" si="53"/>
        <v>0</v>
      </c>
      <c r="S212" s="4">
        <f t="shared" si="54"/>
        <v>0</v>
      </c>
      <c r="T212" s="4" t="str">
        <f t="shared" si="55"/>
        <v/>
      </c>
      <c r="W212" s="5">
        <v>211</v>
      </c>
      <c r="X212" s="5">
        <v>46.780850000000001</v>
      </c>
      <c r="Y212" s="5">
        <v>117.08206</v>
      </c>
      <c r="Z212" s="1">
        <f t="shared" si="52"/>
        <v>0</v>
      </c>
    </row>
    <row r="213" spans="1:26" x14ac:dyDescent="0.3">
      <c r="A213" t="s">
        <v>162</v>
      </c>
      <c r="B213" s="1" t="s">
        <v>354</v>
      </c>
      <c r="C213" s="1">
        <v>211</v>
      </c>
      <c r="D213" s="1">
        <f t="shared" si="48"/>
        <v>212</v>
      </c>
      <c r="E213" s="1">
        <v>19</v>
      </c>
      <c r="F213" s="1" t="s">
        <v>362</v>
      </c>
      <c r="G213">
        <v>429</v>
      </c>
      <c r="O213">
        <v>212</v>
      </c>
      <c r="P213">
        <v>19</v>
      </c>
      <c r="Q213" t="s">
        <v>362</v>
      </c>
      <c r="R213" s="4">
        <f t="shared" si="53"/>
        <v>0</v>
      </c>
      <c r="S213" s="4">
        <f t="shared" si="54"/>
        <v>0</v>
      </c>
      <c r="T213" s="4" t="str">
        <f t="shared" si="55"/>
        <v/>
      </c>
      <c r="W213" s="5">
        <v>212</v>
      </c>
      <c r="X213" s="5">
        <v>46.780990000000003</v>
      </c>
      <c r="Y213" s="5">
        <v>117.08163999999999</v>
      </c>
      <c r="Z213" s="1">
        <f t="shared" si="52"/>
        <v>0</v>
      </c>
    </row>
    <row r="214" spans="1:26" x14ac:dyDescent="0.3">
      <c r="A214" t="s">
        <v>85</v>
      </c>
      <c r="B214" s="1" t="s">
        <v>353</v>
      </c>
      <c r="C214" s="1">
        <v>212</v>
      </c>
      <c r="D214" s="1">
        <f t="shared" si="48"/>
        <v>213</v>
      </c>
      <c r="E214" s="1">
        <v>20</v>
      </c>
      <c r="F214" s="1" t="s">
        <v>362</v>
      </c>
      <c r="G214">
        <v>843</v>
      </c>
      <c r="H214">
        <v>10.3</v>
      </c>
      <c r="I214">
        <v>6.9</v>
      </c>
      <c r="J214">
        <v>77.8</v>
      </c>
      <c r="K214">
        <v>26</v>
      </c>
      <c r="L214">
        <v>61</v>
      </c>
      <c r="O214">
        <v>213</v>
      </c>
      <c r="P214">
        <v>20</v>
      </c>
      <c r="Q214" t="s">
        <v>362</v>
      </c>
      <c r="R214" s="4">
        <f t="shared" si="53"/>
        <v>0</v>
      </c>
      <c r="S214" s="4">
        <f t="shared" si="54"/>
        <v>0</v>
      </c>
      <c r="T214" s="4" t="str">
        <f t="shared" si="55"/>
        <v/>
      </c>
      <c r="W214" s="5">
        <v>213</v>
      </c>
      <c r="X214" s="5">
        <v>46.780990000000003</v>
      </c>
      <c r="Y214" s="5">
        <v>117.08123000000001</v>
      </c>
      <c r="Z214" s="1">
        <f t="shared" si="52"/>
        <v>0</v>
      </c>
    </row>
    <row r="215" spans="1:26" x14ac:dyDescent="0.3">
      <c r="A215" t="s">
        <v>18</v>
      </c>
      <c r="B215" s="1" t="s">
        <v>353</v>
      </c>
      <c r="C215" s="1">
        <v>213</v>
      </c>
      <c r="D215" s="1">
        <f t="shared" si="48"/>
        <v>214</v>
      </c>
      <c r="E215" s="1">
        <v>21</v>
      </c>
      <c r="F215" s="1" t="s">
        <v>362</v>
      </c>
      <c r="G215">
        <v>946</v>
      </c>
      <c r="H215">
        <v>9.1</v>
      </c>
      <c r="I215">
        <v>10</v>
      </c>
      <c r="J215">
        <v>71.2</v>
      </c>
      <c r="K215">
        <v>24.6</v>
      </c>
      <c r="L215">
        <v>63.5</v>
      </c>
      <c r="O215">
        <v>214</v>
      </c>
      <c r="P215">
        <v>21</v>
      </c>
      <c r="Q215" t="s">
        <v>362</v>
      </c>
      <c r="R215" s="4">
        <f t="shared" si="53"/>
        <v>0</v>
      </c>
      <c r="S215" s="4">
        <f t="shared" si="54"/>
        <v>0</v>
      </c>
      <c r="T215" s="4" t="str">
        <f t="shared" si="55"/>
        <v/>
      </c>
      <c r="W215" s="5">
        <v>214</v>
      </c>
      <c r="X215" s="5">
        <v>46.780850000000001</v>
      </c>
      <c r="Y215" s="5">
        <v>117.08081</v>
      </c>
      <c r="Z215" s="1">
        <f t="shared" si="52"/>
        <v>0</v>
      </c>
    </row>
    <row r="216" spans="1:26" x14ac:dyDescent="0.3">
      <c r="A216" t="s">
        <v>76</v>
      </c>
      <c r="B216" s="1" t="s">
        <v>353</v>
      </c>
      <c r="C216" s="1">
        <v>214</v>
      </c>
      <c r="D216" s="1">
        <f t="shared" si="48"/>
        <v>215</v>
      </c>
      <c r="E216" s="1">
        <v>22</v>
      </c>
      <c r="F216" s="1" t="s">
        <v>362</v>
      </c>
      <c r="G216">
        <v>897</v>
      </c>
      <c r="H216">
        <v>10.6</v>
      </c>
      <c r="I216">
        <v>6.8</v>
      </c>
      <c r="J216">
        <v>77.3</v>
      </c>
      <c r="K216">
        <v>26.8</v>
      </c>
      <c r="L216">
        <v>63.9</v>
      </c>
      <c r="O216">
        <v>215</v>
      </c>
      <c r="P216">
        <v>22</v>
      </c>
      <c r="Q216" t="s">
        <v>362</v>
      </c>
      <c r="R216" s="4">
        <f t="shared" si="53"/>
        <v>0</v>
      </c>
      <c r="S216" s="4">
        <f t="shared" si="54"/>
        <v>0</v>
      </c>
      <c r="T216" s="4" t="str">
        <f t="shared" si="55"/>
        <v/>
      </c>
      <c r="W216" s="5">
        <v>215</v>
      </c>
      <c r="X216" s="5">
        <v>46.781120000000001</v>
      </c>
      <c r="Y216" s="5">
        <v>117.08044</v>
      </c>
      <c r="Z216" s="1">
        <f t="shared" si="52"/>
        <v>0</v>
      </c>
    </row>
    <row r="217" spans="1:26" x14ac:dyDescent="0.3">
      <c r="A217" t="s">
        <v>224</v>
      </c>
      <c r="B217" s="1" t="s">
        <v>355</v>
      </c>
      <c r="C217" s="1">
        <v>216</v>
      </c>
      <c r="D217" s="1">
        <v>216</v>
      </c>
      <c r="E217" s="1">
        <v>23</v>
      </c>
      <c r="F217" s="1" t="s">
        <v>362</v>
      </c>
      <c r="G217">
        <v>903</v>
      </c>
      <c r="H217">
        <v>10.8</v>
      </c>
      <c r="I217">
        <v>9.5</v>
      </c>
      <c r="J217">
        <v>72.400000000000006</v>
      </c>
      <c r="K217">
        <v>30.2</v>
      </c>
      <c r="L217">
        <v>59</v>
      </c>
      <c r="O217">
        <v>216</v>
      </c>
      <c r="P217">
        <v>23</v>
      </c>
      <c r="Q217" t="s">
        <v>362</v>
      </c>
      <c r="R217" s="4">
        <f t="shared" ref="R217:R225" si="56">D217-O217</f>
        <v>0</v>
      </c>
      <c r="S217" s="4">
        <f t="shared" ref="S217:S225" si="57">P217-E217</f>
        <v>0</v>
      </c>
      <c r="T217" s="4" t="str">
        <f t="shared" ref="T217:T225" si="58">IF(Q217=F217,"","error")</f>
        <v/>
      </c>
      <c r="W217" s="5">
        <v>216</v>
      </c>
      <c r="X217" s="5">
        <v>46.781080000000003</v>
      </c>
      <c r="Y217" s="5">
        <v>117.07997</v>
      </c>
      <c r="Z217" s="1">
        <f t="shared" si="52"/>
        <v>0</v>
      </c>
    </row>
    <row r="218" spans="1:26" x14ac:dyDescent="0.3">
      <c r="A218" t="s">
        <v>285</v>
      </c>
      <c r="B218" s="1" t="s">
        <v>355</v>
      </c>
      <c r="C218" s="1">
        <v>217</v>
      </c>
      <c r="D218" s="1">
        <v>217</v>
      </c>
      <c r="E218" s="1">
        <v>24</v>
      </c>
      <c r="F218" s="1" t="s">
        <v>362</v>
      </c>
      <c r="G218">
        <v>1009</v>
      </c>
      <c r="H218">
        <v>10.5</v>
      </c>
      <c r="I218">
        <v>9.3000000000000007</v>
      </c>
      <c r="J218">
        <v>73.7</v>
      </c>
      <c r="K218">
        <v>27.9</v>
      </c>
      <c r="L218">
        <v>60.4</v>
      </c>
      <c r="O218">
        <v>217</v>
      </c>
      <c r="P218">
        <v>24</v>
      </c>
      <c r="Q218" t="s">
        <v>362</v>
      </c>
      <c r="R218" s="4">
        <f t="shared" si="56"/>
        <v>0</v>
      </c>
      <c r="S218" s="4">
        <f t="shared" si="57"/>
        <v>0</v>
      </c>
      <c r="T218" s="4" t="str">
        <f t="shared" si="58"/>
        <v/>
      </c>
      <c r="W218" s="5">
        <v>217</v>
      </c>
      <c r="X218" s="5">
        <v>46.78105</v>
      </c>
      <c r="Y218" s="5">
        <v>117.07955</v>
      </c>
      <c r="Z218" s="1">
        <f t="shared" si="52"/>
        <v>0</v>
      </c>
    </row>
    <row r="219" spans="1:26" x14ac:dyDescent="0.3">
      <c r="A219" t="s">
        <v>276</v>
      </c>
      <c r="B219" s="1" t="s">
        <v>355</v>
      </c>
      <c r="C219" s="1">
        <v>218</v>
      </c>
      <c r="D219" s="1">
        <v>218</v>
      </c>
      <c r="E219" s="1">
        <v>25</v>
      </c>
      <c r="F219" s="1" t="s">
        <v>362</v>
      </c>
      <c r="G219">
        <v>791</v>
      </c>
      <c r="H219">
        <v>8.5</v>
      </c>
      <c r="I219">
        <v>9.1999999999999993</v>
      </c>
      <c r="J219">
        <v>76</v>
      </c>
      <c r="K219">
        <v>20.5</v>
      </c>
      <c r="L219">
        <v>59.7</v>
      </c>
      <c r="O219">
        <v>218</v>
      </c>
      <c r="P219">
        <v>25</v>
      </c>
      <c r="Q219" t="s">
        <v>362</v>
      </c>
      <c r="R219" s="4">
        <f t="shared" si="56"/>
        <v>0</v>
      </c>
      <c r="S219" s="4">
        <f t="shared" si="57"/>
        <v>0</v>
      </c>
      <c r="T219" s="4" t="str">
        <f t="shared" si="58"/>
        <v/>
      </c>
      <c r="W219" s="5">
        <v>218</v>
      </c>
      <c r="X219" s="5">
        <v>46.780970000000003</v>
      </c>
      <c r="Y219" s="5">
        <v>117.07914</v>
      </c>
      <c r="Z219" s="1">
        <f t="shared" si="52"/>
        <v>0</v>
      </c>
    </row>
    <row r="220" spans="1:26" x14ac:dyDescent="0.3">
      <c r="A220" t="s">
        <v>298</v>
      </c>
      <c r="B220" s="1" t="s">
        <v>355</v>
      </c>
      <c r="C220" s="1">
        <v>219</v>
      </c>
      <c r="D220" s="1">
        <v>219</v>
      </c>
      <c r="E220" s="1">
        <v>26</v>
      </c>
      <c r="F220" s="1" t="s">
        <v>362</v>
      </c>
      <c r="G220">
        <v>936</v>
      </c>
      <c r="H220">
        <v>8.8000000000000007</v>
      </c>
      <c r="I220">
        <v>9.3000000000000007</v>
      </c>
      <c r="J220">
        <v>74</v>
      </c>
      <c r="K220">
        <v>21.5</v>
      </c>
      <c r="L220">
        <v>58.8</v>
      </c>
      <c r="O220">
        <v>219</v>
      </c>
      <c r="P220">
        <v>26</v>
      </c>
      <c r="Q220" t="s">
        <v>362</v>
      </c>
      <c r="R220" s="4">
        <f t="shared" si="56"/>
        <v>0</v>
      </c>
      <c r="S220" s="4">
        <f t="shared" si="57"/>
        <v>0</v>
      </c>
      <c r="T220" s="4" t="str">
        <f t="shared" si="58"/>
        <v/>
      </c>
      <c r="W220" s="5">
        <v>219</v>
      </c>
      <c r="X220" s="5">
        <v>46.78098</v>
      </c>
      <c r="Y220" s="5">
        <v>117.07872</v>
      </c>
      <c r="Z220" s="1">
        <f t="shared" si="52"/>
        <v>0</v>
      </c>
    </row>
    <row r="221" spans="1:26" x14ac:dyDescent="0.3">
      <c r="A221" t="s">
        <v>307</v>
      </c>
      <c r="B221" s="1" t="s">
        <v>355</v>
      </c>
      <c r="C221" s="1">
        <v>220</v>
      </c>
      <c r="D221" s="1">
        <v>220</v>
      </c>
      <c r="E221" s="1">
        <v>27</v>
      </c>
      <c r="F221" s="1" t="s">
        <v>362</v>
      </c>
      <c r="G221">
        <v>1042</v>
      </c>
      <c r="H221">
        <v>9.6999999999999993</v>
      </c>
      <c r="I221">
        <v>9.3000000000000007</v>
      </c>
      <c r="J221">
        <v>73.8</v>
      </c>
      <c r="K221">
        <v>24.6</v>
      </c>
      <c r="L221">
        <v>59.2</v>
      </c>
      <c r="O221">
        <v>220</v>
      </c>
      <c r="P221">
        <v>27</v>
      </c>
      <c r="Q221" t="s">
        <v>362</v>
      </c>
      <c r="R221" s="4">
        <f t="shared" si="56"/>
        <v>0</v>
      </c>
      <c r="S221" s="4">
        <f t="shared" si="57"/>
        <v>0</v>
      </c>
      <c r="T221" s="4" t="str">
        <f t="shared" si="58"/>
        <v/>
      </c>
      <c r="W221" s="5">
        <v>220</v>
      </c>
      <c r="X221" s="5">
        <v>46.780990000000003</v>
      </c>
      <c r="Y221" s="5">
        <v>117.0783</v>
      </c>
      <c r="Z221" s="1">
        <f t="shared" si="52"/>
        <v>0</v>
      </c>
    </row>
    <row r="222" spans="1:26" x14ac:dyDescent="0.3">
      <c r="A222" t="s">
        <v>258</v>
      </c>
      <c r="B222" s="1" t="s">
        <v>355</v>
      </c>
      <c r="C222" s="1">
        <v>221</v>
      </c>
      <c r="D222" s="1">
        <v>221</v>
      </c>
      <c r="E222" s="1">
        <v>28</v>
      </c>
      <c r="F222" s="1" t="s">
        <v>362</v>
      </c>
      <c r="G222">
        <v>1014</v>
      </c>
      <c r="H222">
        <v>9.8000000000000007</v>
      </c>
      <c r="I222">
        <v>9.4</v>
      </c>
      <c r="J222">
        <v>74.3</v>
      </c>
      <c r="K222">
        <v>25.2</v>
      </c>
      <c r="L222">
        <v>60.6</v>
      </c>
      <c r="O222">
        <v>221</v>
      </c>
      <c r="P222">
        <v>28</v>
      </c>
      <c r="Q222" t="s">
        <v>362</v>
      </c>
      <c r="R222" s="4">
        <f t="shared" si="56"/>
        <v>0</v>
      </c>
      <c r="S222" s="4">
        <f t="shared" si="57"/>
        <v>0</v>
      </c>
      <c r="T222" s="4" t="str">
        <f t="shared" si="58"/>
        <v/>
      </c>
      <c r="W222" s="5">
        <v>221</v>
      </c>
      <c r="X222" s="5">
        <v>46.780920000000002</v>
      </c>
      <c r="Y222" s="5">
        <v>117.07787999999999</v>
      </c>
      <c r="Z222" s="1">
        <f t="shared" si="52"/>
        <v>0</v>
      </c>
    </row>
    <row r="223" spans="1:26" x14ac:dyDescent="0.3">
      <c r="A223" t="s">
        <v>274</v>
      </c>
      <c r="B223" s="1" t="s">
        <v>355</v>
      </c>
      <c r="C223" s="1">
        <v>222</v>
      </c>
      <c r="D223" s="1">
        <v>222</v>
      </c>
      <c r="E223" s="1">
        <v>29</v>
      </c>
      <c r="F223" s="1" t="s">
        <v>362</v>
      </c>
      <c r="G223">
        <v>1085</v>
      </c>
      <c r="H223">
        <v>10.1</v>
      </c>
      <c r="I223">
        <v>9.3000000000000007</v>
      </c>
      <c r="J223">
        <v>73.5</v>
      </c>
      <c r="K223">
        <v>26.3</v>
      </c>
      <c r="L223">
        <v>60.3</v>
      </c>
      <c r="O223">
        <v>222</v>
      </c>
      <c r="P223">
        <v>29</v>
      </c>
      <c r="Q223" t="s">
        <v>362</v>
      </c>
      <c r="R223" s="4">
        <f t="shared" si="56"/>
        <v>0</v>
      </c>
      <c r="S223" s="4">
        <f t="shared" si="57"/>
        <v>0</v>
      </c>
      <c r="T223" s="4" t="str">
        <f t="shared" si="58"/>
        <v/>
      </c>
      <c r="W223" s="5">
        <v>222</v>
      </c>
      <c r="X223" s="5">
        <v>46.781089999999999</v>
      </c>
      <c r="Y223" s="5">
        <v>117.07746</v>
      </c>
      <c r="Z223" s="1">
        <f t="shared" si="52"/>
        <v>0</v>
      </c>
    </row>
    <row r="224" spans="1:26" s="1" customFormat="1" x14ac:dyDescent="0.3">
      <c r="A224" t="s">
        <v>273</v>
      </c>
      <c r="B224" s="1" t="s">
        <v>355</v>
      </c>
      <c r="C224" s="1">
        <v>223</v>
      </c>
      <c r="D224" s="1">
        <v>223</v>
      </c>
      <c r="E224" s="1">
        <v>30</v>
      </c>
      <c r="F224" s="1" t="s">
        <v>362</v>
      </c>
      <c r="G224">
        <v>735</v>
      </c>
      <c r="H224">
        <v>10.1</v>
      </c>
      <c r="I224">
        <v>9</v>
      </c>
      <c r="J224">
        <v>73</v>
      </c>
      <c r="K224">
        <v>26.1</v>
      </c>
      <c r="L224">
        <v>54.8</v>
      </c>
      <c r="M224"/>
      <c r="O224" s="1">
        <v>223</v>
      </c>
      <c r="P224" s="1">
        <v>30</v>
      </c>
      <c r="Q224" s="1" t="s">
        <v>362</v>
      </c>
      <c r="R224" s="4">
        <f t="shared" si="56"/>
        <v>0</v>
      </c>
      <c r="S224" s="4">
        <f t="shared" si="57"/>
        <v>0</v>
      </c>
      <c r="T224" s="4" t="str">
        <f t="shared" si="58"/>
        <v/>
      </c>
      <c r="W224" s="5">
        <v>223</v>
      </c>
      <c r="X224" s="5">
        <v>46.780859999999997</v>
      </c>
      <c r="Y224" s="5">
        <v>117.07705</v>
      </c>
      <c r="Z224" s="1">
        <f t="shared" si="52"/>
        <v>0</v>
      </c>
    </row>
    <row r="225" spans="1:26" x14ac:dyDescent="0.3">
      <c r="A225" t="s">
        <v>322</v>
      </c>
      <c r="B225" s="1" t="s">
        <v>355</v>
      </c>
      <c r="C225" s="1">
        <v>224</v>
      </c>
      <c r="D225" s="1">
        <v>224</v>
      </c>
      <c r="E225" s="1">
        <v>31</v>
      </c>
      <c r="F225" s="1" t="s">
        <v>362</v>
      </c>
      <c r="G225">
        <v>988</v>
      </c>
      <c r="H225">
        <v>9.6</v>
      </c>
      <c r="I225">
        <v>9</v>
      </c>
      <c r="J225">
        <v>75.3</v>
      </c>
      <c r="K225">
        <v>24.5</v>
      </c>
      <c r="L225">
        <v>59.3</v>
      </c>
      <c r="O225">
        <v>224</v>
      </c>
      <c r="P225">
        <v>31</v>
      </c>
      <c r="Q225" t="s">
        <v>362</v>
      </c>
      <c r="R225" s="4">
        <f t="shared" si="56"/>
        <v>0</v>
      </c>
      <c r="S225" s="4">
        <f t="shared" si="57"/>
        <v>0</v>
      </c>
      <c r="T225" s="4" t="str">
        <f t="shared" si="58"/>
        <v/>
      </c>
      <c r="W225" s="5">
        <v>224</v>
      </c>
      <c r="X225" s="5">
        <v>46.780990000000003</v>
      </c>
      <c r="Y225" s="5">
        <v>117.07662999999999</v>
      </c>
      <c r="Z225" s="1">
        <f t="shared" si="52"/>
        <v>0</v>
      </c>
    </row>
    <row r="226" spans="1:26" x14ac:dyDescent="0.3">
      <c r="A226" s="1"/>
      <c r="D226" s="1">
        <v>225</v>
      </c>
      <c r="E226" s="1">
        <v>7</v>
      </c>
      <c r="F226" s="1" t="s">
        <v>361</v>
      </c>
      <c r="G226" s="1"/>
      <c r="H226" s="1"/>
      <c r="I226" s="1"/>
      <c r="J226" s="1"/>
      <c r="K226" s="1"/>
      <c r="L226" s="1"/>
      <c r="M226" s="1"/>
      <c r="O226">
        <v>225</v>
      </c>
      <c r="P226">
        <v>7</v>
      </c>
      <c r="Q226" t="s">
        <v>361</v>
      </c>
      <c r="R226" s="4">
        <f t="shared" ref="R226:R241" si="59">D226-O226</f>
        <v>0</v>
      </c>
      <c r="S226" s="4">
        <f t="shared" ref="S226:S241" si="60">P226-E226</f>
        <v>0</v>
      </c>
      <c r="T226" s="4" t="str">
        <f t="shared" ref="T226:T241" si="61">IF(Q226=F226,"","error")</f>
        <v/>
      </c>
      <c r="W226" s="5">
        <v>225</v>
      </c>
      <c r="X226" s="5">
        <v>46.781359999999999</v>
      </c>
      <c r="Y226" s="5">
        <v>117.08629000000001</v>
      </c>
      <c r="Z226" s="1">
        <f t="shared" si="52"/>
        <v>0</v>
      </c>
    </row>
    <row r="227" spans="1:26" x14ac:dyDescent="0.3">
      <c r="A227" t="s">
        <v>67</v>
      </c>
      <c r="B227" s="1" t="s">
        <v>353</v>
      </c>
      <c r="C227" s="1">
        <v>225</v>
      </c>
      <c r="D227" s="1">
        <f t="shared" si="48"/>
        <v>226</v>
      </c>
      <c r="E227" s="1">
        <v>8</v>
      </c>
      <c r="F227" s="1" t="s">
        <v>361</v>
      </c>
      <c r="G227">
        <v>658</v>
      </c>
      <c r="H227">
        <v>9.8000000000000007</v>
      </c>
      <c r="I227">
        <v>6.8</v>
      </c>
      <c r="J227">
        <v>77.400000000000006</v>
      </c>
      <c r="K227">
        <v>23.6</v>
      </c>
      <c r="L227">
        <v>61.5</v>
      </c>
      <c r="O227">
        <v>226</v>
      </c>
      <c r="P227">
        <v>8</v>
      </c>
      <c r="Q227" t="s">
        <v>361</v>
      </c>
      <c r="R227" s="4">
        <f t="shared" si="59"/>
        <v>0</v>
      </c>
      <c r="S227" s="4">
        <f t="shared" si="60"/>
        <v>0</v>
      </c>
      <c r="T227" s="4" t="str">
        <f t="shared" si="61"/>
        <v/>
      </c>
      <c r="W227" s="5">
        <v>226</v>
      </c>
      <c r="X227" s="5">
        <v>46.781320000000001</v>
      </c>
      <c r="Y227" s="5">
        <v>117.08586</v>
      </c>
      <c r="Z227" s="1">
        <f t="shared" si="52"/>
        <v>0</v>
      </c>
    </row>
    <row r="228" spans="1:26" x14ac:dyDescent="0.3">
      <c r="A228" t="s">
        <v>113</v>
      </c>
      <c r="B228" s="1" t="s">
        <v>353</v>
      </c>
      <c r="C228" s="1">
        <v>226</v>
      </c>
      <c r="D228" s="1">
        <f t="shared" si="48"/>
        <v>227</v>
      </c>
      <c r="E228" s="1">
        <v>9</v>
      </c>
      <c r="F228" s="1" t="s">
        <v>361</v>
      </c>
      <c r="G228">
        <v>554</v>
      </c>
      <c r="H228">
        <v>10.9</v>
      </c>
      <c r="I228">
        <v>6.5</v>
      </c>
      <c r="J228">
        <v>75.8</v>
      </c>
      <c r="K228">
        <v>25.1</v>
      </c>
      <c r="L228">
        <v>56.1</v>
      </c>
      <c r="O228">
        <v>227</v>
      </c>
      <c r="P228">
        <v>9</v>
      </c>
      <c r="Q228" t="s">
        <v>361</v>
      </c>
      <c r="R228" s="4">
        <f t="shared" si="59"/>
        <v>0</v>
      </c>
      <c r="S228" s="4">
        <f t="shared" si="60"/>
        <v>0</v>
      </c>
      <c r="T228" s="4" t="str">
        <f t="shared" si="61"/>
        <v/>
      </c>
      <c r="W228" s="5">
        <v>227</v>
      </c>
      <c r="X228" s="5">
        <v>46.781219999999998</v>
      </c>
      <c r="Y228" s="5">
        <v>117.08543</v>
      </c>
      <c r="Z228" s="1">
        <f t="shared" si="52"/>
        <v>0</v>
      </c>
    </row>
    <row r="229" spans="1:26" x14ac:dyDescent="0.3">
      <c r="A229" t="s">
        <v>11</v>
      </c>
      <c r="B229" s="1" t="s">
        <v>353</v>
      </c>
      <c r="C229" s="1">
        <v>227</v>
      </c>
      <c r="D229" s="1">
        <f t="shared" si="48"/>
        <v>228</v>
      </c>
      <c r="E229" s="1">
        <v>10</v>
      </c>
      <c r="F229" s="1" t="s">
        <v>361</v>
      </c>
      <c r="G229">
        <v>463</v>
      </c>
      <c r="H229">
        <v>9.8000000000000007</v>
      </c>
      <c r="I229">
        <v>9.6999999999999993</v>
      </c>
      <c r="J229">
        <v>70.900000000000006</v>
      </c>
      <c r="K229">
        <v>26.6</v>
      </c>
      <c r="L229">
        <v>60.3</v>
      </c>
      <c r="O229">
        <v>228</v>
      </c>
      <c r="P229">
        <v>10</v>
      </c>
      <c r="Q229" t="s">
        <v>361</v>
      </c>
      <c r="R229" s="4">
        <f t="shared" si="59"/>
        <v>0</v>
      </c>
      <c r="S229" s="4">
        <f t="shared" si="60"/>
        <v>0</v>
      </c>
      <c r="T229" s="4" t="str">
        <f t="shared" si="61"/>
        <v/>
      </c>
      <c r="W229" s="5">
        <v>228</v>
      </c>
      <c r="X229" s="5">
        <v>46.781359999999999</v>
      </c>
      <c r="Y229" s="5">
        <v>117.08504000000001</v>
      </c>
      <c r="Z229" s="1">
        <f t="shared" si="52"/>
        <v>0</v>
      </c>
    </row>
    <row r="230" spans="1:26" x14ac:dyDescent="0.3">
      <c r="A230" t="s">
        <v>55</v>
      </c>
      <c r="B230" s="1" t="s">
        <v>353</v>
      </c>
      <c r="C230" s="1">
        <v>228</v>
      </c>
      <c r="D230" s="1">
        <f t="shared" si="48"/>
        <v>229</v>
      </c>
      <c r="E230" s="1">
        <v>11</v>
      </c>
      <c r="F230" s="1" t="s">
        <v>361</v>
      </c>
      <c r="G230">
        <v>907</v>
      </c>
      <c r="H230">
        <v>9.5</v>
      </c>
      <c r="I230">
        <v>6.8</v>
      </c>
      <c r="J230">
        <v>78.7</v>
      </c>
      <c r="K230">
        <v>22.1</v>
      </c>
      <c r="L230">
        <v>61.2</v>
      </c>
      <c r="O230">
        <v>229</v>
      </c>
      <c r="P230">
        <v>11</v>
      </c>
      <c r="Q230" t="s">
        <v>361</v>
      </c>
      <c r="R230" s="4">
        <f t="shared" si="59"/>
        <v>0</v>
      </c>
      <c r="S230" s="4">
        <f t="shared" si="60"/>
        <v>0</v>
      </c>
      <c r="T230" s="4" t="str">
        <f t="shared" si="61"/>
        <v/>
      </c>
      <c r="W230" s="5">
        <v>229</v>
      </c>
      <c r="X230" s="5">
        <v>46.781210000000002</v>
      </c>
      <c r="Y230" s="5">
        <v>117.08462</v>
      </c>
      <c r="Z230" s="1">
        <f t="shared" si="52"/>
        <v>0</v>
      </c>
    </row>
    <row r="231" spans="1:26" x14ac:dyDescent="0.3">
      <c r="A231" t="s">
        <v>202</v>
      </c>
      <c r="B231" s="1" t="s">
        <v>354</v>
      </c>
      <c r="C231" s="1">
        <v>229</v>
      </c>
      <c r="D231" s="1">
        <f t="shared" si="48"/>
        <v>230</v>
      </c>
      <c r="E231" s="1">
        <v>12</v>
      </c>
      <c r="F231" s="1" t="s">
        <v>361</v>
      </c>
      <c r="G231">
        <v>254</v>
      </c>
      <c r="O231">
        <v>230</v>
      </c>
      <c r="P231">
        <v>12</v>
      </c>
      <c r="Q231" t="s">
        <v>361</v>
      </c>
      <c r="R231" s="4">
        <f t="shared" si="59"/>
        <v>0</v>
      </c>
      <c r="S231" s="4">
        <f t="shared" si="60"/>
        <v>0</v>
      </c>
      <c r="T231" s="4" t="str">
        <f t="shared" si="61"/>
        <v/>
      </c>
      <c r="W231" s="5">
        <v>230</v>
      </c>
      <c r="X231" s="5">
        <v>46.781289999999998</v>
      </c>
      <c r="Y231" s="5">
        <v>117.08421</v>
      </c>
      <c r="Z231" s="1">
        <f t="shared" si="52"/>
        <v>0</v>
      </c>
    </row>
    <row r="232" spans="1:26" x14ac:dyDescent="0.3">
      <c r="A232" t="s">
        <v>60</v>
      </c>
      <c r="B232" s="1" t="s">
        <v>352</v>
      </c>
      <c r="C232" s="1">
        <v>230</v>
      </c>
      <c r="D232" s="1">
        <f t="shared" si="48"/>
        <v>231</v>
      </c>
      <c r="E232" s="1">
        <v>13</v>
      </c>
      <c r="F232" s="1" t="s">
        <v>361</v>
      </c>
      <c r="G232">
        <v>812</v>
      </c>
      <c r="H232">
        <v>12.8</v>
      </c>
      <c r="I232">
        <v>8.6999999999999993</v>
      </c>
      <c r="J232">
        <v>63.5</v>
      </c>
      <c r="L232">
        <v>52</v>
      </c>
      <c r="O232">
        <v>231</v>
      </c>
      <c r="P232">
        <v>13</v>
      </c>
      <c r="Q232" t="s">
        <v>361</v>
      </c>
      <c r="R232" s="4">
        <f t="shared" si="59"/>
        <v>0</v>
      </c>
      <c r="S232" s="4">
        <f t="shared" si="60"/>
        <v>0</v>
      </c>
      <c r="T232" s="4" t="str">
        <f t="shared" si="61"/>
        <v/>
      </c>
      <c r="W232" s="5">
        <v>231</v>
      </c>
      <c r="X232" s="5">
        <v>46.78125</v>
      </c>
      <c r="Y232" s="5">
        <v>117.08378999999999</v>
      </c>
      <c r="Z232" s="1">
        <f t="shared" si="52"/>
        <v>0</v>
      </c>
    </row>
    <row r="233" spans="1:26" x14ac:dyDescent="0.3">
      <c r="A233" t="s">
        <v>159</v>
      </c>
      <c r="B233" s="1" t="s">
        <v>354</v>
      </c>
      <c r="C233" s="1">
        <v>231</v>
      </c>
      <c r="D233" s="1">
        <f t="shared" si="48"/>
        <v>232</v>
      </c>
      <c r="E233" s="1">
        <v>14</v>
      </c>
      <c r="F233" s="1" t="s">
        <v>361</v>
      </c>
      <c r="G233">
        <v>517</v>
      </c>
      <c r="O233">
        <v>232</v>
      </c>
      <c r="P233">
        <v>14</v>
      </c>
      <c r="Q233" t="s">
        <v>361</v>
      </c>
      <c r="R233" s="4">
        <f t="shared" si="59"/>
        <v>0</v>
      </c>
      <c r="S233" s="4">
        <f t="shared" si="60"/>
        <v>0</v>
      </c>
      <c r="T233" s="4" t="str">
        <f t="shared" si="61"/>
        <v/>
      </c>
      <c r="W233" s="5">
        <v>232</v>
      </c>
      <c r="X233" s="5">
        <v>46.781269999999999</v>
      </c>
      <c r="Y233" s="5">
        <v>117.08328</v>
      </c>
      <c r="Z233" s="1">
        <f t="shared" si="52"/>
        <v>0</v>
      </c>
    </row>
    <row r="234" spans="1:26" x14ac:dyDescent="0.3">
      <c r="A234" t="s">
        <v>143</v>
      </c>
      <c r="B234" s="1" t="s">
        <v>354</v>
      </c>
      <c r="C234" s="1">
        <v>232</v>
      </c>
      <c r="D234" s="1">
        <f t="shared" si="48"/>
        <v>233</v>
      </c>
      <c r="E234" s="1">
        <v>15</v>
      </c>
      <c r="F234" s="1" t="s">
        <v>361</v>
      </c>
      <c r="G234">
        <v>583</v>
      </c>
      <c r="O234">
        <v>233</v>
      </c>
      <c r="P234">
        <v>15</v>
      </c>
      <c r="Q234" t="s">
        <v>361</v>
      </c>
      <c r="R234" s="4">
        <f t="shared" si="59"/>
        <v>0</v>
      </c>
      <c r="S234" s="4">
        <f t="shared" si="60"/>
        <v>0</v>
      </c>
      <c r="T234" s="4" t="str">
        <f t="shared" si="61"/>
        <v/>
      </c>
      <c r="W234" s="5">
        <v>233</v>
      </c>
      <c r="X234" s="5">
        <v>46.781230000000001</v>
      </c>
      <c r="Y234" s="5">
        <v>117.08295</v>
      </c>
      <c r="Z234" s="1">
        <f t="shared" si="52"/>
        <v>0</v>
      </c>
    </row>
    <row r="235" spans="1:26" x14ac:dyDescent="0.3">
      <c r="A235" t="s">
        <v>144</v>
      </c>
      <c r="B235" s="1" t="s">
        <v>354</v>
      </c>
      <c r="C235" s="1">
        <v>233</v>
      </c>
      <c r="D235" s="1">
        <f t="shared" si="48"/>
        <v>234</v>
      </c>
      <c r="E235" s="1">
        <v>16</v>
      </c>
      <c r="F235" s="1" t="s">
        <v>361</v>
      </c>
      <c r="G235">
        <v>817</v>
      </c>
      <c r="O235">
        <v>234</v>
      </c>
      <c r="P235">
        <v>16</v>
      </c>
      <c r="Q235" t="s">
        <v>361</v>
      </c>
      <c r="R235" s="4">
        <f t="shared" si="59"/>
        <v>0</v>
      </c>
      <c r="S235" s="4">
        <f t="shared" si="60"/>
        <v>0</v>
      </c>
      <c r="T235" s="4" t="str">
        <f t="shared" si="61"/>
        <v/>
      </c>
      <c r="W235" s="5">
        <v>234</v>
      </c>
      <c r="X235" s="5">
        <v>46.781300000000002</v>
      </c>
      <c r="Y235" s="5">
        <v>117.08253000000001</v>
      </c>
      <c r="Z235" s="1">
        <f t="shared" si="52"/>
        <v>0</v>
      </c>
    </row>
    <row r="236" spans="1:26" x14ac:dyDescent="0.3">
      <c r="A236" t="s">
        <v>194</v>
      </c>
      <c r="B236" s="1" t="s">
        <v>354</v>
      </c>
      <c r="C236" s="1">
        <v>234</v>
      </c>
      <c r="D236" s="1">
        <f t="shared" si="48"/>
        <v>235</v>
      </c>
      <c r="E236" s="1">
        <v>17</v>
      </c>
      <c r="F236" s="1" t="s">
        <v>361</v>
      </c>
      <c r="G236">
        <v>392</v>
      </c>
      <c r="O236">
        <v>235</v>
      </c>
      <c r="P236">
        <v>17</v>
      </c>
      <c r="Q236" t="s">
        <v>361</v>
      </c>
      <c r="R236" s="4">
        <f t="shared" si="59"/>
        <v>0</v>
      </c>
      <c r="S236" s="4">
        <f t="shared" si="60"/>
        <v>0</v>
      </c>
      <c r="T236" s="4" t="str">
        <f t="shared" si="61"/>
        <v/>
      </c>
      <c r="W236" s="5">
        <v>235</v>
      </c>
      <c r="X236" s="5">
        <v>46.78134</v>
      </c>
      <c r="Y236" s="5">
        <v>117.08212</v>
      </c>
      <c r="Z236" s="1">
        <f t="shared" si="52"/>
        <v>0</v>
      </c>
    </row>
    <row r="237" spans="1:26" x14ac:dyDescent="0.3">
      <c r="A237" t="s">
        <v>157</v>
      </c>
      <c r="B237" s="1" t="s">
        <v>354</v>
      </c>
      <c r="C237" s="1">
        <v>235</v>
      </c>
      <c r="D237" s="1">
        <f t="shared" si="48"/>
        <v>236</v>
      </c>
      <c r="E237" s="1">
        <v>18</v>
      </c>
      <c r="F237" s="1" t="s">
        <v>361</v>
      </c>
      <c r="G237">
        <v>371</v>
      </c>
      <c r="O237">
        <v>236</v>
      </c>
      <c r="P237">
        <v>18</v>
      </c>
      <c r="Q237" t="s">
        <v>361</v>
      </c>
      <c r="R237" s="4">
        <f t="shared" si="59"/>
        <v>0</v>
      </c>
      <c r="S237" s="4">
        <f t="shared" si="60"/>
        <v>0</v>
      </c>
      <c r="T237" s="4" t="str">
        <f t="shared" si="61"/>
        <v/>
      </c>
      <c r="W237" s="5">
        <v>236</v>
      </c>
      <c r="X237" s="5">
        <v>46.781140000000001</v>
      </c>
      <c r="Y237" s="5">
        <v>117.0817</v>
      </c>
      <c r="Z237" s="1">
        <f t="shared" si="52"/>
        <v>0</v>
      </c>
    </row>
    <row r="238" spans="1:26" x14ac:dyDescent="0.3">
      <c r="A238" t="s">
        <v>52</v>
      </c>
      <c r="B238" s="1" t="s">
        <v>353</v>
      </c>
      <c r="C238" s="1">
        <v>236</v>
      </c>
      <c r="D238" s="1">
        <f t="shared" si="48"/>
        <v>237</v>
      </c>
      <c r="E238" s="1">
        <v>19</v>
      </c>
      <c r="F238" s="1" t="s">
        <v>361</v>
      </c>
      <c r="G238">
        <v>778</v>
      </c>
      <c r="H238">
        <v>10.8</v>
      </c>
      <c r="I238">
        <v>6.5</v>
      </c>
      <c r="J238">
        <v>76.099999999999994</v>
      </c>
      <c r="K238">
        <v>25.8</v>
      </c>
      <c r="L238">
        <v>60.1</v>
      </c>
      <c r="O238">
        <v>237</v>
      </c>
      <c r="P238">
        <v>19</v>
      </c>
      <c r="Q238" t="s">
        <v>361</v>
      </c>
      <c r="R238" s="4">
        <f t="shared" si="59"/>
        <v>0</v>
      </c>
      <c r="S238" s="4">
        <f t="shared" si="60"/>
        <v>0</v>
      </c>
      <c r="T238" s="4" t="str">
        <f t="shared" si="61"/>
        <v/>
      </c>
      <c r="W238" s="5">
        <v>237</v>
      </c>
      <c r="X238" s="5">
        <v>46.781260000000003</v>
      </c>
      <c r="Y238" s="5">
        <v>117.08123999999999</v>
      </c>
      <c r="Z238" s="1">
        <f t="shared" si="52"/>
        <v>0</v>
      </c>
    </row>
    <row r="239" spans="1:26" x14ac:dyDescent="0.3">
      <c r="A239" t="s">
        <v>105</v>
      </c>
      <c r="B239" s="1" t="s">
        <v>353</v>
      </c>
      <c r="C239" s="1">
        <v>237</v>
      </c>
      <c r="D239" s="1">
        <f t="shared" si="48"/>
        <v>238</v>
      </c>
      <c r="E239" s="1">
        <v>20</v>
      </c>
      <c r="F239" s="1" t="s">
        <v>361</v>
      </c>
      <c r="G239">
        <v>856</v>
      </c>
      <c r="H239">
        <v>9.6</v>
      </c>
      <c r="I239">
        <v>6.7</v>
      </c>
      <c r="J239">
        <v>78.2</v>
      </c>
      <c r="K239">
        <v>23.4</v>
      </c>
      <c r="L239">
        <v>62.9</v>
      </c>
      <c r="O239">
        <v>238</v>
      </c>
      <c r="P239">
        <v>20</v>
      </c>
      <c r="Q239" t="s">
        <v>361</v>
      </c>
      <c r="R239" s="4">
        <f t="shared" si="59"/>
        <v>0</v>
      </c>
      <c r="S239" s="4">
        <f t="shared" si="60"/>
        <v>0</v>
      </c>
      <c r="T239" s="4" t="str">
        <f t="shared" si="61"/>
        <v/>
      </c>
      <c r="W239" s="5">
        <v>238</v>
      </c>
      <c r="X239" s="5">
        <v>46.781280000000002</v>
      </c>
      <c r="Y239" s="5">
        <v>117.08086</v>
      </c>
      <c r="Z239" s="1">
        <f t="shared" si="52"/>
        <v>0</v>
      </c>
    </row>
    <row r="240" spans="1:26" x14ac:dyDescent="0.3">
      <c r="A240" t="s">
        <v>111</v>
      </c>
      <c r="B240" s="1" t="s">
        <v>353</v>
      </c>
      <c r="C240" s="1">
        <v>238</v>
      </c>
      <c r="D240" s="1">
        <f t="shared" si="48"/>
        <v>239</v>
      </c>
      <c r="E240" s="1">
        <v>21</v>
      </c>
      <c r="F240" s="1" t="s">
        <v>361</v>
      </c>
      <c r="G240">
        <v>892</v>
      </c>
      <c r="H240">
        <v>10.3</v>
      </c>
      <c r="I240">
        <v>6.6</v>
      </c>
      <c r="J240">
        <v>77.599999999999994</v>
      </c>
      <c r="K240">
        <v>25.3</v>
      </c>
      <c r="L240">
        <v>61.6</v>
      </c>
      <c r="O240">
        <v>239</v>
      </c>
      <c r="P240">
        <v>21</v>
      </c>
      <c r="Q240" t="s">
        <v>361</v>
      </c>
      <c r="R240" s="4">
        <f t="shared" si="59"/>
        <v>0</v>
      </c>
      <c r="S240" s="4">
        <f t="shared" si="60"/>
        <v>0</v>
      </c>
      <c r="T240" s="4" t="str">
        <f t="shared" si="61"/>
        <v/>
      </c>
      <c r="W240" s="5">
        <v>239</v>
      </c>
      <c r="X240" s="5">
        <v>46.781149999999997</v>
      </c>
      <c r="Y240" s="5">
        <v>117.08045</v>
      </c>
      <c r="Z240" s="1">
        <f t="shared" si="52"/>
        <v>0</v>
      </c>
    </row>
    <row r="241" spans="1:26" x14ac:dyDescent="0.3">
      <c r="A241" t="s">
        <v>75</v>
      </c>
      <c r="B241" s="1" t="s">
        <v>353</v>
      </c>
      <c r="C241" s="1">
        <v>239</v>
      </c>
      <c r="D241" s="1">
        <f t="shared" si="48"/>
        <v>240</v>
      </c>
      <c r="E241" s="1">
        <v>22</v>
      </c>
      <c r="F241" s="1" t="s">
        <v>361</v>
      </c>
      <c r="G241">
        <v>499</v>
      </c>
      <c r="H241">
        <v>11.2</v>
      </c>
      <c r="I241">
        <v>6.6</v>
      </c>
      <c r="J241">
        <v>77</v>
      </c>
      <c r="K241">
        <v>27.9</v>
      </c>
      <c r="L241">
        <v>61.5</v>
      </c>
      <c r="O241">
        <v>240</v>
      </c>
      <c r="P241">
        <v>22</v>
      </c>
      <c r="Q241" t="s">
        <v>361</v>
      </c>
      <c r="R241" s="4">
        <f t="shared" si="59"/>
        <v>0</v>
      </c>
      <c r="S241" s="4">
        <f t="shared" si="60"/>
        <v>0</v>
      </c>
      <c r="T241" s="4" t="str">
        <f t="shared" si="61"/>
        <v/>
      </c>
      <c r="W241" s="5">
        <v>240</v>
      </c>
      <c r="X241" s="5">
        <v>46.78145</v>
      </c>
      <c r="Y241" s="5">
        <v>117.08011</v>
      </c>
      <c r="Z241" s="1">
        <f t="shared" si="52"/>
        <v>0</v>
      </c>
    </row>
    <row r="242" spans="1:26" x14ac:dyDescent="0.3">
      <c r="A242" t="s">
        <v>314</v>
      </c>
      <c r="B242" s="1" t="s">
        <v>355</v>
      </c>
      <c r="C242" s="1">
        <v>241</v>
      </c>
      <c r="D242" s="1">
        <v>241</v>
      </c>
      <c r="E242" s="1">
        <v>23</v>
      </c>
      <c r="F242" s="1" t="s">
        <v>361</v>
      </c>
      <c r="G242">
        <v>1008</v>
      </c>
      <c r="H242">
        <v>11.7</v>
      </c>
      <c r="I242">
        <v>9.3000000000000007</v>
      </c>
      <c r="J242">
        <v>71.900000000000006</v>
      </c>
      <c r="K242">
        <v>31.7</v>
      </c>
      <c r="L242">
        <v>60.6</v>
      </c>
      <c r="O242">
        <v>241</v>
      </c>
      <c r="P242">
        <v>23</v>
      </c>
      <c r="Q242" t="s">
        <v>361</v>
      </c>
      <c r="R242" s="4">
        <f t="shared" ref="R242:R264" si="62">D242-O242</f>
        <v>0</v>
      </c>
      <c r="S242" s="4">
        <f t="shared" ref="S242:S264" si="63">P242-E242</f>
        <v>0</v>
      </c>
      <c r="T242" s="4" t="str">
        <f t="shared" ref="T242:T264" si="64">IF(Q242=F242,"","error")</f>
        <v/>
      </c>
      <c r="W242" s="5">
        <v>241</v>
      </c>
      <c r="X242" s="5">
        <v>46.781370000000003</v>
      </c>
      <c r="Y242" s="5">
        <v>117.07961</v>
      </c>
      <c r="Z242" s="1">
        <f t="shared" si="52"/>
        <v>0</v>
      </c>
    </row>
    <row r="243" spans="1:26" x14ac:dyDescent="0.3">
      <c r="A243" t="s">
        <v>265</v>
      </c>
      <c r="B243" s="1" t="s">
        <v>355</v>
      </c>
      <c r="C243" s="1">
        <v>242</v>
      </c>
      <c r="D243" s="1">
        <v>242</v>
      </c>
      <c r="E243" s="1">
        <v>24</v>
      </c>
      <c r="F243" s="1" t="s">
        <v>361</v>
      </c>
      <c r="G243">
        <v>827</v>
      </c>
      <c r="H243">
        <v>9.6</v>
      </c>
      <c r="I243">
        <v>9.3000000000000007</v>
      </c>
      <c r="J243">
        <v>74.900000000000006</v>
      </c>
      <c r="K243">
        <v>24.6</v>
      </c>
      <c r="L243">
        <v>61.5</v>
      </c>
      <c r="O243">
        <v>242</v>
      </c>
      <c r="P243">
        <v>24</v>
      </c>
      <c r="Q243" t="s">
        <v>361</v>
      </c>
      <c r="R243" s="4">
        <f t="shared" si="62"/>
        <v>0</v>
      </c>
      <c r="S243" s="4">
        <f t="shared" si="63"/>
        <v>0</v>
      </c>
      <c r="T243" s="4" t="str">
        <f t="shared" si="64"/>
        <v/>
      </c>
      <c r="W243" s="5">
        <v>242</v>
      </c>
      <c r="X243" s="5">
        <v>46.781329999999997</v>
      </c>
      <c r="Y243" s="5">
        <v>117.07919</v>
      </c>
      <c r="Z243" s="1">
        <f t="shared" si="52"/>
        <v>0</v>
      </c>
    </row>
    <row r="244" spans="1:26" x14ac:dyDescent="0.3">
      <c r="A244" t="s">
        <v>271</v>
      </c>
      <c r="B244" s="1" t="s">
        <v>355</v>
      </c>
      <c r="C244" s="1">
        <v>243</v>
      </c>
      <c r="D244" s="1">
        <v>243</v>
      </c>
      <c r="E244" s="1">
        <v>25</v>
      </c>
      <c r="F244" s="1" t="s">
        <v>361</v>
      </c>
      <c r="G244">
        <v>861</v>
      </c>
      <c r="H244">
        <v>8.6</v>
      </c>
      <c r="I244">
        <v>9.4</v>
      </c>
      <c r="J244">
        <v>75.7</v>
      </c>
      <c r="K244">
        <v>21.2</v>
      </c>
      <c r="L244">
        <v>58.4</v>
      </c>
      <c r="O244">
        <v>243</v>
      </c>
      <c r="P244">
        <v>25</v>
      </c>
      <c r="Q244" t="s">
        <v>361</v>
      </c>
      <c r="R244" s="4">
        <f t="shared" si="62"/>
        <v>0</v>
      </c>
      <c r="S244" s="4">
        <f t="shared" si="63"/>
        <v>0</v>
      </c>
      <c r="T244" s="4" t="str">
        <f t="shared" si="64"/>
        <v/>
      </c>
      <c r="W244" s="5">
        <v>243</v>
      </c>
      <c r="X244" s="5">
        <v>46.781260000000003</v>
      </c>
      <c r="Y244" s="5">
        <v>117.07877000000001</v>
      </c>
      <c r="Z244" s="1">
        <f t="shared" si="52"/>
        <v>0</v>
      </c>
    </row>
    <row r="245" spans="1:26" x14ac:dyDescent="0.3">
      <c r="A245" t="s">
        <v>280</v>
      </c>
      <c r="B245" s="1" t="s">
        <v>355</v>
      </c>
      <c r="C245" s="1">
        <v>244</v>
      </c>
      <c r="D245" s="1">
        <v>244</v>
      </c>
      <c r="E245" s="1">
        <v>26</v>
      </c>
      <c r="F245" s="1" t="s">
        <v>361</v>
      </c>
      <c r="G245">
        <v>790</v>
      </c>
      <c r="H245">
        <v>9.1</v>
      </c>
      <c r="I245">
        <v>9.6</v>
      </c>
      <c r="J245">
        <v>73.900000000000006</v>
      </c>
      <c r="K245">
        <v>23.5</v>
      </c>
      <c r="L245">
        <v>59.1</v>
      </c>
      <c r="O245">
        <v>244</v>
      </c>
      <c r="P245">
        <v>26</v>
      </c>
      <c r="Q245" t="s">
        <v>361</v>
      </c>
      <c r="R245" s="4">
        <f t="shared" si="62"/>
        <v>0</v>
      </c>
      <c r="S245" s="4">
        <f t="shared" si="63"/>
        <v>0</v>
      </c>
      <c r="T245" s="4" t="str">
        <f t="shared" si="64"/>
        <v/>
      </c>
      <c r="W245" s="5">
        <v>244</v>
      </c>
      <c r="X245" s="5">
        <v>46.781289999999998</v>
      </c>
      <c r="Y245" s="5">
        <v>117.07839</v>
      </c>
      <c r="Z245" s="1">
        <f t="shared" si="52"/>
        <v>0</v>
      </c>
    </row>
    <row r="246" spans="1:26" x14ac:dyDescent="0.3">
      <c r="A246" t="s">
        <v>305</v>
      </c>
      <c r="B246" s="1" t="s">
        <v>355</v>
      </c>
      <c r="C246" s="1">
        <v>245</v>
      </c>
      <c r="D246" s="1">
        <v>245</v>
      </c>
      <c r="E246" s="1">
        <v>27</v>
      </c>
      <c r="F246" s="1" t="s">
        <v>361</v>
      </c>
      <c r="G246">
        <v>1038</v>
      </c>
      <c r="H246">
        <v>10.7</v>
      </c>
      <c r="I246">
        <v>9.4</v>
      </c>
      <c r="J246">
        <v>72.7</v>
      </c>
      <c r="K246">
        <v>28.5</v>
      </c>
      <c r="L246">
        <v>59.1</v>
      </c>
      <c r="O246">
        <v>245</v>
      </c>
      <c r="P246">
        <v>27</v>
      </c>
      <c r="Q246" t="s">
        <v>361</v>
      </c>
      <c r="R246" s="4">
        <f t="shared" si="62"/>
        <v>0</v>
      </c>
      <c r="S246" s="4">
        <f t="shared" si="63"/>
        <v>0</v>
      </c>
      <c r="T246" s="4" t="str">
        <f t="shared" si="64"/>
        <v/>
      </c>
      <c r="W246" s="5">
        <v>245</v>
      </c>
      <c r="X246" s="5">
        <v>46.781269999999999</v>
      </c>
      <c r="Y246" s="5">
        <v>117.07794</v>
      </c>
      <c r="Z246" s="1">
        <f t="shared" si="52"/>
        <v>0</v>
      </c>
    </row>
    <row r="247" spans="1:26" x14ac:dyDescent="0.3">
      <c r="A247" t="s">
        <v>315</v>
      </c>
      <c r="B247" s="1" t="s">
        <v>355</v>
      </c>
      <c r="C247" s="1">
        <v>246</v>
      </c>
      <c r="D247" s="1">
        <v>246</v>
      </c>
      <c r="E247" s="1">
        <v>28</v>
      </c>
      <c r="F247" s="1" t="s">
        <v>361</v>
      </c>
      <c r="G247">
        <v>1148</v>
      </c>
      <c r="H247">
        <v>10</v>
      </c>
      <c r="I247">
        <v>9.1999999999999993</v>
      </c>
      <c r="J247">
        <v>74.400000000000006</v>
      </c>
      <c r="K247">
        <v>26.2</v>
      </c>
      <c r="L247">
        <v>61.1</v>
      </c>
      <c r="O247">
        <v>246</v>
      </c>
      <c r="P247">
        <v>28</v>
      </c>
      <c r="Q247" t="s">
        <v>361</v>
      </c>
      <c r="R247" s="4">
        <f t="shared" si="62"/>
        <v>0</v>
      </c>
      <c r="S247" s="4">
        <f t="shared" si="63"/>
        <v>0</v>
      </c>
      <c r="T247" s="4" t="str">
        <f t="shared" si="64"/>
        <v/>
      </c>
      <c r="W247" s="5">
        <v>246</v>
      </c>
      <c r="X247" s="5">
        <v>46.781210000000002</v>
      </c>
      <c r="Y247" s="5">
        <v>117.07752000000001</v>
      </c>
      <c r="Z247" s="1">
        <f t="shared" si="52"/>
        <v>0</v>
      </c>
    </row>
    <row r="248" spans="1:26" x14ac:dyDescent="0.3">
      <c r="A248" t="s">
        <v>312</v>
      </c>
      <c r="B248" s="1" t="s">
        <v>355</v>
      </c>
      <c r="C248" s="1">
        <v>247</v>
      </c>
      <c r="D248" s="1">
        <v>247</v>
      </c>
      <c r="E248" s="1">
        <v>29</v>
      </c>
      <c r="F248" s="1" t="s">
        <v>361</v>
      </c>
      <c r="G248">
        <v>959</v>
      </c>
      <c r="H248">
        <v>10.8</v>
      </c>
      <c r="I248">
        <v>9.4</v>
      </c>
      <c r="J248">
        <v>71.599999999999994</v>
      </c>
      <c r="K248">
        <v>28.9</v>
      </c>
      <c r="L248">
        <v>58.4</v>
      </c>
      <c r="O248">
        <v>247</v>
      </c>
      <c r="P248">
        <v>29</v>
      </c>
      <c r="Q248" t="s">
        <v>361</v>
      </c>
      <c r="R248" s="4">
        <f t="shared" si="62"/>
        <v>0</v>
      </c>
      <c r="S248" s="4">
        <f t="shared" si="63"/>
        <v>0</v>
      </c>
      <c r="T248" s="4" t="str">
        <f t="shared" si="64"/>
        <v/>
      </c>
      <c r="W248" s="5">
        <v>247</v>
      </c>
      <c r="X248" s="5">
        <v>46.781370000000003</v>
      </c>
      <c r="Y248" s="5">
        <v>117.0771</v>
      </c>
      <c r="Z248" s="1">
        <f t="shared" si="52"/>
        <v>0</v>
      </c>
    </row>
    <row r="249" spans="1:26" s="1" customFormat="1" x14ac:dyDescent="0.3">
      <c r="A249" t="s">
        <v>256</v>
      </c>
      <c r="B249" s="1" t="s">
        <v>355</v>
      </c>
      <c r="C249" s="2">
        <v>248</v>
      </c>
      <c r="D249" s="1">
        <v>248</v>
      </c>
      <c r="E249" s="1">
        <v>30</v>
      </c>
      <c r="F249" s="1" t="s">
        <v>361</v>
      </c>
      <c r="G249">
        <v>1148</v>
      </c>
      <c r="H249">
        <v>9</v>
      </c>
      <c r="I249">
        <v>9.1</v>
      </c>
      <c r="J249">
        <v>74.900000000000006</v>
      </c>
      <c r="K249">
        <v>22.1</v>
      </c>
      <c r="L249">
        <v>59.9</v>
      </c>
      <c r="M249"/>
      <c r="O249" s="1">
        <v>248</v>
      </c>
      <c r="P249" s="1">
        <v>30</v>
      </c>
      <c r="Q249" s="1" t="s">
        <v>361</v>
      </c>
      <c r="R249" s="4">
        <f t="shared" si="62"/>
        <v>0</v>
      </c>
      <c r="S249" s="4">
        <f t="shared" si="63"/>
        <v>0</v>
      </c>
      <c r="T249" s="4" t="str">
        <f t="shared" si="64"/>
        <v/>
      </c>
      <c r="W249" s="5">
        <v>248</v>
      </c>
      <c r="X249" s="5">
        <v>46.78116</v>
      </c>
      <c r="Y249" s="5">
        <v>117.0767</v>
      </c>
      <c r="Z249" s="1">
        <f t="shared" si="52"/>
        <v>0</v>
      </c>
    </row>
    <row r="250" spans="1:26" x14ac:dyDescent="0.3">
      <c r="A250" t="s">
        <v>343</v>
      </c>
      <c r="B250" s="1" t="s">
        <v>355</v>
      </c>
      <c r="C250" s="2">
        <v>248</v>
      </c>
      <c r="D250" s="1">
        <f t="shared" si="48"/>
        <v>249</v>
      </c>
      <c r="E250" s="1">
        <v>9</v>
      </c>
      <c r="F250" s="1" t="s">
        <v>367</v>
      </c>
      <c r="G250">
        <v>99</v>
      </c>
      <c r="H250">
        <v>14.3</v>
      </c>
      <c r="I250">
        <v>9.1</v>
      </c>
      <c r="J250">
        <v>67.5</v>
      </c>
      <c r="K250">
        <v>39.299999999999997</v>
      </c>
      <c r="L250">
        <v>56.6</v>
      </c>
      <c r="O250">
        <v>249</v>
      </c>
      <c r="P250">
        <v>9</v>
      </c>
      <c r="Q250" t="s">
        <v>367</v>
      </c>
      <c r="R250" s="4">
        <f t="shared" si="62"/>
        <v>0</v>
      </c>
      <c r="S250" s="4">
        <f t="shared" si="63"/>
        <v>0</v>
      </c>
      <c r="T250" s="4" t="str">
        <f t="shared" si="64"/>
        <v/>
      </c>
      <c r="W250" s="5">
        <v>249</v>
      </c>
      <c r="X250" s="5">
        <v>46.781529999999997</v>
      </c>
      <c r="Y250" s="5">
        <v>117.08586</v>
      </c>
      <c r="Z250" s="1">
        <f t="shared" si="52"/>
        <v>0</v>
      </c>
    </row>
    <row r="251" spans="1:26" x14ac:dyDescent="0.3">
      <c r="A251" t="s">
        <v>40</v>
      </c>
      <c r="B251" s="1" t="s">
        <v>353</v>
      </c>
      <c r="C251" s="1">
        <v>249</v>
      </c>
      <c r="D251" s="1">
        <f t="shared" ref="D251:D310" si="65">C251+1</f>
        <v>250</v>
      </c>
      <c r="E251" s="1">
        <v>10</v>
      </c>
      <c r="F251" s="1" t="s">
        <v>367</v>
      </c>
      <c r="G251">
        <v>727</v>
      </c>
      <c r="H251">
        <v>8.8000000000000007</v>
      </c>
      <c r="I251">
        <v>7.6</v>
      </c>
      <c r="J251">
        <v>75.400000000000006</v>
      </c>
      <c r="K251">
        <v>22.7</v>
      </c>
      <c r="L251">
        <v>60.3</v>
      </c>
      <c r="O251">
        <v>250</v>
      </c>
      <c r="P251">
        <v>10</v>
      </c>
      <c r="Q251" t="s">
        <v>367</v>
      </c>
      <c r="R251" s="4">
        <f t="shared" si="62"/>
        <v>0</v>
      </c>
      <c r="S251" s="4">
        <f t="shared" si="63"/>
        <v>0</v>
      </c>
      <c r="T251" s="4" t="str">
        <f t="shared" si="64"/>
        <v/>
      </c>
      <c r="W251" s="5">
        <v>250</v>
      </c>
      <c r="X251" s="5">
        <v>46.781640000000003</v>
      </c>
      <c r="Y251" s="5">
        <v>117.08544999999999</v>
      </c>
      <c r="Z251" s="1">
        <f t="shared" si="52"/>
        <v>0</v>
      </c>
    </row>
    <row r="252" spans="1:26" x14ac:dyDescent="0.3">
      <c r="A252" t="s">
        <v>94</v>
      </c>
      <c r="B252" s="1" t="s">
        <v>353</v>
      </c>
      <c r="C252" s="1">
        <v>250</v>
      </c>
      <c r="D252" s="1">
        <f t="shared" si="65"/>
        <v>251</v>
      </c>
      <c r="E252" s="1">
        <v>11</v>
      </c>
      <c r="F252" s="1" t="s">
        <v>367</v>
      </c>
      <c r="G252">
        <v>512</v>
      </c>
      <c r="H252">
        <v>8.8000000000000007</v>
      </c>
      <c r="I252">
        <v>7.6</v>
      </c>
      <c r="J252">
        <v>75.7</v>
      </c>
      <c r="K252">
        <v>22.2</v>
      </c>
      <c r="L252">
        <v>60.4</v>
      </c>
      <c r="O252">
        <v>251</v>
      </c>
      <c r="P252">
        <v>11</v>
      </c>
      <c r="Q252" t="s">
        <v>367</v>
      </c>
      <c r="R252" s="4">
        <f t="shared" si="62"/>
        <v>0</v>
      </c>
      <c r="S252" s="4">
        <f t="shared" si="63"/>
        <v>0</v>
      </c>
      <c r="T252" s="4" t="str">
        <f t="shared" si="64"/>
        <v/>
      </c>
      <c r="W252" s="5">
        <v>251</v>
      </c>
      <c r="X252" s="5">
        <v>46.781489999999998</v>
      </c>
      <c r="Y252" s="5">
        <v>117.08503</v>
      </c>
      <c r="Z252" s="1">
        <f t="shared" si="52"/>
        <v>0</v>
      </c>
    </row>
    <row r="253" spans="1:26" x14ac:dyDescent="0.3">
      <c r="A253" t="s">
        <v>25</v>
      </c>
      <c r="B253" s="1" t="s">
        <v>353</v>
      </c>
      <c r="C253" s="1">
        <v>251</v>
      </c>
      <c r="D253" s="1">
        <f t="shared" si="65"/>
        <v>252</v>
      </c>
      <c r="E253" s="1">
        <v>12</v>
      </c>
      <c r="F253" s="1" t="s">
        <v>367</v>
      </c>
      <c r="G253">
        <v>645</v>
      </c>
      <c r="H253">
        <v>8.9</v>
      </c>
      <c r="I253">
        <v>9.1999999999999993</v>
      </c>
      <c r="J253">
        <v>74.400000000000006</v>
      </c>
      <c r="K253">
        <v>22.9</v>
      </c>
      <c r="L253">
        <v>60.5</v>
      </c>
      <c r="O253">
        <v>252</v>
      </c>
      <c r="P253">
        <v>12</v>
      </c>
      <c r="Q253" t="s">
        <v>367</v>
      </c>
      <c r="R253" s="4">
        <f t="shared" si="62"/>
        <v>0</v>
      </c>
      <c r="S253" s="4">
        <f t="shared" si="63"/>
        <v>0</v>
      </c>
      <c r="T253" s="4" t="str">
        <f t="shared" si="64"/>
        <v/>
      </c>
      <c r="W253" s="5">
        <v>252</v>
      </c>
      <c r="X253" s="5">
        <v>46.781559999999999</v>
      </c>
      <c r="Y253" s="5">
        <v>117.08458</v>
      </c>
      <c r="Z253" s="1">
        <f t="shared" si="52"/>
        <v>0</v>
      </c>
    </row>
    <row r="254" spans="1:26" x14ac:dyDescent="0.3">
      <c r="A254" t="s">
        <v>86</v>
      </c>
      <c r="B254" s="1" t="s">
        <v>353</v>
      </c>
      <c r="C254" s="1">
        <v>252</v>
      </c>
      <c r="D254" s="1">
        <f t="shared" si="65"/>
        <v>253</v>
      </c>
      <c r="E254" s="1">
        <v>13</v>
      </c>
      <c r="F254" s="1" t="s">
        <v>367</v>
      </c>
      <c r="G254">
        <v>582</v>
      </c>
      <c r="H254">
        <v>11.2</v>
      </c>
      <c r="I254">
        <v>6.5</v>
      </c>
      <c r="J254">
        <v>77.3</v>
      </c>
      <c r="K254">
        <v>27.7</v>
      </c>
      <c r="L254">
        <v>60.1</v>
      </c>
      <c r="O254">
        <v>253</v>
      </c>
      <c r="P254">
        <v>13</v>
      </c>
      <c r="Q254" t="s">
        <v>367</v>
      </c>
      <c r="R254" s="4">
        <f t="shared" si="62"/>
        <v>0</v>
      </c>
      <c r="S254" s="4">
        <f t="shared" si="63"/>
        <v>0</v>
      </c>
      <c r="T254" s="4" t="str">
        <f t="shared" si="64"/>
        <v/>
      </c>
      <c r="W254" s="5">
        <v>253</v>
      </c>
      <c r="X254" s="5">
        <v>46.781529999999997</v>
      </c>
      <c r="Y254" s="5">
        <v>117.08419000000001</v>
      </c>
      <c r="Z254" s="1">
        <f t="shared" si="52"/>
        <v>0</v>
      </c>
    </row>
    <row r="255" spans="1:26" x14ac:dyDescent="0.3">
      <c r="A255" t="s">
        <v>172</v>
      </c>
      <c r="B255" s="1" t="s">
        <v>354</v>
      </c>
      <c r="C255" s="1">
        <v>253</v>
      </c>
      <c r="D255" s="1">
        <f t="shared" si="65"/>
        <v>254</v>
      </c>
      <c r="E255" s="1">
        <v>14</v>
      </c>
      <c r="F255" s="1" t="s">
        <v>367</v>
      </c>
      <c r="G255">
        <v>370</v>
      </c>
      <c r="O255">
        <v>254</v>
      </c>
      <c r="P255">
        <v>14</v>
      </c>
      <c r="Q255" t="s">
        <v>367</v>
      </c>
      <c r="R255" s="4">
        <f t="shared" si="62"/>
        <v>0</v>
      </c>
      <c r="S255" s="4">
        <f t="shared" si="63"/>
        <v>0</v>
      </c>
      <c r="T255" s="4" t="str">
        <f t="shared" si="64"/>
        <v/>
      </c>
      <c r="W255" s="5">
        <v>254</v>
      </c>
      <c r="X255" s="5">
        <v>46.781599999999997</v>
      </c>
      <c r="Y255" s="5">
        <v>117.08377</v>
      </c>
      <c r="Z255" s="1">
        <f t="shared" si="52"/>
        <v>0</v>
      </c>
    </row>
    <row r="256" spans="1:26" x14ac:dyDescent="0.3">
      <c r="A256" t="s">
        <v>101</v>
      </c>
      <c r="B256" s="1" t="s">
        <v>352</v>
      </c>
      <c r="C256" s="1">
        <v>254</v>
      </c>
      <c r="D256" s="1">
        <f t="shared" si="65"/>
        <v>255</v>
      </c>
      <c r="E256" s="1">
        <v>15</v>
      </c>
      <c r="F256" s="1" t="s">
        <v>367</v>
      </c>
      <c r="G256">
        <v>697</v>
      </c>
      <c r="H256">
        <v>11.7</v>
      </c>
      <c r="I256">
        <v>6.2</v>
      </c>
      <c r="J256">
        <v>65.8</v>
      </c>
      <c r="L256">
        <v>53</v>
      </c>
      <c r="O256">
        <v>255</v>
      </c>
      <c r="P256">
        <v>15</v>
      </c>
      <c r="Q256" t="s">
        <v>367</v>
      </c>
      <c r="R256" s="4">
        <f t="shared" si="62"/>
        <v>0</v>
      </c>
      <c r="S256" s="4">
        <f t="shared" si="63"/>
        <v>0</v>
      </c>
      <c r="T256" s="4" t="str">
        <f t="shared" si="64"/>
        <v/>
      </c>
      <c r="W256" s="5">
        <v>255</v>
      </c>
      <c r="X256" s="5">
        <v>46.78152</v>
      </c>
      <c r="Y256" s="5">
        <v>117.08336</v>
      </c>
      <c r="Z256" s="1">
        <f t="shared" si="52"/>
        <v>0</v>
      </c>
    </row>
    <row r="257" spans="1:26" x14ac:dyDescent="0.3">
      <c r="A257" t="s">
        <v>149</v>
      </c>
      <c r="B257" s="1" t="s">
        <v>354</v>
      </c>
      <c r="C257" s="1">
        <v>255</v>
      </c>
      <c r="D257" s="1">
        <f t="shared" si="65"/>
        <v>256</v>
      </c>
      <c r="E257" s="1">
        <v>16</v>
      </c>
      <c r="F257" s="1" t="s">
        <v>367</v>
      </c>
      <c r="G257">
        <v>467</v>
      </c>
      <c r="O257">
        <v>256</v>
      </c>
      <c r="P257">
        <v>16</v>
      </c>
      <c r="Q257" t="s">
        <v>367</v>
      </c>
      <c r="R257" s="4">
        <f t="shared" si="62"/>
        <v>0</v>
      </c>
      <c r="S257" s="4">
        <f t="shared" si="63"/>
        <v>0</v>
      </c>
      <c r="T257" s="4" t="str">
        <f t="shared" si="64"/>
        <v/>
      </c>
      <c r="W257" s="5">
        <v>256</v>
      </c>
      <c r="X257" s="5">
        <v>46.781590000000001</v>
      </c>
      <c r="Y257" s="5">
        <v>117.08293999999999</v>
      </c>
      <c r="Z257" s="1">
        <f t="shared" si="52"/>
        <v>0</v>
      </c>
    </row>
    <row r="258" spans="1:26" x14ac:dyDescent="0.3">
      <c r="A258" t="s">
        <v>153</v>
      </c>
      <c r="B258" s="1" t="s">
        <v>354</v>
      </c>
      <c r="C258" s="1">
        <v>256</v>
      </c>
      <c r="D258" s="1">
        <f t="shared" si="65"/>
        <v>257</v>
      </c>
      <c r="E258" s="1">
        <v>17</v>
      </c>
      <c r="F258" s="1" t="s">
        <v>367</v>
      </c>
      <c r="G258">
        <v>338</v>
      </c>
      <c r="O258">
        <v>257</v>
      </c>
      <c r="P258">
        <v>17</v>
      </c>
      <c r="Q258" t="s">
        <v>367</v>
      </c>
      <c r="R258" s="4">
        <f t="shared" si="62"/>
        <v>0</v>
      </c>
      <c r="S258" s="4">
        <f t="shared" si="63"/>
        <v>0</v>
      </c>
      <c r="T258" s="4" t="str">
        <f t="shared" si="64"/>
        <v/>
      </c>
      <c r="W258" s="5">
        <v>257</v>
      </c>
      <c r="X258" s="5">
        <v>46.781619999999997</v>
      </c>
      <c r="Y258" s="5">
        <v>117.08252</v>
      </c>
      <c r="Z258" s="1">
        <f t="shared" si="52"/>
        <v>0</v>
      </c>
    </row>
    <row r="259" spans="1:26" x14ac:dyDescent="0.3">
      <c r="A259" t="s">
        <v>171</v>
      </c>
      <c r="B259" s="1" t="s">
        <v>354</v>
      </c>
      <c r="C259" s="1">
        <v>257</v>
      </c>
      <c r="D259" s="1">
        <f t="shared" si="65"/>
        <v>258</v>
      </c>
      <c r="E259" s="1">
        <v>18</v>
      </c>
      <c r="F259" s="1" t="s">
        <v>367</v>
      </c>
      <c r="G259">
        <v>220</v>
      </c>
      <c r="O259">
        <v>258</v>
      </c>
      <c r="P259">
        <v>18</v>
      </c>
      <c r="Q259" t="s">
        <v>367</v>
      </c>
      <c r="R259" s="4">
        <f t="shared" si="62"/>
        <v>0</v>
      </c>
      <c r="S259" s="4">
        <f t="shared" si="63"/>
        <v>0</v>
      </c>
      <c r="T259" s="4" t="str">
        <f t="shared" si="64"/>
        <v/>
      </c>
      <c r="W259" s="5">
        <v>258</v>
      </c>
      <c r="X259" s="5">
        <v>46.78143</v>
      </c>
      <c r="Y259" s="5">
        <v>117.0821</v>
      </c>
      <c r="Z259" s="1">
        <f t="shared" ref="Z259:Z322" si="66">W259-D259</f>
        <v>0</v>
      </c>
    </row>
    <row r="260" spans="1:26" x14ac:dyDescent="0.3">
      <c r="A260" t="s">
        <v>210</v>
      </c>
      <c r="B260" s="1" t="s">
        <v>354</v>
      </c>
      <c r="C260" s="1">
        <v>258</v>
      </c>
      <c r="D260" s="1">
        <f t="shared" si="65"/>
        <v>259</v>
      </c>
      <c r="E260" s="1">
        <v>19</v>
      </c>
      <c r="F260" s="1" t="s">
        <v>367</v>
      </c>
      <c r="G260">
        <v>214</v>
      </c>
      <c r="O260">
        <v>259</v>
      </c>
      <c r="P260">
        <v>19</v>
      </c>
      <c r="Q260" t="s">
        <v>367</v>
      </c>
      <c r="R260" s="4">
        <f t="shared" si="62"/>
        <v>0</v>
      </c>
      <c r="S260" s="4">
        <f t="shared" si="63"/>
        <v>0</v>
      </c>
      <c r="T260" s="4" t="str">
        <f t="shared" si="64"/>
        <v/>
      </c>
      <c r="W260" s="5">
        <v>259</v>
      </c>
      <c r="X260" s="5">
        <v>46.781559999999999</v>
      </c>
      <c r="Y260" s="5">
        <v>117.08168000000001</v>
      </c>
      <c r="Z260" s="1">
        <f t="shared" si="66"/>
        <v>0</v>
      </c>
    </row>
    <row r="261" spans="1:26" x14ac:dyDescent="0.3">
      <c r="A261" t="s">
        <v>197</v>
      </c>
      <c r="B261" s="1" t="s">
        <v>354</v>
      </c>
      <c r="C261" s="1">
        <v>259</v>
      </c>
      <c r="D261" s="1">
        <f t="shared" si="65"/>
        <v>260</v>
      </c>
      <c r="E261" s="1">
        <v>20</v>
      </c>
      <c r="F261" s="1" t="s">
        <v>367</v>
      </c>
      <c r="G261">
        <v>336</v>
      </c>
      <c r="O261">
        <v>260</v>
      </c>
      <c r="P261">
        <v>20</v>
      </c>
      <c r="Q261" t="s">
        <v>367</v>
      </c>
      <c r="R261" s="4">
        <f t="shared" si="62"/>
        <v>0</v>
      </c>
      <c r="S261" s="4">
        <f t="shared" si="63"/>
        <v>0</v>
      </c>
      <c r="T261" s="4" t="str">
        <f t="shared" si="64"/>
        <v/>
      </c>
      <c r="W261" s="5">
        <v>260</v>
      </c>
      <c r="X261" s="5">
        <v>46.781570000000002</v>
      </c>
      <c r="Y261" s="5">
        <v>117.08127</v>
      </c>
      <c r="Z261" s="1">
        <f t="shared" si="66"/>
        <v>0</v>
      </c>
    </row>
    <row r="262" spans="1:26" x14ac:dyDescent="0.3">
      <c r="A262" t="s">
        <v>9</v>
      </c>
      <c r="B262" s="1" t="s">
        <v>353</v>
      </c>
      <c r="C262" s="1">
        <v>260</v>
      </c>
      <c r="D262" s="1">
        <f t="shared" si="65"/>
        <v>261</v>
      </c>
      <c r="E262" s="1">
        <v>21</v>
      </c>
      <c r="F262" s="1" t="s">
        <v>367</v>
      </c>
      <c r="G262">
        <v>693</v>
      </c>
      <c r="H262">
        <v>12</v>
      </c>
      <c r="I262">
        <v>9.6</v>
      </c>
      <c r="J262">
        <v>68.8</v>
      </c>
      <c r="K262">
        <v>32.4</v>
      </c>
      <c r="L262">
        <v>58.5</v>
      </c>
      <c r="O262">
        <v>261</v>
      </c>
      <c r="P262">
        <v>21</v>
      </c>
      <c r="Q262" t="s">
        <v>367</v>
      </c>
      <c r="R262" s="4">
        <f t="shared" si="62"/>
        <v>0</v>
      </c>
      <c r="S262" s="4">
        <f t="shared" si="63"/>
        <v>0</v>
      </c>
      <c r="T262" s="4" t="str">
        <f t="shared" si="64"/>
        <v/>
      </c>
      <c r="W262" s="5">
        <v>261</v>
      </c>
      <c r="X262" s="5">
        <v>46.781419999999997</v>
      </c>
      <c r="Y262" s="5">
        <v>117.08085</v>
      </c>
      <c r="Z262" s="1">
        <f t="shared" si="66"/>
        <v>0</v>
      </c>
    </row>
    <row r="263" spans="1:26" x14ac:dyDescent="0.3">
      <c r="A263" t="s">
        <v>124</v>
      </c>
      <c r="B263" s="1" t="s">
        <v>353</v>
      </c>
      <c r="C263" s="1">
        <v>261</v>
      </c>
      <c r="D263" s="1">
        <f t="shared" si="65"/>
        <v>262</v>
      </c>
      <c r="E263" s="1">
        <v>22</v>
      </c>
      <c r="F263" s="1" t="s">
        <v>367</v>
      </c>
      <c r="G263">
        <v>733</v>
      </c>
      <c r="H263">
        <v>10.1</v>
      </c>
      <c r="I263">
        <v>6.7</v>
      </c>
      <c r="J263">
        <v>77.5</v>
      </c>
      <c r="K263">
        <v>24.2</v>
      </c>
      <c r="L263">
        <v>60</v>
      </c>
      <c r="O263">
        <v>262</v>
      </c>
      <c r="P263">
        <v>22</v>
      </c>
      <c r="Q263" t="s">
        <v>367</v>
      </c>
      <c r="R263" s="4">
        <f t="shared" si="62"/>
        <v>0</v>
      </c>
      <c r="S263" s="4">
        <f t="shared" si="63"/>
        <v>0</v>
      </c>
      <c r="T263" s="4" t="str">
        <f t="shared" si="64"/>
        <v/>
      </c>
      <c r="W263" s="5">
        <v>262</v>
      </c>
      <c r="X263" s="5">
        <v>46.781689999999998</v>
      </c>
      <c r="Y263" s="5">
        <v>117.08043000000001</v>
      </c>
      <c r="Z263" s="1">
        <f t="shared" si="66"/>
        <v>0</v>
      </c>
    </row>
    <row r="264" spans="1:26" x14ac:dyDescent="0.3">
      <c r="A264" t="s">
        <v>100</v>
      </c>
      <c r="B264" s="1" t="s">
        <v>353</v>
      </c>
      <c r="C264" s="1">
        <v>262</v>
      </c>
      <c r="D264" s="1">
        <f t="shared" si="65"/>
        <v>263</v>
      </c>
      <c r="E264" s="1">
        <v>23</v>
      </c>
      <c r="F264" s="1" t="s">
        <v>367</v>
      </c>
      <c r="G264">
        <v>698</v>
      </c>
      <c r="H264">
        <v>8.8000000000000007</v>
      </c>
      <c r="I264">
        <v>6.8</v>
      </c>
      <c r="J264">
        <v>79.099999999999994</v>
      </c>
      <c r="K264">
        <v>21.3</v>
      </c>
      <c r="L264">
        <v>61.9</v>
      </c>
      <c r="O264">
        <v>263</v>
      </c>
      <c r="P264">
        <v>23</v>
      </c>
      <c r="Q264" t="s">
        <v>367</v>
      </c>
      <c r="R264" s="4">
        <f t="shared" si="62"/>
        <v>0</v>
      </c>
      <c r="S264" s="4">
        <f t="shared" si="63"/>
        <v>0</v>
      </c>
      <c r="T264" s="4" t="str">
        <f t="shared" si="64"/>
        <v/>
      </c>
      <c r="W264" s="5">
        <v>263</v>
      </c>
      <c r="X264" s="5">
        <v>46.781660000000002</v>
      </c>
      <c r="Y264" s="5">
        <v>117.08001</v>
      </c>
      <c r="Z264" s="1">
        <f t="shared" si="66"/>
        <v>0</v>
      </c>
    </row>
    <row r="265" spans="1:26" x14ac:dyDescent="0.3">
      <c r="A265" t="s">
        <v>245</v>
      </c>
      <c r="B265" s="1" t="s">
        <v>355</v>
      </c>
      <c r="C265" s="1">
        <v>264</v>
      </c>
      <c r="D265" s="1">
        <v>264</v>
      </c>
      <c r="E265" s="1">
        <v>24</v>
      </c>
      <c r="F265" s="1" t="s">
        <v>367</v>
      </c>
      <c r="G265">
        <v>1170</v>
      </c>
      <c r="H265">
        <v>10</v>
      </c>
      <c r="I265">
        <v>9.3000000000000007</v>
      </c>
      <c r="J265">
        <v>73.5</v>
      </c>
      <c r="K265">
        <v>27.1</v>
      </c>
      <c r="L265">
        <v>59.4</v>
      </c>
      <c r="O265">
        <v>264</v>
      </c>
      <c r="P265">
        <v>24</v>
      </c>
      <c r="Q265" t="s">
        <v>367</v>
      </c>
      <c r="R265" s="4">
        <f t="shared" ref="R265:R267" si="67">D265-O265</f>
        <v>0</v>
      </c>
      <c r="S265" s="4">
        <f t="shared" ref="S265:S267" si="68">P265-E265</f>
        <v>0</v>
      </c>
      <c r="T265" s="4" t="str">
        <f t="shared" ref="T265:T267" si="69">IF(Q265=F265,"","error")</f>
        <v/>
      </c>
      <c r="W265" s="5">
        <v>264</v>
      </c>
      <c r="X265" s="5">
        <v>46.781619999999997</v>
      </c>
      <c r="Y265" s="5">
        <v>117.07959</v>
      </c>
      <c r="Z265" s="1">
        <f t="shared" si="66"/>
        <v>0</v>
      </c>
    </row>
    <row r="266" spans="1:26" x14ac:dyDescent="0.3">
      <c r="A266" t="s">
        <v>240</v>
      </c>
      <c r="B266" s="1" t="s">
        <v>355</v>
      </c>
      <c r="C266" s="1">
        <v>265</v>
      </c>
      <c r="D266" s="1">
        <v>265</v>
      </c>
      <c r="E266" s="1">
        <v>25</v>
      </c>
      <c r="F266" s="1" t="s">
        <v>367</v>
      </c>
      <c r="G266">
        <v>1318</v>
      </c>
      <c r="H266">
        <v>10</v>
      </c>
      <c r="I266">
        <v>9.4</v>
      </c>
      <c r="J266">
        <v>73.7</v>
      </c>
      <c r="K266">
        <v>27.1</v>
      </c>
      <c r="L266">
        <v>61.5</v>
      </c>
      <c r="O266">
        <v>265</v>
      </c>
      <c r="P266">
        <v>25</v>
      </c>
      <c r="Q266" t="s">
        <v>367</v>
      </c>
      <c r="R266" s="4">
        <f t="shared" si="67"/>
        <v>0</v>
      </c>
      <c r="S266" s="4">
        <f t="shared" si="68"/>
        <v>0</v>
      </c>
      <c r="T266" s="4" t="str">
        <f t="shared" si="69"/>
        <v/>
      </c>
      <c r="W266" s="5">
        <v>265</v>
      </c>
      <c r="X266" s="5">
        <v>46.781529999999997</v>
      </c>
      <c r="Y266" s="5">
        <v>117.07916</v>
      </c>
      <c r="Z266" s="1">
        <f t="shared" si="66"/>
        <v>0</v>
      </c>
    </row>
    <row r="267" spans="1:26" x14ac:dyDescent="0.3">
      <c r="A267" t="s">
        <v>227</v>
      </c>
      <c r="B267" s="1" t="s">
        <v>355</v>
      </c>
      <c r="C267" s="1">
        <v>266</v>
      </c>
      <c r="D267" s="1">
        <v>266</v>
      </c>
      <c r="E267" s="1">
        <v>26</v>
      </c>
      <c r="F267" s="1" t="s">
        <v>367</v>
      </c>
      <c r="G267">
        <v>984</v>
      </c>
      <c r="H267">
        <v>9.9</v>
      </c>
      <c r="I267">
        <v>9.5</v>
      </c>
      <c r="J267">
        <v>72.900000000000006</v>
      </c>
      <c r="K267">
        <v>27.2</v>
      </c>
      <c r="L267">
        <v>60.2</v>
      </c>
      <c r="O267">
        <v>266</v>
      </c>
      <c r="P267">
        <v>26</v>
      </c>
      <c r="Q267" t="s">
        <v>367</v>
      </c>
      <c r="R267" s="4">
        <f t="shared" si="67"/>
        <v>0</v>
      </c>
      <c r="S267" s="4">
        <f t="shared" si="68"/>
        <v>0</v>
      </c>
      <c r="T267" s="4" t="str">
        <f t="shared" si="69"/>
        <v/>
      </c>
      <c r="W267" s="5">
        <v>266</v>
      </c>
      <c r="X267" s="5">
        <v>46.781550000000003</v>
      </c>
      <c r="Y267" s="5">
        <v>117.07876</v>
      </c>
      <c r="Z267" s="1">
        <f t="shared" si="66"/>
        <v>0</v>
      </c>
    </row>
    <row r="268" spans="1:26" x14ac:dyDescent="0.3">
      <c r="A268" t="s">
        <v>291</v>
      </c>
      <c r="B268" s="1" t="s">
        <v>355</v>
      </c>
      <c r="C268" s="2">
        <v>267</v>
      </c>
      <c r="D268" s="1">
        <v>267</v>
      </c>
      <c r="E268" s="1">
        <v>27</v>
      </c>
      <c r="F268" s="1" t="s">
        <v>367</v>
      </c>
      <c r="G268">
        <v>1035</v>
      </c>
      <c r="H268">
        <v>10</v>
      </c>
      <c r="I268">
        <v>9.1</v>
      </c>
      <c r="J268">
        <v>73.900000000000006</v>
      </c>
      <c r="K268">
        <v>26.1</v>
      </c>
      <c r="L268">
        <v>59</v>
      </c>
      <c r="O268">
        <v>267</v>
      </c>
      <c r="P268">
        <v>27</v>
      </c>
      <c r="Q268" t="s">
        <v>367</v>
      </c>
      <c r="R268" s="4">
        <f t="shared" ref="R268:R287" si="70">D268-O268</f>
        <v>0</v>
      </c>
      <c r="S268" s="4">
        <f t="shared" ref="S268:S287" si="71">P268-E268</f>
        <v>0</v>
      </c>
      <c r="T268" s="4" t="str">
        <f t="shared" ref="T268:T287" si="72">IF(Q268=F268,"","error")</f>
        <v/>
      </c>
      <c r="W268" s="5">
        <v>267</v>
      </c>
      <c r="X268" s="5">
        <v>46.781559999999999</v>
      </c>
      <c r="Y268" s="5">
        <v>117.07834</v>
      </c>
      <c r="Z268" s="1">
        <f t="shared" si="66"/>
        <v>0</v>
      </c>
    </row>
    <row r="269" spans="1:26" x14ac:dyDescent="0.3">
      <c r="A269" t="s">
        <v>239</v>
      </c>
      <c r="B269" s="1" t="s">
        <v>355</v>
      </c>
      <c r="C269" s="1">
        <v>268</v>
      </c>
      <c r="D269" s="1">
        <v>268</v>
      </c>
      <c r="E269" s="1">
        <v>28</v>
      </c>
      <c r="F269" s="1" t="s">
        <v>367</v>
      </c>
      <c r="G269">
        <v>985</v>
      </c>
      <c r="H269">
        <v>9.6</v>
      </c>
      <c r="I269">
        <v>9.6</v>
      </c>
      <c r="J269">
        <v>73.900000000000006</v>
      </c>
      <c r="K269">
        <v>25</v>
      </c>
      <c r="L269">
        <v>59.7</v>
      </c>
      <c r="O269">
        <v>268</v>
      </c>
      <c r="P269">
        <v>28</v>
      </c>
      <c r="Q269" t="s">
        <v>367</v>
      </c>
      <c r="R269" s="4">
        <f t="shared" si="70"/>
        <v>0</v>
      </c>
      <c r="S269" s="4">
        <f t="shared" si="71"/>
        <v>0</v>
      </c>
      <c r="T269" s="4" t="str">
        <f t="shared" si="72"/>
        <v/>
      </c>
      <c r="W269" s="5">
        <v>268</v>
      </c>
      <c r="X269" s="5">
        <v>46.781500000000001</v>
      </c>
      <c r="Y269" s="5">
        <v>117.07792000000001</v>
      </c>
      <c r="Z269" s="1">
        <f t="shared" si="66"/>
        <v>0</v>
      </c>
    </row>
    <row r="270" spans="1:26" x14ac:dyDescent="0.3">
      <c r="A270" t="s">
        <v>223</v>
      </c>
      <c r="B270" s="1" t="s">
        <v>355</v>
      </c>
      <c r="C270" s="1">
        <v>269</v>
      </c>
      <c r="D270" s="1">
        <v>269</v>
      </c>
      <c r="E270" s="1">
        <v>29</v>
      </c>
      <c r="F270" s="1" t="s">
        <v>367</v>
      </c>
      <c r="G270">
        <v>824</v>
      </c>
      <c r="H270">
        <v>9.6999999999999993</v>
      </c>
      <c r="I270">
        <v>9.6999999999999993</v>
      </c>
      <c r="J270">
        <v>74.2</v>
      </c>
      <c r="K270">
        <v>26.2</v>
      </c>
      <c r="L270">
        <v>58.2</v>
      </c>
      <c r="O270">
        <v>269</v>
      </c>
      <c r="P270">
        <v>29</v>
      </c>
      <c r="Q270" t="s">
        <v>367</v>
      </c>
      <c r="R270" s="4">
        <f t="shared" si="70"/>
        <v>0</v>
      </c>
      <c r="S270" s="4">
        <f t="shared" si="71"/>
        <v>0</v>
      </c>
      <c r="T270" s="4" t="str">
        <f t="shared" si="72"/>
        <v/>
      </c>
      <c r="W270" s="5">
        <v>269</v>
      </c>
      <c r="X270" s="5">
        <v>46.781660000000002</v>
      </c>
      <c r="Y270" s="5">
        <v>117.0775</v>
      </c>
      <c r="Z270" s="1">
        <f t="shared" si="66"/>
        <v>0</v>
      </c>
    </row>
    <row r="271" spans="1:26" x14ac:dyDescent="0.3">
      <c r="A271" t="s">
        <v>248</v>
      </c>
      <c r="B271" s="1" t="s">
        <v>355</v>
      </c>
      <c r="C271" s="1">
        <v>270</v>
      </c>
      <c r="D271" s="1">
        <v>270</v>
      </c>
      <c r="E271" s="1">
        <v>30</v>
      </c>
      <c r="F271" s="1" t="s">
        <v>367</v>
      </c>
      <c r="G271">
        <v>1214</v>
      </c>
      <c r="H271">
        <v>9.5</v>
      </c>
      <c r="I271">
        <v>9.4</v>
      </c>
      <c r="J271">
        <v>75.400000000000006</v>
      </c>
      <c r="K271">
        <v>24.3</v>
      </c>
      <c r="L271">
        <v>60.1</v>
      </c>
      <c r="O271">
        <v>270</v>
      </c>
      <c r="P271">
        <v>30</v>
      </c>
      <c r="Q271" t="s">
        <v>367</v>
      </c>
      <c r="R271" s="4">
        <f t="shared" si="70"/>
        <v>0</v>
      </c>
      <c r="S271" s="4">
        <f t="shared" si="71"/>
        <v>0</v>
      </c>
      <c r="T271" s="4" t="str">
        <f t="shared" si="72"/>
        <v/>
      </c>
      <c r="W271" s="5">
        <v>270</v>
      </c>
      <c r="X271" s="5">
        <v>46.78143</v>
      </c>
      <c r="Y271" s="5">
        <v>117.07709</v>
      </c>
      <c r="Z271" s="1">
        <f t="shared" si="66"/>
        <v>0</v>
      </c>
    </row>
    <row r="272" spans="1:26" x14ac:dyDescent="0.3">
      <c r="A272" t="s">
        <v>263</v>
      </c>
      <c r="B272" s="1" t="s">
        <v>355</v>
      </c>
      <c r="C272" s="2">
        <v>271</v>
      </c>
      <c r="D272" s="1">
        <v>271</v>
      </c>
      <c r="E272" s="1">
        <v>31</v>
      </c>
      <c r="F272" s="1" t="s">
        <v>367</v>
      </c>
      <c r="G272">
        <v>925</v>
      </c>
      <c r="H272">
        <v>8.9</v>
      </c>
      <c r="I272">
        <v>9.1999999999999993</v>
      </c>
      <c r="J272">
        <v>74.400000000000006</v>
      </c>
      <c r="K272">
        <v>22</v>
      </c>
      <c r="L272">
        <v>58.8</v>
      </c>
      <c r="O272">
        <v>271</v>
      </c>
      <c r="P272">
        <v>31</v>
      </c>
      <c r="Q272" t="s">
        <v>367</v>
      </c>
      <c r="R272" s="4">
        <f t="shared" si="70"/>
        <v>0</v>
      </c>
      <c r="S272" s="4">
        <f t="shared" si="71"/>
        <v>0</v>
      </c>
      <c r="T272" s="4" t="str">
        <f t="shared" si="72"/>
        <v/>
      </c>
      <c r="W272" s="5">
        <v>271</v>
      </c>
      <c r="X272" s="5">
        <v>46.781559999999999</v>
      </c>
      <c r="Y272" s="5">
        <v>117.07666999999999</v>
      </c>
      <c r="Z272" s="1">
        <f t="shared" si="66"/>
        <v>0</v>
      </c>
    </row>
    <row r="273" spans="1:26" s="1" customFormat="1" x14ac:dyDescent="0.3">
      <c r="A273" t="s">
        <v>336</v>
      </c>
      <c r="B273" s="1" t="s">
        <v>355</v>
      </c>
      <c r="C273" s="2">
        <v>271</v>
      </c>
      <c r="D273" s="1">
        <f t="shared" si="65"/>
        <v>272</v>
      </c>
      <c r="E273" s="1">
        <v>9</v>
      </c>
      <c r="F273" s="1" t="s">
        <v>359</v>
      </c>
      <c r="G273">
        <v>370</v>
      </c>
      <c r="H273">
        <v>13.3</v>
      </c>
      <c r="I273">
        <v>9.1</v>
      </c>
      <c r="J273">
        <v>69.599999999999994</v>
      </c>
      <c r="K273">
        <v>36.4</v>
      </c>
      <c r="L273">
        <v>57.9</v>
      </c>
      <c r="M273"/>
      <c r="O273" s="1">
        <v>272</v>
      </c>
      <c r="P273" s="1">
        <v>9</v>
      </c>
      <c r="Q273" s="1" t="s">
        <v>359</v>
      </c>
      <c r="R273" s="4">
        <f t="shared" si="70"/>
        <v>0</v>
      </c>
      <c r="S273" s="4">
        <f t="shared" si="71"/>
        <v>0</v>
      </c>
      <c r="T273" s="4" t="str">
        <f t="shared" si="72"/>
        <v/>
      </c>
      <c r="W273" s="5">
        <v>272</v>
      </c>
      <c r="X273" s="5">
        <v>46.78181</v>
      </c>
      <c r="Y273" s="5">
        <v>117.08559</v>
      </c>
      <c r="Z273" s="1">
        <f t="shared" si="66"/>
        <v>0</v>
      </c>
    </row>
    <row r="274" spans="1:26" x14ac:dyDescent="0.3">
      <c r="A274" t="s">
        <v>104</v>
      </c>
      <c r="B274" s="1" t="s">
        <v>353</v>
      </c>
      <c r="C274" s="1">
        <v>272</v>
      </c>
      <c r="D274" s="1">
        <f t="shared" si="65"/>
        <v>273</v>
      </c>
      <c r="E274" s="1">
        <v>10</v>
      </c>
      <c r="F274" s="1" t="s">
        <v>359</v>
      </c>
      <c r="G274">
        <v>554</v>
      </c>
      <c r="H274">
        <v>9.9</v>
      </c>
      <c r="I274">
        <v>6.3</v>
      </c>
      <c r="J274">
        <v>77.5</v>
      </c>
      <c r="K274">
        <v>22</v>
      </c>
      <c r="L274">
        <v>56.6</v>
      </c>
      <c r="O274">
        <v>273</v>
      </c>
      <c r="P274">
        <v>10</v>
      </c>
      <c r="Q274" t="s">
        <v>359</v>
      </c>
      <c r="R274" s="4">
        <f t="shared" si="70"/>
        <v>0</v>
      </c>
      <c r="S274" s="4">
        <f t="shared" si="71"/>
        <v>0</v>
      </c>
      <c r="T274" s="4" t="str">
        <f t="shared" si="72"/>
        <v/>
      </c>
      <c r="W274" s="5">
        <v>273</v>
      </c>
      <c r="X274" s="5">
        <v>46.781930000000003</v>
      </c>
      <c r="Y274" s="5">
        <v>117.08517000000001</v>
      </c>
      <c r="Z274" s="1">
        <f t="shared" si="66"/>
        <v>0</v>
      </c>
    </row>
    <row r="275" spans="1:26" x14ac:dyDescent="0.3">
      <c r="A275" t="s">
        <v>106</v>
      </c>
      <c r="B275" s="1" t="s">
        <v>353</v>
      </c>
      <c r="C275" s="1">
        <v>273</v>
      </c>
      <c r="D275" s="1">
        <f t="shared" si="65"/>
        <v>274</v>
      </c>
      <c r="E275" s="1">
        <v>11</v>
      </c>
      <c r="F275" s="1" t="s">
        <v>359</v>
      </c>
      <c r="G275">
        <v>756</v>
      </c>
      <c r="H275">
        <v>9</v>
      </c>
      <c r="I275">
        <v>6.5</v>
      </c>
      <c r="J275">
        <v>78.900000000000006</v>
      </c>
      <c r="K275">
        <v>21.3</v>
      </c>
      <c r="L275">
        <v>60.1</v>
      </c>
      <c r="O275">
        <v>274</v>
      </c>
      <c r="P275">
        <v>11</v>
      </c>
      <c r="Q275" t="s">
        <v>359</v>
      </c>
      <c r="R275" s="4">
        <f t="shared" si="70"/>
        <v>0</v>
      </c>
      <c r="S275" s="4">
        <f t="shared" si="71"/>
        <v>0</v>
      </c>
      <c r="T275" s="4" t="str">
        <f t="shared" si="72"/>
        <v/>
      </c>
      <c r="W275" s="5">
        <v>274</v>
      </c>
      <c r="X275" s="5">
        <v>46.781779999999998</v>
      </c>
      <c r="Y275" s="5">
        <v>117.08475</v>
      </c>
      <c r="Z275" s="1">
        <f t="shared" si="66"/>
        <v>0</v>
      </c>
    </row>
    <row r="276" spans="1:26" x14ac:dyDescent="0.3">
      <c r="A276" t="s">
        <v>54</v>
      </c>
      <c r="B276" s="1" t="s">
        <v>353</v>
      </c>
      <c r="C276" s="1">
        <v>274</v>
      </c>
      <c r="D276" s="1">
        <f t="shared" si="65"/>
        <v>275</v>
      </c>
      <c r="E276" s="1">
        <v>12</v>
      </c>
      <c r="F276" s="1" t="s">
        <v>359</v>
      </c>
      <c r="G276">
        <v>938</v>
      </c>
      <c r="H276">
        <v>10</v>
      </c>
      <c r="I276">
        <v>7.6</v>
      </c>
      <c r="J276">
        <v>75.2</v>
      </c>
      <c r="K276">
        <v>26.8</v>
      </c>
      <c r="L276">
        <v>62.1</v>
      </c>
      <c r="O276">
        <v>275</v>
      </c>
      <c r="P276">
        <v>12</v>
      </c>
      <c r="Q276" t="s">
        <v>359</v>
      </c>
      <c r="R276" s="4">
        <f t="shared" si="70"/>
        <v>0</v>
      </c>
      <c r="S276" s="4">
        <f t="shared" si="71"/>
        <v>0</v>
      </c>
      <c r="T276" s="4" t="str">
        <f t="shared" si="72"/>
        <v/>
      </c>
      <c r="W276" s="5">
        <v>275</v>
      </c>
      <c r="X276" s="5">
        <v>46.781880000000001</v>
      </c>
      <c r="Y276" s="5">
        <v>117.08436</v>
      </c>
      <c r="Z276" s="1">
        <f t="shared" si="66"/>
        <v>0</v>
      </c>
    </row>
    <row r="277" spans="1:26" x14ac:dyDescent="0.3">
      <c r="A277" t="s">
        <v>46</v>
      </c>
      <c r="B277" s="1" t="s">
        <v>353</v>
      </c>
      <c r="C277" s="1">
        <v>275</v>
      </c>
      <c r="D277" s="1">
        <f t="shared" si="65"/>
        <v>276</v>
      </c>
      <c r="E277" s="1">
        <v>13</v>
      </c>
      <c r="F277" s="1" t="s">
        <v>359</v>
      </c>
      <c r="G277">
        <v>623</v>
      </c>
      <c r="H277">
        <v>12.2</v>
      </c>
      <c r="I277">
        <v>7.5</v>
      </c>
      <c r="J277">
        <v>72.7</v>
      </c>
      <c r="K277">
        <v>31.8</v>
      </c>
      <c r="L277">
        <v>59.3</v>
      </c>
      <c r="O277">
        <v>276</v>
      </c>
      <c r="P277">
        <v>13</v>
      </c>
      <c r="Q277" t="s">
        <v>359</v>
      </c>
      <c r="R277" s="4">
        <f t="shared" si="70"/>
        <v>0</v>
      </c>
      <c r="S277" s="4">
        <f t="shared" si="71"/>
        <v>0</v>
      </c>
      <c r="T277" s="4" t="str">
        <f t="shared" si="72"/>
        <v/>
      </c>
      <c r="W277" s="5">
        <v>276</v>
      </c>
      <c r="X277" s="5">
        <v>46.781820000000003</v>
      </c>
      <c r="Y277" s="5">
        <v>117.08392000000001</v>
      </c>
      <c r="Z277" s="1">
        <f t="shared" si="66"/>
        <v>0</v>
      </c>
    </row>
    <row r="278" spans="1:26" x14ac:dyDescent="0.3">
      <c r="A278" t="s">
        <v>141</v>
      </c>
      <c r="B278" s="1" t="s">
        <v>354</v>
      </c>
      <c r="C278" s="1">
        <v>276</v>
      </c>
      <c r="D278" s="1">
        <f t="shared" si="65"/>
        <v>277</v>
      </c>
      <c r="E278" s="1">
        <v>14</v>
      </c>
      <c r="F278" s="1" t="s">
        <v>359</v>
      </c>
      <c r="G278">
        <v>241</v>
      </c>
      <c r="O278">
        <v>277</v>
      </c>
      <c r="P278">
        <v>14</v>
      </c>
      <c r="Q278" t="s">
        <v>359</v>
      </c>
      <c r="R278" s="4">
        <f t="shared" si="70"/>
        <v>0</v>
      </c>
      <c r="S278" s="4">
        <f t="shared" si="71"/>
        <v>0</v>
      </c>
      <c r="T278" s="4" t="str">
        <f t="shared" si="72"/>
        <v/>
      </c>
      <c r="W278" s="5">
        <v>277</v>
      </c>
      <c r="X278" s="5">
        <v>46.781880000000001</v>
      </c>
      <c r="Y278" s="5">
        <v>117.0835</v>
      </c>
      <c r="Z278" s="1">
        <f t="shared" si="66"/>
        <v>0</v>
      </c>
    </row>
    <row r="279" spans="1:26" x14ac:dyDescent="0.3">
      <c r="A279" t="s">
        <v>24</v>
      </c>
      <c r="B279" s="1" t="s">
        <v>352</v>
      </c>
      <c r="C279" s="1">
        <v>277</v>
      </c>
      <c r="D279" s="1">
        <f t="shared" si="65"/>
        <v>278</v>
      </c>
      <c r="E279" s="1">
        <v>15</v>
      </c>
      <c r="F279" s="1" t="s">
        <v>359</v>
      </c>
      <c r="G279">
        <v>941</v>
      </c>
      <c r="H279">
        <v>10.3</v>
      </c>
      <c r="I279">
        <v>9</v>
      </c>
      <c r="J279">
        <v>63.5</v>
      </c>
      <c r="L279">
        <v>54.4</v>
      </c>
      <c r="O279">
        <v>278</v>
      </c>
      <c r="P279">
        <v>15</v>
      </c>
      <c r="Q279" t="s">
        <v>359</v>
      </c>
      <c r="R279" s="4">
        <f t="shared" si="70"/>
        <v>0</v>
      </c>
      <c r="S279" s="4">
        <f t="shared" si="71"/>
        <v>0</v>
      </c>
      <c r="T279" s="4" t="str">
        <f t="shared" si="72"/>
        <v/>
      </c>
      <c r="W279" s="5">
        <v>278</v>
      </c>
      <c r="X279" s="5">
        <v>46.781799999999997</v>
      </c>
      <c r="Y279" s="5">
        <v>117.08308</v>
      </c>
      <c r="Z279" s="1">
        <f t="shared" si="66"/>
        <v>0</v>
      </c>
    </row>
    <row r="280" spans="1:26" x14ac:dyDescent="0.3">
      <c r="A280" t="s">
        <v>152</v>
      </c>
      <c r="B280" s="1" t="s">
        <v>354</v>
      </c>
      <c r="C280" s="1">
        <v>278</v>
      </c>
      <c r="D280" s="1">
        <f t="shared" si="65"/>
        <v>279</v>
      </c>
      <c r="E280" s="1">
        <v>16</v>
      </c>
      <c r="F280" s="1" t="s">
        <v>359</v>
      </c>
      <c r="G280">
        <v>490</v>
      </c>
      <c r="O280">
        <v>279</v>
      </c>
      <c r="P280">
        <v>16</v>
      </c>
      <c r="Q280" t="s">
        <v>359</v>
      </c>
      <c r="R280" s="4">
        <f t="shared" si="70"/>
        <v>0</v>
      </c>
      <c r="S280" s="4">
        <f t="shared" si="71"/>
        <v>0</v>
      </c>
      <c r="T280" s="4" t="str">
        <f t="shared" si="72"/>
        <v/>
      </c>
      <c r="W280" s="5">
        <v>279</v>
      </c>
      <c r="X280" s="5">
        <v>46.781860000000002</v>
      </c>
      <c r="Y280" s="5">
        <v>117.08265</v>
      </c>
      <c r="Z280" s="1">
        <f t="shared" si="66"/>
        <v>0</v>
      </c>
    </row>
    <row r="281" spans="1:26" x14ac:dyDescent="0.3">
      <c r="A281" t="s">
        <v>195</v>
      </c>
      <c r="B281" s="1" t="s">
        <v>354</v>
      </c>
      <c r="C281" s="1">
        <v>279</v>
      </c>
      <c r="D281" s="1">
        <f t="shared" si="65"/>
        <v>280</v>
      </c>
      <c r="E281" s="1">
        <v>17</v>
      </c>
      <c r="F281" s="1" t="s">
        <v>359</v>
      </c>
      <c r="G281">
        <v>428</v>
      </c>
      <c r="O281">
        <v>280</v>
      </c>
      <c r="P281">
        <v>17</v>
      </c>
      <c r="Q281" t="s">
        <v>359</v>
      </c>
      <c r="R281" s="4">
        <f t="shared" si="70"/>
        <v>0</v>
      </c>
      <c r="S281" s="4">
        <f t="shared" si="71"/>
        <v>0</v>
      </c>
      <c r="T281" s="4" t="str">
        <f t="shared" si="72"/>
        <v/>
      </c>
      <c r="W281" s="5">
        <v>280</v>
      </c>
      <c r="X281" s="5">
        <v>46.781910000000003</v>
      </c>
      <c r="Y281" s="5">
        <v>117.08225</v>
      </c>
      <c r="Z281" s="1">
        <f t="shared" si="66"/>
        <v>0</v>
      </c>
    </row>
    <row r="282" spans="1:26" x14ac:dyDescent="0.3">
      <c r="A282" t="s">
        <v>160</v>
      </c>
      <c r="B282" s="1" t="s">
        <v>354</v>
      </c>
      <c r="C282" s="1">
        <v>280</v>
      </c>
      <c r="D282" s="1">
        <f t="shared" si="65"/>
        <v>281</v>
      </c>
      <c r="E282" s="1">
        <v>18</v>
      </c>
      <c r="F282" s="1" t="s">
        <v>359</v>
      </c>
      <c r="G282">
        <v>372</v>
      </c>
      <c r="O282">
        <v>281</v>
      </c>
      <c r="P282">
        <v>18</v>
      </c>
      <c r="Q282" t="s">
        <v>359</v>
      </c>
      <c r="R282" s="4">
        <f t="shared" si="70"/>
        <v>0</v>
      </c>
      <c r="S282" s="4">
        <f t="shared" si="71"/>
        <v>0</v>
      </c>
      <c r="T282" s="4" t="str">
        <f t="shared" si="72"/>
        <v/>
      </c>
      <c r="W282" s="5">
        <v>281</v>
      </c>
      <c r="X282" s="5">
        <v>46.781700000000001</v>
      </c>
      <c r="Y282" s="5">
        <v>117.08181</v>
      </c>
      <c r="Z282" s="1">
        <f t="shared" si="66"/>
        <v>0</v>
      </c>
    </row>
    <row r="283" spans="1:26" x14ac:dyDescent="0.3">
      <c r="A283" t="s">
        <v>198</v>
      </c>
      <c r="B283" s="1" t="s">
        <v>354</v>
      </c>
      <c r="C283" s="1">
        <v>281</v>
      </c>
      <c r="D283" s="1">
        <f t="shared" si="65"/>
        <v>282</v>
      </c>
      <c r="E283" s="1">
        <v>19</v>
      </c>
      <c r="F283" s="1" t="s">
        <v>359</v>
      </c>
      <c r="G283">
        <v>226</v>
      </c>
      <c r="O283">
        <v>282</v>
      </c>
      <c r="P283">
        <v>19</v>
      </c>
      <c r="Q283" t="s">
        <v>359</v>
      </c>
      <c r="R283" s="4">
        <f t="shared" si="70"/>
        <v>0</v>
      </c>
      <c r="S283" s="4">
        <f t="shared" si="71"/>
        <v>0</v>
      </c>
      <c r="T283" s="4" t="str">
        <f t="shared" si="72"/>
        <v/>
      </c>
      <c r="W283" s="5">
        <v>282</v>
      </c>
      <c r="X283" s="5">
        <v>46.781849999999999</v>
      </c>
      <c r="Y283" s="5">
        <v>117.08141000000001</v>
      </c>
      <c r="Z283" s="1">
        <f t="shared" si="66"/>
        <v>0</v>
      </c>
    </row>
    <row r="284" spans="1:26" x14ac:dyDescent="0.3">
      <c r="A284" t="s">
        <v>214</v>
      </c>
      <c r="B284" s="1" t="s">
        <v>354</v>
      </c>
      <c r="C284" s="1">
        <v>282</v>
      </c>
      <c r="D284" s="1">
        <f t="shared" si="65"/>
        <v>283</v>
      </c>
      <c r="E284" s="1">
        <v>20</v>
      </c>
      <c r="F284" s="1" t="s">
        <v>359</v>
      </c>
      <c r="G284">
        <v>345</v>
      </c>
      <c r="O284">
        <v>283</v>
      </c>
      <c r="P284">
        <v>20</v>
      </c>
      <c r="Q284" t="s">
        <v>359</v>
      </c>
      <c r="R284" s="4">
        <f t="shared" si="70"/>
        <v>0</v>
      </c>
      <c r="S284" s="4">
        <f t="shared" si="71"/>
        <v>0</v>
      </c>
      <c r="T284" s="4" t="str">
        <f t="shared" si="72"/>
        <v/>
      </c>
      <c r="W284" s="5">
        <v>283</v>
      </c>
      <c r="X284" s="5">
        <v>46.781849999999999</v>
      </c>
      <c r="Y284" s="5">
        <v>117.08099</v>
      </c>
      <c r="Z284" s="1">
        <f t="shared" si="66"/>
        <v>0</v>
      </c>
    </row>
    <row r="285" spans="1:26" x14ac:dyDescent="0.3">
      <c r="A285" t="s">
        <v>122</v>
      </c>
      <c r="B285" s="1" t="s">
        <v>353</v>
      </c>
      <c r="C285" s="1">
        <v>283</v>
      </c>
      <c r="D285" s="1">
        <f t="shared" si="65"/>
        <v>284</v>
      </c>
      <c r="E285" s="1">
        <v>21</v>
      </c>
      <c r="F285" s="1" t="s">
        <v>359</v>
      </c>
      <c r="G285">
        <v>641</v>
      </c>
      <c r="H285">
        <v>10.1</v>
      </c>
      <c r="I285">
        <v>6.3</v>
      </c>
      <c r="J285">
        <v>77.3</v>
      </c>
      <c r="K285">
        <v>23.4</v>
      </c>
      <c r="L285">
        <v>58.9</v>
      </c>
      <c r="O285">
        <v>284</v>
      </c>
      <c r="P285">
        <v>21</v>
      </c>
      <c r="Q285" t="s">
        <v>359</v>
      </c>
      <c r="R285" s="4">
        <f t="shared" si="70"/>
        <v>0</v>
      </c>
      <c r="S285" s="4">
        <f t="shared" si="71"/>
        <v>0</v>
      </c>
      <c r="T285" s="4" t="str">
        <f t="shared" si="72"/>
        <v/>
      </c>
      <c r="W285" s="5">
        <v>284</v>
      </c>
      <c r="X285" s="5">
        <v>46.781709999999997</v>
      </c>
      <c r="Y285" s="5">
        <v>117.08056999999999</v>
      </c>
      <c r="Z285" s="1">
        <f t="shared" si="66"/>
        <v>0</v>
      </c>
    </row>
    <row r="286" spans="1:26" x14ac:dyDescent="0.3">
      <c r="A286" t="s">
        <v>1</v>
      </c>
      <c r="B286" s="1" t="s">
        <v>353</v>
      </c>
      <c r="C286" s="1">
        <v>284</v>
      </c>
      <c r="D286" s="1">
        <f t="shared" si="65"/>
        <v>285</v>
      </c>
      <c r="E286" s="1">
        <v>22</v>
      </c>
      <c r="F286" s="1" t="s">
        <v>359</v>
      </c>
      <c r="G286">
        <v>1088</v>
      </c>
      <c r="H286">
        <v>10</v>
      </c>
      <c r="I286">
        <v>9.9</v>
      </c>
      <c r="J286">
        <v>70.5</v>
      </c>
      <c r="K286">
        <v>27.9</v>
      </c>
      <c r="L286">
        <v>62.9</v>
      </c>
      <c r="O286">
        <v>285</v>
      </c>
      <c r="P286">
        <v>22</v>
      </c>
      <c r="Q286" t="s">
        <v>359</v>
      </c>
      <c r="R286" s="4">
        <f t="shared" si="70"/>
        <v>0</v>
      </c>
      <c r="S286" s="4">
        <f t="shared" si="71"/>
        <v>0</v>
      </c>
      <c r="T286" s="4" t="str">
        <f t="shared" si="72"/>
        <v/>
      </c>
      <c r="W286" s="5">
        <v>285</v>
      </c>
      <c r="X286" s="5">
        <v>46.781970000000001</v>
      </c>
      <c r="Y286" s="5">
        <v>117.08016000000001</v>
      </c>
      <c r="Z286" s="1">
        <f t="shared" si="66"/>
        <v>0</v>
      </c>
    </row>
    <row r="287" spans="1:26" x14ac:dyDescent="0.3">
      <c r="A287" t="s">
        <v>92</v>
      </c>
      <c r="B287" s="1" t="s">
        <v>353</v>
      </c>
      <c r="C287" s="1">
        <v>285</v>
      </c>
      <c r="D287" s="1">
        <f t="shared" si="65"/>
        <v>286</v>
      </c>
      <c r="E287" s="1">
        <v>23</v>
      </c>
      <c r="F287" s="1" t="s">
        <v>359</v>
      </c>
      <c r="G287">
        <v>1048</v>
      </c>
      <c r="H287">
        <v>9.1999999999999993</v>
      </c>
      <c r="I287">
        <v>7.7</v>
      </c>
      <c r="J287">
        <v>75.8</v>
      </c>
      <c r="K287">
        <v>24.1</v>
      </c>
      <c r="L287">
        <v>62.7</v>
      </c>
      <c r="O287">
        <v>286</v>
      </c>
      <c r="P287">
        <v>23</v>
      </c>
      <c r="Q287" t="s">
        <v>359</v>
      </c>
      <c r="R287" s="4">
        <f t="shared" si="70"/>
        <v>0</v>
      </c>
      <c r="S287" s="4">
        <f t="shared" si="71"/>
        <v>0</v>
      </c>
      <c r="T287" s="4" t="str">
        <f t="shared" si="72"/>
        <v/>
      </c>
      <c r="W287" s="5">
        <v>286</v>
      </c>
      <c r="X287" s="5">
        <v>46.781939999999999</v>
      </c>
      <c r="Y287" s="5">
        <v>117.07974</v>
      </c>
      <c r="Z287" s="1">
        <f t="shared" si="66"/>
        <v>0</v>
      </c>
    </row>
    <row r="288" spans="1:26" x14ac:dyDescent="0.3">
      <c r="A288" t="s">
        <v>249</v>
      </c>
      <c r="B288" s="1" t="s">
        <v>355</v>
      </c>
      <c r="C288" s="1">
        <v>287</v>
      </c>
      <c r="D288" s="1">
        <v>287</v>
      </c>
      <c r="E288" s="1">
        <v>24</v>
      </c>
      <c r="F288" s="1" t="s">
        <v>359</v>
      </c>
      <c r="G288">
        <v>1356</v>
      </c>
      <c r="H288">
        <v>10.1</v>
      </c>
      <c r="I288">
        <v>9.3000000000000007</v>
      </c>
      <c r="J288">
        <v>73.7</v>
      </c>
      <c r="K288">
        <v>27.3</v>
      </c>
      <c r="L288">
        <v>61.4</v>
      </c>
      <c r="O288">
        <v>287</v>
      </c>
      <c r="P288">
        <v>24</v>
      </c>
      <c r="Q288" t="s">
        <v>359</v>
      </c>
      <c r="R288" s="4">
        <f t="shared" ref="R288:R294" si="73">D288-O288</f>
        <v>0</v>
      </c>
      <c r="S288" s="4">
        <f t="shared" ref="S288:S294" si="74">P288-E288</f>
        <v>0</v>
      </c>
      <c r="T288" s="4" t="str">
        <f t="shared" ref="T288:T294" si="75">IF(Q288=F288,"","error")</f>
        <v/>
      </c>
      <c r="W288" s="5">
        <v>287</v>
      </c>
      <c r="X288" s="5">
        <v>46.781910000000003</v>
      </c>
      <c r="Y288" s="5">
        <v>117.07932</v>
      </c>
      <c r="Z288" s="1">
        <f t="shared" si="66"/>
        <v>0</v>
      </c>
    </row>
    <row r="289" spans="1:26" x14ac:dyDescent="0.3">
      <c r="A289" t="s">
        <v>264</v>
      </c>
      <c r="B289" s="1" t="s">
        <v>355</v>
      </c>
      <c r="C289" s="1">
        <v>288</v>
      </c>
      <c r="D289" s="1">
        <v>288</v>
      </c>
      <c r="E289" s="1">
        <v>25</v>
      </c>
      <c r="F289" s="1" t="s">
        <v>359</v>
      </c>
      <c r="G289">
        <v>982</v>
      </c>
      <c r="H289">
        <v>9.3000000000000007</v>
      </c>
      <c r="I289">
        <v>9.5</v>
      </c>
      <c r="J289">
        <v>75</v>
      </c>
      <c r="K289">
        <v>23.4</v>
      </c>
      <c r="L289">
        <v>60.8</v>
      </c>
      <c r="O289">
        <v>288</v>
      </c>
      <c r="P289">
        <v>25</v>
      </c>
      <c r="Q289" t="s">
        <v>359</v>
      </c>
      <c r="R289" s="4">
        <f t="shared" si="73"/>
        <v>0</v>
      </c>
      <c r="S289" s="4">
        <f t="shared" si="74"/>
        <v>0</v>
      </c>
      <c r="T289" s="4" t="str">
        <f t="shared" si="75"/>
        <v/>
      </c>
      <c r="W289" s="5">
        <v>288</v>
      </c>
      <c r="X289" s="5">
        <v>46.781799999999997</v>
      </c>
      <c r="Y289" s="5">
        <v>117.07886999999999</v>
      </c>
      <c r="Z289" s="1">
        <f t="shared" si="66"/>
        <v>0</v>
      </c>
    </row>
    <row r="290" spans="1:26" x14ac:dyDescent="0.3">
      <c r="A290" t="s">
        <v>255</v>
      </c>
      <c r="B290" s="1" t="s">
        <v>355</v>
      </c>
      <c r="C290" s="1">
        <v>289</v>
      </c>
      <c r="D290" s="1">
        <v>289</v>
      </c>
      <c r="E290" s="1">
        <v>26</v>
      </c>
      <c r="F290" s="1" t="s">
        <v>359</v>
      </c>
      <c r="G290">
        <v>998</v>
      </c>
      <c r="H290">
        <v>9.9</v>
      </c>
      <c r="I290">
        <v>9.5</v>
      </c>
      <c r="J290">
        <v>74</v>
      </c>
      <c r="K290">
        <v>25.6</v>
      </c>
      <c r="L290">
        <v>60.8</v>
      </c>
      <c r="O290">
        <v>289</v>
      </c>
      <c r="P290">
        <v>26</v>
      </c>
      <c r="Q290" t="s">
        <v>359</v>
      </c>
      <c r="R290" s="4">
        <f t="shared" si="73"/>
        <v>0</v>
      </c>
      <c r="S290" s="4">
        <f t="shared" si="74"/>
        <v>0</v>
      </c>
      <c r="T290" s="4" t="str">
        <f t="shared" si="75"/>
        <v/>
      </c>
      <c r="W290" s="5">
        <v>289</v>
      </c>
      <c r="X290" s="5">
        <v>46.781840000000003</v>
      </c>
      <c r="Y290" s="5">
        <v>117.07848</v>
      </c>
      <c r="Z290" s="1">
        <f t="shared" si="66"/>
        <v>0</v>
      </c>
    </row>
    <row r="291" spans="1:26" x14ac:dyDescent="0.3">
      <c r="A291" t="s">
        <v>261</v>
      </c>
      <c r="B291" s="1" t="s">
        <v>355</v>
      </c>
      <c r="C291" s="1">
        <v>290</v>
      </c>
      <c r="D291" s="1">
        <v>290</v>
      </c>
      <c r="E291" s="1">
        <v>27</v>
      </c>
      <c r="F291" s="1" t="s">
        <v>359</v>
      </c>
      <c r="G291">
        <v>905</v>
      </c>
      <c r="H291">
        <v>10.1</v>
      </c>
      <c r="I291">
        <v>9.1999999999999993</v>
      </c>
      <c r="J291">
        <v>72.7</v>
      </c>
      <c r="K291">
        <v>26.4</v>
      </c>
      <c r="L291">
        <v>57</v>
      </c>
      <c r="O291">
        <v>290</v>
      </c>
      <c r="P291">
        <v>27</v>
      </c>
      <c r="Q291" t="s">
        <v>359</v>
      </c>
      <c r="R291" s="4">
        <f t="shared" si="73"/>
        <v>0</v>
      </c>
      <c r="S291" s="4">
        <f t="shared" si="74"/>
        <v>0</v>
      </c>
      <c r="T291" s="4" t="str">
        <f t="shared" si="75"/>
        <v/>
      </c>
      <c r="W291" s="5">
        <v>290</v>
      </c>
      <c r="X291" s="5">
        <v>46.781840000000003</v>
      </c>
      <c r="Y291" s="5">
        <v>117.07807</v>
      </c>
      <c r="Z291" s="1">
        <f t="shared" si="66"/>
        <v>0</v>
      </c>
    </row>
    <row r="292" spans="1:26" x14ac:dyDescent="0.3">
      <c r="A292" t="s">
        <v>252</v>
      </c>
      <c r="B292" s="1" t="s">
        <v>355</v>
      </c>
      <c r="C292" s="1">
        <v>291</v>
      </c>
      <c r="D292" s="1">
        <v>291</v>
      </c>
      <c r="E292" s="1">
        <v>28</v>
      </c>
      <c r="F292" s="1" t="s">
        <v>359</v>
      </c>
      <c r="G292">
        <v>737</v>
      </c>
      <c r="H292">
        <v>9.5</v>
      </c>
      <c r="I292">
        <v>9.1</v>
      </c>
      <c r="J292">
        <v>73.3</v>
      </c>
      <c r="K292">
        <v>23.9</v>
      </c>
      <c r="L292">
        <v>57.2</v>
      </c>
      <c r="O292">
        <v>291</v>
      </c>
      <c r="P292">
        <v>28</v>
      </c>
      <c r="Q292" t="s">
        <v>359</v>
      </c>
      <c r="R292" s="4">
        <f t="shared" si="73"/>
        <v>0</v>
      </c>
      <c r="S292" s="4">
        <f t="shared" si="74"/>
        <v>0</v>
      </c>
      <c r="T292" s="4" t="str">
        <f t="shared" si="75"/>
        <v/>
      </c>
      <c r="W292" s="5">
        <v>291</v>
      </c>
      <c r="X292" s="5">
        <v>46.781779999999998</v>
      </c>
      <c r="Y292" s="5">
        <v>117.07765000000001</v>
      </c>
      <c r="Z292" s="1">
        <f t="shared" si="66"/>
        <v>0</v>
      </c>
    </row>
    <row r="293" spans="1:26" x14ac:dyDescent="0.3">
      <c r="A293" t="s">
        <v>257</v>
      </c>
      <c r="B293" s="1" t="s">
        <v>355</v>
      </c>
      <c r="C293" s="1">
        <v>292</v>
      </c>
      <c r="D293" s="1">
        <v>292</v>
      </c>
      <c r="E293" s="1">
        <v>29</v>
      </c>
      <c r="F293" s="1" t="s">
        <v>359</v>
      </c>
      <c r="G293">
        <v>794</v>
      </c>
      <c r="H293">
        <v>9.6</v>
      </c>
      <c r="I293">
        <v>9.4</v>
      </c>
      <c r="J293">
        <v>72.400000000000006</v>
      </c>
      <c r="K293">
        <v>24.7</v>
      </c>
      <c r="L293">
        <v>58.1</v>
      </c>
      <c r="O293">
        <v>292</v>
      </c>
      <c r="P293">
        <v>29</v>
      </c>
      <c r="Q293" t="s">
        <v>359</v>
      </c>
      <c r="R293" s="4">
        <f t="shared" si="73"/>
        <v>0</v>
      </c>
      <c r="S293" s="4">
        <f t="shared" si="74"/>
        <v>0</v>
      </c>
      <c r="T293" s="4" t="str">
        <f t="shared" si="75"/>
        <v/>
      </c>
      <c r="W293" s="5">
        <v>292</v>
      </c>
      <c r="X293" s="5">
        <v>46.781950000000002</v>
      </c>
      <c r="Y293" s="5">
        <v>117.07723</v>
      </c>
      <c r="Z293" s="1">
        <f t="shared" si="66"/>
        <v>0</v>
      </c>
    </row>
    <row r="294" spans="1:26" x14ac:dyDescent="0.3">
      <c r="A294" t="s">
        <v>267</v>
      </c>
      <c r="B294" s="1" t="s">
        <v>355</v>
      </c>
      <c r="C294" s="3">
        <v>293</v>
      </c>
      <c r="D294" s="1">
        <v>293</v>
      </c>
      <c r="E294" s="1">
        <v>30</v>
      </c>
      <c r="F294" s="1" t="s">
        <v>359</v>
      </c>
      <c r="G294">
        <v>803</v>
      </c>
      <c r="H294">
        <v>11.3</v>
      </c>
      <c r="I294">
        <v>9.1999999999999993</v>
      </c>
      <c r="J294">
        <v>71.3</v>
      </c>
      <c r="K294">
        <v>30.2</v>
      </c>
      <c r="L294">
        <v>57.5</v>
      </c>
      <c r="O294">
        <v>293</v>
      </c>
      <c r="P294">
        <v>30</v>
      </c>
      <c r="Q294" t="s">
        <v>359</v>
      </c>
      <c r="R294" s="4">
        <f t="shared" si="73"/>
        <v>0</v>
      </c>
      <c r="S294" s="4">
        <f t="shared" si="74"/>
        <v>0</v>
      </c>
      <c r="T294" s="4" t="str">
        <f t="shared" si="75"/>
        <v/>
      </c>
      <c r="W294" s="5">
        <v>293</v>
      </c>
      <c r="X294" s="5">
        <v>46.78172</v>
      </c>
      <c r="Y294" s="5">
        <v>117.07680999999999</v>
      </c>
      <c r="Z294" s="1">
        <f t="shared" si="66"/>
        <v>0</v>
      </c>
    </row>
    <row r="295" spans="1:26" x14ac:dyDescent="0.3">
      <c r="A295" s="1"/>
      <c r="C295" s="3"/>
      <c r="D295" s="1">
        <v>297</v>
      </c>
      <c r="E295" s="1">
        <v>9</v>
      </c>
      <c r="F295" s="1" t="s">
        <v>357</v>
      </c>
      <c r="G295" s="1"/>
      <c r="H295" s="1"/>
      <c r="I295" s="1"/>
      <c r="J295" s="1"/>
      <c r="K295" s="1"/>
      <c r="L295" s="1"/>
      <c r="M295" s="1"/>
      <c r="O295">
        <v>297</v>
      </c>
      <c r="P295">
        <v>9</v>
      </c>
      <c r="Q295" t="s">
        <v>357</v>
      </c>
      <c r="R295" s="4">
        <f t="shared" ref="R295:R310" si="76">D295-O295</f>
        <v>0</v>
      </c>
      <c r="S295" s="4">
        <f t="shared" ref="S295:S310" si="77">P295-E295</f>
        <v>0</v>
      </c>
      <c r="T295" s="4" t="str">
        <f t="shared" ref="T295:T310" si="78">IF(Q295=F295,"","error")</f>
        <v/>
      </c>
      <c r="W295" s="5">
        <v>297</v>
      </c>
      <c r="X295" s="5">
        <v>46.7821</v>
      </c>
      <c r="Y295" s="5">
        <v>117.08553999999999</v>
      </c>
      <c r="Z295" s="1">
        <f t="shared" si="66"/>
        <v>0</v>
      </c>
    </row>
    <row r="296" spans="1:26" x14ac:dyDescent="0.3">
      <c r="A296" t="s">
        <v>330</v>
      </c>
      <c r="B296" s="1" t="s">
        <v>355</v>
      </c>
      <c r="C296" s="1">
        <v>297</v>
      </c>
      <c r="D296" s="1">
        <f t="shared" si="65"/>
        <v>298</v>
      </c>
      <c r="E296" s="1">
        <v>10</v>
      </c>
      <c r="F296" s="1" t="s">
        <v>357</v>
      </c>
      <c r="G296">
        <v>522</v>
      </c>
      <c r="H296">
        <v>10.9</v>
      </c>
      <c r="I296">
        <v>9.1</v>
      </c>
      <c r="J296">
        <v>72.599999999999994</v>
      </c>
      <c r="K296">
        <v>30.1</v>
      </c>
      <c r="L296">
        <v>60</v>
      </c>
      <c r="O296">
        <v>298</v>
      </c>
      <c r="P296">
        <v>10</v>
      </c>
      <c r="Q296" t="s">
        <v>357</v>
      </c>
      <c r="R296" s="4">
        <f t="shared" si="76"/>
        <v>0</v>
      </c>
      <c r="S296" s="4">
        <f t="shared" si="77"/>
        <v>0</v>
      </c>
      <c r="T296" s="4" t="str">
        <f t="shared" si="78"/>
        <v/>
      </c>
      <c r="W296" s="5">
        <v>298</v>
      </c>
      <c r="X296" s="5">
        <v>46.782220000000002</v>
      </c>
      <c r="Y296" s="5">
        <v>117.08512</v>
      </c>
      <c r="Z296" s="1">
        <f t="shared" si="66"/>
        <v>0</v>
      </c>
    </row>
    <row r="297" spans="1:26" x14ac:dyDescent="0.3">
      <c r="A297" t="s">
        <v>35</v>
      </c>
      <c r="B297" s="1" t="s">
        <v>353</v>
      </c>
      <c r="C297" s="1">
        <v>298</v>
      </c>
      <c r="D297" s="1">
        <f t="shared" si="65"/>
        <v>299</v>
      </c>
      <c r="E297" s="1">
        <v>11</v>
      </c>
      <c r="F297" s="1" t="s">
        <v>357</v>
      </c>
      <c r="G297">
        <v>762</v>
      </c>
      <c r="H297">
        <v>9.3000000000000007</v>
      </c>
      <c r="I297">
        <v>9.3000000000000007</v>
      </c>
      <c r="J297">
        <v>73.2</v>
      </c>
      <c r="K297">
        <v>24.1</v>
      </c>
      <c r="L297">
        <v>60.5</v>
      </c>
      <c r="O297">
        <v>299</v>
      </c>
      <c r="P297">
        <v>11</v>
      </c>
      <c r="Q297" t="s">
        <v>357</v>
      </c>
      <c r="R297" s="4">
        <f t="shared" si="76"/>
        <v>0</v>
      </c>
      <c r="S297" s="4">
        <f t="shared" si="77"/>
        <v>0</v>
      </c>
      <c r="T297" s="4" t="str">
        <f t="shared" si="78"/>
        <v/>
      </c>
      <c r="W297" s="5">
        <v>299</v>
      </c>
      <c r="X297" s="5">
        <v>46.782060000000001</v>
      </c>
      <c r="Y297" s="5">
        <v>117.0847</v>
      </c>
      <c r="Z297" s="1">
        <f t="shared" si="66"/>
        <v>0</v>
      </c>
    </row>
    <row r="298" spans="1:26" s="1" customFormat="1" x14ac:dyDescent="0.3">
      <c r="A298" t="s">
        <v>22</v>
      </c>
      <c r="B298" s="1" t="s">
        <v>353</v>
      </c>
      <c r="C298" s="1">
        <v>299</v>
      </c>
      <c r="D298" s="1">
        <f t="shared" si="65"/>
        <v>300</v>
      </c>
      <c r="E298" s="1">
        <v>12</v>
      </c>
      <c r="F298" s="1" t="s">
        <v>357</v>
      </c>
      <c r="G298">
        <v>851</v>
      </c>
      <c r="H298">
        <v>10</v>
      </c>
      <c r="I298">
        <v>9.9</v>
      </c>
      <c r="J298">
        <v>70.599999999999994</v>
      </c>
      <c r="K298">
        <v>26.9</v>
      </c>
      <c r="L298">
        <v>60.4</v>
      </c>
      <c r="M298"/>
      <c r="O298" s="1">
        <v>300</v>
      </c>
      <c r="P298" s="1">
        <v>12</v>
      </c>
      <c r="Q298" s="1" t="s">
        <v>357</v>
      </c>
      <c r="R298" s="4">
        <f t="shared" si="76"/>
        <v>0</v>
      </c>
      <c r="S298" s="4">
        <f t="shared" si="77"/>
        <v>0</v>
      </c>
      <c r="T298" s="4" t="str">
        <f t="shared" si="78"/>
        <v/>
      </c>
      <c r="W298" s="5">
        <v>300</v>
      </c>
      <c r="X298" s="5">
        <v>46.782150000000001</v>
      </c>
      <c r="Y298" s="5">
        <v>117.08428000000001</v>
      </c>
      <c r="Z298" s="1">
        <f t="shared" si="66"/>
        <v>0</v>
      </c>
    </row>
    <row r="299" spans="1:26" x14ac:dyDescent="0.3">
      <c r="A299" t="s">
        <v>27</v>
      </c>
      <c r="B299" s="1" t="s">
        <v>353</v>
      </c>
      <c r="C299" s="1">
        <v>300</v>
      </c>
      <c r="D299" s="1">
        <f t="shared" si="65"/>
        <v>301</v>
      </c>
      <c r="E299" s="1">
        <v>13</v>
      </c>
      <c r="F299" s="1" t="s">
        <v>357</v>
      </c>
      <c r="G299">
        <v>563</v>
      </c>
      <c r="H299">
        <v>9.6999999999999993</v>
      </c>
      <c r="I299">
        <v>9.1999999999999993</v>
      </c>
      <c r="J299">
        <v>72.8</v>
      </c>
      <c r="K299">
        <v>25.2</v>
      </c>
      <c r="L299">
        <v>58.3</v>
      </c>
      <c r="O299">
        <v>301</v>
      </c>
      <c r="P299">
        <v>13</v>
      </c>
      <c r="Q299" t="s">
        <v>357</v>
      </c>
      <c r="R299" s="4">
        <f t="shared" si="76"/>
        <v>0</v>
      </c>
      <c r="S299" s="4">
        <f t="shared" si="77"/>
        <v>0</v>
      </c>
      <c r="T299" s="4" t="str">
        <f t="shared" si="78"/>
        <v/>
      </c>
      <c r="W299" s="5">
        <v>301</v>
      </c>
      <c r="X299" s="5">
        <v>46.782110000000003</v>
      </c>
      <c r="Y299" s="5">
        <v>117.08386</v>
      </c>
      <c r="Z299" s="1">
        <f t="shared" si="66"/>
        <v>0</v>
      </c>
    </row>
    <row r="300" spans="1:26" x14ac:dyDescent="0.3">
      <c r="A300" t="s">
        <v>179</v>
      </c>
      <c r="B300" s="1" t="s">
        <v>354</v>
      </c>
      <c r="C300" s="1">
        <v>301</v>
      </c>
      <c r="D300" s="1">
        <f t="shared" si="65"/>
        <v>302</v>
      </c>
      <c r="E300" s="1">
        <v>14</v>
      </c>
      <c r="F300" s="1" t="s">
        <v>357</v>
      </c>
      <c r="G300">
        <v>407</v>
      </c>
      <c r="O300">
        <v>302</v>
      </c>
      <c r="P300">
        <v>14</v>
      </c>
      <c r="Q300" t="s">
        <v>357</v>
      </c>
      <c r="R300" s="4">
        <f t="shared" si="76"/>
        <v>0</v>
      </c>
      <c r="S300" s="4">
        <f t="shared" si="77"/>
        <v>0</v>
      </c>
      <c r="T300" s="4" t="str">
        <f t="shared" si="78"/>
        <v/>
      </c>
      <c r="W300" s="5">
        <v>302</v>
      </c>
      <c r="X300" s="5">
        <v>46.782150000000001</v>
      </c>
      <c r="Y300" s="5">
        <v>117.08343000000001</v>
      </c>
      <c r="Z300" s="1">
        <f t="shared" si="66"/>
        <v>0</v>
      </c>
    </row>
    <row r="301" spans="1:26" x14ac:dyDescent="0.3">
      <c r="A301" t="s">
        <v>45</v>
      </c>
      <c r="B301" s="1" t="s">
        <v>352</v>
      </c>
      <c r="C301" s="1">
        <v>302</v>
      </c>
      <c r="D301" s="1">
        <f t="shared" si="65"/>
        <v>303</v>
      </c>
      <c r="E301" s="1">
        <v>15</v>
      </c>
      <c r="F301" s="1" t="s">
        <v>357</v>
      </c>
      <c r="G301">
        <v>955</v>
      </c>
      <c r="H301">
        <v>10.3</v>
      </c>
      <c r="I301">
        <v>7.7</v>
      </c>
      <c r="J301">
        <v>66.7</v>
      </c>
      <c r="L301">
        <v>54.8</v>
      </c>
      <c r="O301">
        <v>303</v>
      </c>
      <c r="P301">
        <v>15</v>
      </c>
      <c r="Q301" t="s">
        <v>357</v>
      </c>
      <c r="R301" s="4">
        <f t="shared" si="76"/>
        <v>0</v>
      </c>
      <c r="S301" s="4">
        <f t="shared" si="77"/>
        <v>0</v>
      </c>
      <c r="T301" s="4" t="str">
        <f t="shared" si="78"/>
        <v/>
      </c>
      <c r="W301" s="5">
        <v>303</v>
      </c>
      <c r="X301" s="5">
        <v>46.782080000000001</v>
      </c>
      <c r="Y301" s="5">
        <v>117.08301</v>
      </c>
      <c r="Z301" s="1">
        <f t="shared" si="66"/>
        <v>0</v>
      </c>
    </row>
    <row r="302" spans="1:26" x14ac:dyDescent="0.3">
      <c r="A302" t="s">
        <v>123</v>
      </c>
      <c r="B302" s="1" t="s">
        <v>352</v>
      </c>
      <c r="C302" s="1">
        <v>303</v>
      </c>
      <c r="D302" s="1">
        <f t="shared" si="65"/>
        <v>304</v>
      </c>
      <c r="E302" s="1">
        <v>16</v>
      </c>
      <c r="F302" s="1" t="s">
        <v>357</v>
      </c>
      <c r="G302">
        <v>626</v>
      </c>
      <c r="H302">
        <v>10.9</v>
      </c>
      <c r="I302">
        <v>6.6</v>
      </c>
      <c r="J302">
        <v>65.8</v>
      </c>
      <c r="L302">
        <v>52.3</v>
      </c>
      <c r="O302">
        <v>304</v>
      </c>
      <c r="P302">
        <v>16</v>
      </c>
      <c r="Q302" t="s">
        <v>357</v>
      </c>
      <c r="R302" s="4">
        <f t="shared" si="76"/>
        <v>0</v>
      </c>
      <c r="S302" s="4">
        <f t="shared" si="77"/>
        <v>0</v>
      </c>
      <c r="T302" s="4" t="str">
        <f t="shared" si="78"/>
        <v/>
      </c>
      <c r="W302" s="5">
        <v>304</v>
      </c>
      <c r="X302" s="5">
        <v>46.782159999999998</v>
      </c>
      <c r="Y302" s="5">
        <v>117.08261</v>
      </c>
      <c r="Z302" s="1">
        <f t="shared" si="66"/>
        <v>0</v>
      </c>
    </row>
    <row r="303" spans="1:26" x14ac:dyDescent="0.3">
      <c r="A303" t="s">
        <v>188</v>
      </c>
      <c r="B303" s="1" t="s">
        <v>354</v>
      </c>
      <c r="C303" s="1">
        <v>304</v>
      </c>
      <c r="D303" s="1">
        <f t="shared" si="65"/>
        <v>305</v>
      </c>
      <c r="E303" s="1">
        <v>17</v>
      </c>
      <c r="F303" s="1" t="s">
        <v>357</v>
      </c>
      <c r="G303">
        <v>451</v>
      </c>
      <c r="O303">
        <v>305</v>
      </c>
      <c r="P303">
        <v>17</v>
      </c>
      <c r="Q303" t="s">
        <v>357</v>
      </c>
      <c r="R303" s="4">
        <f t="shared" si="76"/>
        <v>0</v>
      </c>
      <c r="S303" s="4">
        <f t="shared" si="77"/>
        <v>0</v>
      </c>
      <c r="T303" s="4" t="str">
        <f t="shared" si="78"/>
        <v/>
      </c>
      <c r="W303" s="5">
        <v>305</v>
      </c>
      <c r="X303" s="5">
        <v>46.782200000000003</v>
      </c>
      <c r="Y303" s="5">
        <v>117.08219</v>
      </c>
      <c r="Z303" s="1">
        <f t="shared" si="66"/>
        <v>0</v>
      </c>
    </row>
    <row r="304" spans="1:26" x14ac:dyDescent="0.3">
      <c r="A304" t="s">
        <v>180</v>
      </c>
      <c r="B304" s="1" t="s">
        <v>354</v>
      </c>
      <c r="C304" s="1">
        <v>305</v>
      </c>
      <c r="D304" s="1">
        <f t="shared" si="65"/>
        <v>306</v>
      </c>
      <c r="E304" s="1">
        <v>18</v>
      </c>
      <c r="F304" s="1" t="s">
        <v>357</v>
      </c>
      <c r="G304">
        <v>409</v>
      </c>
      <c r="O304">
        <v>306</v>
      </c>
      <c r="P304">
        <v>18</v>
      </c>
      <c r="Q304" t="s">
        <v>357</v>
      </c>
      <c r="R304" s="4">
        <f t="shared" si="76"/>
        <v>0</v>
      </c>
      <c r="S304" s="4">
        <f t="shared" si="77"/>
        <v>0</v>
      </c>
      <c r="T304" s="4" t="str">
        <f t="shared" si="78"/>
        <v/>
      </c>
      <c r="W304" s="5">
        <v>306</v>
      </c>
      <c r="X304" s="5">
        <v>46.781999999999996</v>
      </c>
      <c r="Y304" s="5">
        <v>117.08177000000001</v>
      </c>
      <c r="Z304" s="1">
        <f t="shared" si="66"/>
        <v>0</v>
      </c>
    </row>
    <row r="305" spans="1:26" x14ac:dyDescent="0.3">
      <c r="A305" t="s">
        <v>139</v>
      </c>
      <c r="B305" s="1" t="s">
        <v>354</v>
      </c>
      <c r="C305" s="1">
        <v>306</v>
      </c>
      <c r="D305" s="1">
        <f t="shared" si="65"/>
        <v>307</v>
      </c>
      <c r="E305" s="1">
        <v>19</v>
      </c>
      <c r="F305" s="1" t="s">
        <v>357</v>
      </c>
      <c r="G305">
        <v>469</v>
      </c>
      <c r="O305">
        <v>307</v>
      </c>
      <c r="P305">
        <v>19</v>
      </c>
      <c r="Q305" t="s">
        <v>357</v>
      </c>
      <c r="R305" s="4">
        <f t="shared" si="76"/>
        <v>0</v>
      </c>
      <c r="S305" s="4">
        <f t="shared" si="77"/>
        <v>0</v>
      </c>
      <c r="T305" s="4" t="str">
        <f t="shared" si="78"/>
        <v/>
      </c>
      <c r="W305" s="5">
        <v>307</v>
      </c>
      <c r="X305" s="5">
        <v>46.782139999999998</v>
      </c>
      <c r="Y305" s="5">
        <v>117.08136</v>
      </c>
      <c r="Z305" s="1">
        <f t="shared" si="66"/>
        <v>0</v>
      </c>
    </row>
    <row r="306" spans="1:26" x14ac:dyDescent="0.3">
      <c r="A306" t="s">
        <v>155</v>
      </c>
      <c r="B306" s="1" t="s">
        <v>354</v>
      </c>
      <c r="C306" s="1">
        <v>307</v>
      </c>
      <c r="D306" s="1">
        <f t="shared" si="65"/>
        <v>308</v>
      </c>
      <c r="E306" s="1">
        <v>20</v>
      </c>
      <c r="F306" s="1" t="s">
        <v>357</v>
      </c>
      <c r="G306">
        <v>347</v>
      </c>
      <c r="O306">
        <v>308</v>
      </c>
      <c r="P306">
        <v>20</v>
      </c>
      <c r="Q306" t="s">
        <v>357</v>
      </c>
      <c r="R306" s="4">
        <f t="shared" si="76"/>
        <v>0</v>
      </c>
      <c r="S306" s="4">
        <f t="shared" si="77"/>
        <v>0</v>
      </c>
      <c r="T306" s="4" t="str">
        <f t="shared" si="78"/>
        <v/>
      </c>
      <c r="W306" s="5">
        <v>308</v>
      </c>
      <c r="X306" s="5">
        <v>46.782139999999998</v>
      </c>
      <c r="Y306" s="5">
        <v>117.08094</v>
      </c>
      <c r="Z306" s="1">
        <f t="shared" si="66"/>
        <v>0</v>
      </c>
    </row>
    <row r="307" spans="1:26" x14ac:dyDescent="0.3">
      <c r="A307" t="s">
        <v>118</v>
      </c>
      <c r="B307" s="1" t="s">
        <v>353</v>
      </c>
      <c r="C307" s="1">
        <v>308</v>
      </c>
      <c r="D307" s="1">
        <f t="shared" si="65"/>
        <v>309</v>
      </c>
      <c r="E307" s="1">
        <v>21</v>
      </c>
      <c r="F307" s="1" t="s">
        <v>357</v>
      </c>
      <c r="G307">
        <v>848</v>
      </c>
      <c r="H307">
        <v>9.3000000000000007</v>
      </c>
      <c r="I307">
        <v>6.7</v>
      </c>
      <c r="J307">
        <v>79.099999999999994</v>
      </c>
      <c r="K307">
        <v>22.7</v>
      </c>
      <c r="L307">
        <v>61.7</v>
      </c>
      <c r="O307">
        <v>309</v>
      </c>
      <c r="P307">
        <v>21</v>
      </c>
      <c r="Q307" t="s">
        <v>357</v>
      </c>
      <c r="R307" s="4">
        <f t="shared" si="76"/>
        <v>0</v>
      </c>
      <c r="S307" s="4">
        <f t="shared" si="77"/>
        <v>0</v>
      </c>
      <c r="T307" s="4" t="str">
        <f t="shared" si="78"/>
        <v/>
      </c>
      <c r="W307" s="5">
        <v>309</v>
      </c>
      <c r="X307" s="5">
        <v>46.781979999999997</v>
      </c>
      <c r="Y307" s="5">
        <v>117.0805</v>
      </c>
      <c r="Z307" s="1">
        <f t="shared" si="66"/>
        <v>0</v>
      </c>
    </row>
    <row r="308" spans="1:26" x14ac:dyDescent="0.3">
      <c r="A308" t="s">
        <v>83</v>
      </c>
      <c r="B308" s="1" t="s">
        <v>353</v>
      </c>
      <c r="C308" s="1">
        <v>309</v>
      </c>
      <c r="D308" s="1">
        <f t="shared" si="65"/>
        <v>310</v>
      </c>
      <c r="E308" s="1">
        <v>22</v>
      </c>
      <c r="F308" s="1" t="s">
        <v>357</v>
      </c>
      <c r="G308">
        <v>885</v>
      </c>
      <c r="H308">
        <v>8.8000000000000007</v>
      </c>
      <c r="I308">
        <v>6.8</v>
      </c>
      <c r="J308">
        <v>79.599999999999994</v>
      </c>
      <c r="K308">
        <v>21.3</v>
      </c>
      <c r="L308">
        <v>62.4</v>
      </c>
      <c r="O308">
        <v>310</v>
      </c>
      <c r="P308">
        <v>22</v>
      </c>
      <c r="Q308" t="s">
        <v>357</v>
      </c>
      <c r="R308" s="4">
        <f t="shared" si="76"/>
        <v>0</v>
      </c>
      <c r="S308" s="4">
        <f t="shared" si="77"/>
        <v>0</v>
      </c>
      <c r="T308" s="4" t="str">
        <f t="shared" si="78"/>
        <v/>
      </c>
      <c r="W308" s="5">
        <v>310</v>
      </c>
      <c r="X308" s="5">
        <v>46.782260000000001</v>
      </c>
      <c r="Y308" s="5">
        <v>117.0801</v>
      </c>
      <c r="Z308" s="1">
        <f t="shared" si="66"/>
        <v>0</v>
      </c>
    </row>
    <row r="309" spans="1:26" x14ac:dyDescent="0.3">
      <c r="A309" t="s">
        <v>82</v>
      </c>
      <c r="B309" s="1" t="s">
        <v>353</v>
      </c>
      <c r="C309" s="1">
        <v>310</v>
      </c>
      <c r="D309" s="1">
        <f t="shared" si="65"/>
        <v>311</v>
      </c>
      <c r="E309" s="1">
        <v>23</v>
      </c>
      <c r="F309" s="1" t="s">
        <v>357</v>
      </c>
      <c r="G309">
        <v>1138</v>
      </c>
      <c r="H309">
        <v>8.6999999999999993</v>
      </c>
      <c r="I309">
        <v>7</v>
      </c>
      <c r="J309">
        <v>78.400000000000006</v>
      </c>
      <c r="K309">
        <v>21.3</v>
      </c>
      <c r="L309">
        <v>62.1</v>
      </c>
      <c r="O309">
        <v>311</v>
      </c>
      <c r="P309">
        <v>23</v>
      </c>
      <c r="Q309" t="s">
        <v>357</v>
      </c>
      <c r="R309" s="4">
        <f t="shared" si="76"/>
        <v>0</v>
      </c>
      <c r="S309" s="4">
        <f t="shared" si="77"/>
        <v>0</v>
      </c>
      <c r="T309" s="4" t="str">
        <f t="shared" si="78"/>
        <v/>
      </c>
      <c r="W309" s="5">
        <v>311</v>
      </c>
      <c r="X309" s="5">
        <v>46.782229999999998</v>
      </c>
      <c r="Y309" s="5">
        <v>117.07968</v>
      </c>
      <c r="Z309" s="1">
        <f t="shared" si="66"/>
        <v>0</v>
      </c>
    </row>
    <row r="310" spans="1:26" x14ac:dyDescent="0.3">
      <c r="A310" t="s">
        <v>20</v>
      </c>
      <c r="B310" s="1" t="s">
        <v>353</v>
      </c>
      <c r="C310" s="1">
        <v>311</v>
      </c>
      <c r="D310" s="1">
        <f t="shared" si="65"/>
        <v>312</v>
      </c>
      <c r="E310" s="1">
        <v>24</v>
      </c>
      <c r="F310" s="1" t="s">
        <v>357</v>
      </c>
      <c r="G310">
        <v>980</v>
      </c>
      <c r="H310">
        <v>9.1</v>
      </c>
      <c r="I310">
        <v>9.8000000000000007</v>
      </c>
      <c r="J310">
        <v>71.3</v>
      </c>
      <c r="K310">
        <v>24.5</v>
      </c>
      <c r="L310">
        <v>63</v>
      </c>
      <c r="O310">
        <v>312</v>
      </c>
      <c r="P310">
        <v>24</v>
      </c>
      <c r="Q310" t="s">
        <v>357</v>
      </c>
      <c r="R310" s="4">
        <f t="shared" si="76"/>
        <v>0</v>
      </c>
      <c r="S310" s="4">
        <f t="shared" si="77"/>
        <v>0</v>
      </c>
      <c r="T310" s="4" t="str">
        <f t="shared" si="78"/>
        <v/>
      </c>
      <c r="W310" s="5">
        <v>312</v>
      </c>
      <c r="X310" s="5">
        <v>46.782209999999999</v>
      </c>
      <c r="Y310" s="5">
        <v>117.0793</v>
      </c>
      <c r="Z310" s="1">
        <f t="shared" si="66"/>
        <v>0</v>
      </c>
    </row>
    <row r="311" spans="1:26" x14ac:dyDescent="0.3">
      <c r="A311" t="s">
        <v>229</v>
      </c>
      <c r="B311" s="1" t="s">
        <v>355</v>
      </c>
      <c r="C311" s="1">
        <v>313</v>
      </c>
      <c r="D311" s="1">
        <v>313</v>
      </c>
      <c r="E311" s="1">
        <v>25</v>
      </c>
      <c r="F311" s="1" t="s">
        <v>357</v>
      </c>
      <c r="G311">
        <v>1031</v>
      </c>
      <c r="H311">
        <v>10.9</v>
      </c>
      <c r="I311">
        <v>9.8000000000000007</v>
      </c>
      <c r="J311">
        <v>73</v>
      </c>
      <c r="K311">
        <v>30.4</v>
      </c>
      <c r="L311">
        <v>60.5</v>
      </c>
      <c r="O311">
        <v>313</v>
      </c>
      <c r="P311">
        <v>25</v>
      </c>
      <c r="Q311" t="s">
        <v>357</v>
      </c>
      <c r="R311" s="4">
        <f t="shared" ref="R311:R314" si="79">D311-O311</f>
        <v>0</v>
      </c>
      <c r="S311" s="4">
        <f t="shared" ref="S311:S314" si="80">P311-E311</f>
        <v>0</v>
      </c>
      <c r="T311" s="4" t="str">
        <f t="shared" ref="T311:T314" si="81">IF(Q311=F311,"","error")</f>
        <v/>
      </c>
      <c r="W311" s="5">
        <v>313</v>
      </c>
      <c r="X311" s="5">
        <v>46.782110000000003</v>
      </c>
      <c r="Y311" s="5">
        <v>117.07885</v>
      </c>
      <c r="Z311" s="1">
        <f t="shared" si="66"/>
        <v>0</v>
      </c>
    </row>
    <row r="312" spans="1:26" x14ac:dyDescent="0.3">
      <c r="A312" t="s">
        <v>221</v>
      </c>
      <c r="B312" s="1" t="s">
        <v>355</v>
      </c>
      <c r="C312" s="1">
        <v>314</v>
      </c>
      <c r="D312" s="1">
        <v>314</v>
      </c>
      <c r="E312" s="1">
        <v>26</v>
      </c>
      <c r="F312" s="1" t="s">
        <v>357</v>
      </c>
      <c r="G312">
        <v>711</v>
      </c>
      <c r="H312">
        <v>11.2</v>
      </c>
      <c r="I312">
        <v>9.6</v>
      </c>
      <c r="J312">
        <v>72.2</v>
      </c>
      <c r="K312">
        <v>31.2</v>
      </c>
      <c r="L312">
        <v>58.6</v>
      </c>
      <c r="O312">
        <v>314</v>
      </c>
      <c r="P312">
        <v>26</v>
      </c>
      <c r="Q312" t="s">
        <v>357</v>
      </c>
      <c r="R312" s="4">
        <f t="shared" si="79"/>
        <v>0</v>
      </c>
      <c r="S312" s="4">
        <f t="shared" si="80"/>
        <v>0</v>
      </c>
      <c r="T312" s="4" t="str">
        <f t="shared" si="81"/>
        <v/>
      </c>
      <c r="W312" s="5">
        <v>314</v>
      </c>
      <c r="X312" s="5">
        <v>46.782130000000002</v>
      </c>
      <c r="Y312" s="5">
        <v>117.07843</v>
      </c>
      <c r="Z312" s="1">
        <f t="shared" si="66"/>
        <v>0</v>
      </c>
    </row>
    <row r="313" spans="1:26" x14ac:dyDescent="0.3">
      <c r="A313" t="s">
        <v>222</v>
      </c>
      <c r="B313" s="1" t="s">
        <v>355</v>
      </c>
      <c r="C313" s="1">
        <v>315</v>
      </c>
      <c r="D313" s="1">
        <v>315</v>
      </c>
      <c r="E313" s="1">
        <v>27</v>
      </c>
      <c r="F313" s="1" t="s">
        <v>357</v>
      </c>
      <c r="G313">
        <v>1396</v>
      </c>
      <c r="H313">
        <v>11.5</v>
      </c>
      <c r="I313">
        <v>9.9</v>
      </c>
      <c r="J313">
        <v>73</v>
      </c>
      <c r="K313">
        <v>31.3</v>
      </c>
      <c r="L313">
        <v>61.1</v>
      </c>
      <c r="O313">
        <v>315</v>
      </c>
      <c r="P313">
        <v>27</v>
      </c>
      <c r="Q313" t="s">
        <v>357</v>
      </c>
      <c r="R313" s="4">
        <f t="shared" si="79"/>
        <v>0</v>
      </c>
      <c r="S313" s="4">
        <f t="shared" si="80"/>
        <v>0</v>
      </c>
      <c r="T313" s="4" t="str">
        <f t="shared" si="81"/>
        <v/>
      </c>
      <c r="W313" s="5">
        <v>315</v>
      </c>
      <c r="X313" s="5">
        <v>46.782150000000001</v>
      </c>
      <c r="Y313" s="5">
        <v>117.07804</v>
      </c>
      <c r="Z313" s="1">
        <f t="shared" si="66"/>
        <v>0</v>
      </c>
    </row>
    <row r="314" spans="1:26" x14ac:dyDescent="0.3">
      <c r="A314" t="s">
        <v>220</v>
      </c>
      <c r="B314" s="1" t="s">
        <v>355</v>
      </c>
      <c r="C314" s="1">
        <v>316</v>
      </c>
      <c r="D314" s="1">
        <v>316</v>
      </c>
      <c r="E314" s="1">
        <v>28</v>
      </c>
      <c r="F314" s="1" t="s">
        <v>357</v>
      </c>
      <c r="G314">
        <v>675</v>
      </c>
      <c r="H314">
        <v>9.5</v>
      </c>
      <c r="I314">
        <v>9.8000000000000007</v>
      </c>
      <c r="J314">
        <v>73.599999999999994</v>
      </c>
      <c r="K314">
        <v>25.3</v>
      </c>
      <c r="L314">
        <v>58.9</v>
      </c>
      <c r="O314">
        <v>316</v>
      </c>
      <c r="P314">
        <v>28</v>
      </c>
      <c r="Q314" t="s">
        <v>357</v>
      </c>
      <c r="R314" s="4">
        <f t="shared" si="79"/>
        <v>0</v>
      </c>
      <c r="S314" s="4">
        <f t="shared" si="80"/>
        <v>0</v>
      </c>
      <c r="T314" s="4" t="str">
        <f t="shared" si="81"/>
        <v/>
      </c>
      <c r="W314" s="5">
        <v>316</v>
      </c>
      <c r="X314" s="5">
        <v>46.782069999999997</v>
      </c>
      <c r="Y314" s="5">
        <v>117.07759</v>
      </c>
      <c r="Z314" s="1">
        <f t="shared" si="66"/>
        <v>0</v>
      </c>
    </row>
    <row r="315" spans="1:26" x14ac:dyDescent="0.3">
      <c r="A315" s="1"/>
      <c r="D315" s="1">
        <v>323</v>
      </c>
      <c r="E315" s="1">
        <v>10</v>
      </c>
      <c r="F315" s="1" t="s">
        <v>358</v>
      </c>
      <c r="G315" s="1"/>
      <c r="H315" s="1"/>
      <c r="I315" s="1"/>
      <c r="J315" s="1"/>
      <c r="K315" s="1"/>
      <c r="L315" s="1"/>
      <c r="M315" s="1"/>
      <c r="O315">
        <v>323</v>
      </c>
      <c r="P315">
        <v>10</v>
      </c>
      <c r="Q315" t="s">
        <v>358</v>
      </c>
      <c r="R315" s="4">
        <f t="shared" ref="R315:R329" si="82">D315-O315</f>
        <v>0</v>
      </c>
      <c r="S315" s="4">
        <f t="shared" ref="S315:S329" si="83">P315-E315</f>
        <v>0</v>
      </c>
      <c r="T315" s="4" t="str">
        <f t="shared" ref="T315:T329" si="84">IF(Q315=F315,"","error")</f>
        <v/>
      </c>
      <c r="W315" s="5">
        <v>323</v>
      </c>
      <c r="X315" s="5">
        <v>46.782490000000003</v>
      </c>
      <c r="Y315" s="5">
        <v>117.08514</v>
      </c>
      <c r="Z315" s="1">
        <f t="shared" si="66"/>
        <v>0</v>
      </c>
    </row>
    <row r="316" spans="1:26" x14ac:dyDescent="0.3">
      <c r="A316" t="s">
        <v>121</v>
      </c>
      <c r="B316" s="1" t="s">
        <v>353</v>
      </c>
      <c r="C316" s="1">
        <v>323</v>
      </c>
      <c r="D316" s="1">
        <f t="shared" ref="D316:D367" si="85">C316+1</f>
        <v>324</v>
      </c>
      <c r="E316" s="1">
        <v>11</v>
      </c>
      <c r="F316" s="1" t="s">
        <v>358</v>
      </c>
      <c r="G316">
        <v>383</v>
      </c>
      <c r="H316">
        <v>10.9</v>
      </c>
      <c r="I316">
        <v>5.8</v>
      </c>
      <c r="J316">
        <v>75.3</v>
      </c>
      <c r="K316">
        <v>24.4</v>
      </c>
      <c r="L316">
        <v>58.7</v>
      </c>
      <c r="O316">
        <v>324</v>
      </c>
      <c r="P316">
        <v>11</v>
      </c>
      <c r="Q316" t="s">
        <v>358</v>
      </c>
      <c r="R316" s="4">
        <f t="shared" si="82"/>
        <v>0</v>
      </c>
      <c r="S316" s="4">
        <f t="shared" si="83"/>
        <v>0</v>
      </c>
      <c r="T316" s="4" t="str">
        <f t="shared" si="84"/>
        <v/>
      </c>
      <c r="W316" s="5">
        <v>324</v>
      </c>
      <c r="X316" s="5">
        <v>46.782350000000001</v>
      </c>
      <c r="Y316" s="5">
        <v>117.08475</v>
      </c>
      <c r="Z316" s="1">
        <f t="shared" si="66"/>
        <v>0</v>
      </c>
    </row>
    <row r="317" spans="1:26" x14ac:dyDescent="0.3">
      <c r="A317" t="s">
        <v>19</v>
      </c>
      <c r="B317" s="1" t="s">
        <v>353</v>
      </c>
      <c r="C317" s="1">
        <v>324</v>
      </c>
      <c r="D317" s="1">
        <f t="shared" si="85"/>
        <v>325</v>
      </c>
      <c r="E317" s="1">
        <v>12</v>
      </c>
      <c r="F317" s="1" t="s">
        <v>358</v>
      </c>
      <c r="G317">
        <v>570</v>
      </c>
      <c r="H317">
        <v>9.9</v>
      </c>
      <c r="I317">
        <v>10</v>
      </c>
      <c r="J317">
        <v>71.2</v>
      </c>
      <c r="K317">
        <v>25.7</v>
      </c>
      <c r="L317">
        <v>58.2</v>
      </c>
      <c r="O317">
        <v>325</v>
      </c>
      <c r="P317">
        <v>12</v>
      </c>
      <c r="Q317" t="s">
        <v>358</v>
      </c>
      <c r="R317" s="4">
        <f t="shared" si="82"/>
        <v>0</v>
      </c>
      <c r="S317" s="4">
        <f t="shared" si="83"/>
        <v>0</v>
      </c>
      <c r="T317" s="4" t="str">
        <f t="shared" si="84"/>
        <v/>
      </c>
      <c r="W317" s="5">
        <v>325</v>
      </c>
      <c r="X317" s="5">
        <v>46.782440000000001</v>
      </c>
      <c r="Y317" s="5">
        <v>117.08432999999999</v>
      </c>
      <c r="Z317" s="1">
        <f t="shared" si="66"/>
        <v>0</v>
      </c>
    </row>
    <row r="318" spans="1:26" x14ac:dyDescent="0.3">
      <c r="A318" t="s">
        <v>58</v>
      </c>
      <c r="B318" s="1" t="s">
        <v>353</v>
      </c>
      <c r="C318" s="1">
        <v>325</v>
      </c>
      <c r="D318" s="1">
        <f t="shared" si="85"/>
        <v>326</v>
      </c>
      <c r="E318" s="1">
        <v>13</v>
      </c>
      <c r="F318" s="1" t="s">
        <v>358</v>
      </c>
      <c r="G318">
        <v>907</v>
      </c>
      <c r="H318">
        <v>10.4</v>
      </c>
      <c r="I318">
        <v>6.9</v>
      </c>
      <c r="J318">
        <v>76.900000000000006</v>
      </c>
      <c r="K318">
        <v>25.3</v>
      </c>
      <c r="L318">
        <v>61.2</v>
      </c>
      <c r="O318">
        <v>326</v>
      </c>
      <c r="P318">
        <v>13</v>
      </c>
      <c r="Q318" t="s">
        <v>358</v>
      </c>
      <c r="R318" s="4">
        <f t="shared" si="82"/>
        <v>0</v>
      </c>
      <c r="S318" s="4">
        <f t="shared" si="83"/>
        <v>0</v>
      </c>
      <c r="T318" s="4" t="str">
        <f t="shared" si="84"/>
        <v/>
      </c>
      <c r="W318" s="5">
        <v>326</v>
      </c>
      <c r="X318" s="5">
        <v>46.782389999999999</v>
      </c>
      <c r="Y318" s="5">
        <v>117.08391</v>
      </c>
      <c r="Z318" s="1">
        <f t="shared" si="66"/>
        <v>0</v>
      </c>
    </row>
    <row r="319" spans="1:26" x14ac:dyDescent="0.3">
      <c r="A319" t="s">
        <v>14</v>
      </c>
      <c r="B319" s="1" t="s">
        <v>353</v>
      </c>
      <c r="C319" s="1">
        <v>326</v>
      </c>
      <c r="D319" s="1">
        <f t="shared" si="85"/>
        <v>327</v>
      </c>
      <c r="E319" s="1">
        <v>14</v>
      </c>
      <c r="F319" s="1" t="s">
        <v>358</v>
      </c>
      <c r="G319">
        <v>675</v>
      </c>
      <c r="H319">
        <v>11</v>
      </c>
      <c r="I319">
        <v>9.9</v>
      </c>
      <c r="J319">
        <v>69.400000000000006</v>
      </c>
      <c r="K319">
        <v>30.4</v>
      </c>
      <c r="L319">
        <v>60.1</v>
      </c>
      <c r="O319">
        <v>327</v>
      </c>
      <c r="P319">
        <v>14</v>
      </c>
      <c r="Q319" t="s">
        <v>358</v>
      </c>
      <c r="R319" s="4">
        <f t="shared" si="82"/>
        <v>0</v>
      </c>
      <c r="S319" s="4">
        <f t="shared" si="83"/>
        <v>0</v>
      </c>
      <c r="T319" s="4" t="str">
        <f t="shared" si="84"/>
        <v/>
      </c>
      <c r="W319" s="5">
        <v>327</v>
      </c>
      <c r="X319" s="5">
        <v>46.782449999999997</v>
      </c>
      <c r="Y319" s="5">
        <v>117.0835</v>
      </c>
      <c r="Z319" s="1">
        <f t="shared" si="66"/>
        <v>0</v>
      </c>
    </row>
    <row r="320" spans="1:26" x14ac:dyDescent="0.3">
      <c r="A320" t="s">
        <v>196</v>
      </c>
      <c r="B320" s="1" t="s">
        <v>354</v>
      </c>
      <c r="C320" s="1">
        <v>327</v>
      </c>
      <c r="D320" s="1">
        <f t="shared" si="85"/>
        <v>328</v>
      </c>
      <c r="E320" s="1">
        <v>15</v>
      </c>
      <c r="F320" s="1" t="s">
        <v>358</v>
      </c>
      <c r="G320">
        <v>385</v>
      </c>
      <c r="O320">
        <v>328</v>
      </c>
      <c r="P320">
        <v>15</v>
      </c>
      <c r="Q320" t="s">
        <v>358</v>
      </c>
      <c r="R320" s="4">
        <f t="shared" si="82"/>
        <v>0</v>
      </c>
      <c r="S320" s="4">
        <f t="shared" si="83"/>
        <v>0</v>
      </c>
      <c r="T320" s="4" t="str">
        <f t="shared" si="84"/>
        <v/>
      </c>
      <c r="W320" s="5">
        <v>328</v>
      </c>
      <c r="X320" s="5">
        <v>46.782380000000003</v>
      </c>
      <c r="Y320" s="5">
        <v>117.08308</v>
      </c>
      <c r="Z320" s="1">
        <f t="shared" si="66"/>
        <v>0</v>
      </c>
    </row>
    <row r="321" spans="1:26" s="1" customFormat="1" x14ac:dyDescent="0.3">
      <c r="A321" t="s">
        <v>0</v>
      </c>
      <c r="B321" s="1" t="s">
        <v>352</v>
      </c>
      <c r="C321" s="1">
        <v>328</v>
      </c>
      <c r="D321" s="1">
        <f t="shared" si="85"/>
        <v>329</v>
      </c>
      <c r="E321" s="1">
        <v>16</v>
      </c>
      <c r="F321" s="1" t="s">
        <v>358</v>
      </c>
      <c r="G321">
        <v>763</v>
      </c>
      <c r="H321">
        <v>10</v>
      </c>
      <c r="I321">
        <v>7.7</v>
      </c>
      <c r="J321">
        <v>69.2</v>
      </c>
      <c r="K321"/>
      <c r="L321">
        <v>55.1</v>
      </c>
      <c r="M321"/>
      <c r="O321" s="1">
        <v>329</v>
      </c>
      <c r="P321" s="1">
        <v>16</v>
      </c>
      <c r="Q321" s="1" t="s">
        <v>358</v>
      </c>
      <c r="R321" s="4">
        <f t="shared" si="82"/>
        <v>0</v>
      </c>
      <c r="S321" s="4">
        <f t="shared" si="83"/>
        <v>0</v>
      </c>
      <c r="T321" s="4" t="str">
        <f t="shared" si="84"/>
        <v/>
      </c>
      <c r="W321" s="5">
        <v>329</v>
      </c>
      <c r="X321" s="5">
        <v>46.782440000000001</v>
      </c>
      <c r="Y321" s="5">
        <v>117.08265</v>
      </c>
      <c r="Z321" s="1">
        <f t="shared" si="66"/>
        <v>0</v>
      </c>
    </row>
    <row r="322" spans="1:26" x14ac:dyDescent="0.3">
      <c r="A322" t="s">
        <v>125</v>
      </c>
      <c r="B322" s="1" t="s">
        <v>352</v>
      </c>
      <c r="C322" s="1">
        <v>329</v>
      </c>
      <c r="D322" s="1">
        <f t="shared" si="85"/>
        <v>330</v>
      </c>
      <c r="E322" s="1">
        <v>17</v>
      </c>
      <c r="F322" s="1" t="s">
        <v>358</v>
      </c>
      <c r="G322">
        <v>789</v>
      </c>
      <c r="H322">
        <v>10.4</v>
      </c>
      <c r="I322">
        <v>6.6</v>
      </c>
      <c r="J322">
        <v>67.3</v>
      </c>
      <c r="L322">
        <v>55.5</v>
      </c>
      <c r="O322">
        <v>330</v>
      </c>
      <c r="P322">
        <v>17</v>
      </c>
      <c r="Q322" t="s">
        <v>358</v>
      </c>
      <c r="R322" s="4">
        <f t="shared" si="82"/>
        <v>0</v>
      </c>
      <c r="S322" s="4">
        <f t="shared" si="83"/>
        <v>0</v>
      </c>
      <c r="T322" s="4" t="str">
        <f t="shared" si="84"/>
        <v/>
      </c>
      <c r="W322" s="5">
        <v>330</v>
      </c>
      <c r="X322" s="5">
        <v>46.78248</v>
      </c>
      <c r="Y322" s="5">
        <v>117.08224</v>
      </c>
      <c r="Z322" s="1">
        <f t="shared" si="66"/>
        <v>0</v>
      </c>
    </row>
    <row r="323" spans="1:26" x14ac:dyDescent="0.3">
      <c r="A323" t="s">
        <v>176</v>
      </c>
      <c r="B323" s="1" t="s">
        <v>354</v>
      </c>
      <c r="C323" s="1">
        <v>330</v>
      </c>
      <c r="D323" s="1">
        <f t="shared" si="85"/>
        <v>331</v>
      </c>
      <c r="E323" s="1">
        <v>18</v>
      </c>
      <c r="F323" s="1" t="s">
        <v>358</v>
      </c>
      <c r="G323">
        <v>493</v>
      </c>
      <c r="O323">
        <v>331</v>
      </c>
      <c r="P323">
        <v>18</v>
      </c>
      <c r="Q323" t="s">
        <v>358</v>
      </c>
      <c r="R323" s="4">
        <f t="shared" si="82"/>
        <v>0</v>
      </c>
      <c r="S323" s="4">
        <f t="shared" si="83"/>
        <v>0</v>
      </c>
      <c r="T323" s="4" t="str">
        <f t="shared" si="84"/>
        <v/>
      </c>
      <c r="W323" s="5">
        <v>331</v>
      </c>
      <c r="X323" s="5">
        <v>46.78228</v>
      </c>
      <c r="Y323" s="5">
        <v>117.08181999999999</v>
      </c>
      <c r="Z323" s="1">
        <f t="shared" ref="Z323:Z370" si="86">W323-D323</f>
        <v>0</v>
      </c>
    </row>
    <row r="324" spans="1:26" x14ac:dyDescent="0.3">
      <c r="A324" t="s">
        <v>203</v>
      </c>
      <c r="B324" s="1" t="s">
        <v>354</v>
      </c>
      <c r="C324" s="1">
        <v>331</v>
      </c>
      <c r="D324" s="1">
        <f t="shared" si="85"/>
        <v>332</v>
      </c>
      <c r="E324" s="1">
        <v>19</v>
      </c>
      <c r="F324" s="1" t="s">
        <v>358</v>
      </c>
      <c r="G324">
        <v>473</v>
      </c>
      <c r="O324">
        <v>332</v>
      </c>
      <c r="P324">
        <v>19</v>
      </c>
      <c r="Q324" t="s">
        <v>358</v>
      </c>
      <c r="R324" s="4">
        <f t="shared" si="82"/>
        <v>0</v>
      </c>
      <c r="S324" s="4">
        <f t="shared" si="83"/>
        <v>0</v>
      </c>
      <c r="T324" s="4" t="str">
        <f t="shared" si="84"/>
        <v/>
      </c>
      <c r="W324" s="5">
        <v>332</v>
      </c>
      <c r="X324" s="5">
        <v>46.782420000000002</v>
      </c>
      <c r="Y324" s="5">
        <v>117.08141000000001</v>
      </c>
      <c r="Z324" s="1">
        <f t="shared" si="86"/>
        <v>0</v>
      </c>
    </row>
    <row r="325" spans="1:26" x14ac:dyDescent="0.3">
      <c r="A325" t="s">
        <v>140</v>
      </c>
      <c r="B325" s="1" t="s">
        <v>354</v>
      </c>
      <c r="C325" s="1">
        <v>332</v>
      </c>
      <c r="D325" s="1">
        <f t="shared" si="85"/>
        <v>333</v>
      </c>
      <c r="E325" s="1">
        <v>20</v>
      </c>
      <c r="F325" s="1" t="s">
        <v>358</v>
      </c>
      <c r="G325">
        <v>332</v>
      </c>
      <c r="O325">
        <v>333</v>
      </c>
      <c r="P325">
        <v>20</v>
      </c>
      <c r="Q325" t="s">
        <v>358</v>
      </c>
      <c r="R325" s="4">
        <f t="shared" si="82"/>
        <v>0</v>
      </c>
      <c r="S325" s="4">
        <f t="shared" si="83"/>
        <v>0</v>
      </c>
      <c r="T325" s="4" t="str">
        <f t="shared" si="84"/>
        <v/>
      </c>
      <c r="W325" s="5">
        <v>333</v>
      </c>
      <c r="X325" s="5">
        <v>46.782420000000002</v>
      </c>
      <c r="Y325" s="5">
        <v>117.08099</v>
      </c>
      <c r="Z325" s="1">
        <f t="shared" si="86"/>
        <v>0</v>
      </c>
    </row>
    <row r="326" spans="1:26" x14ac:dyDescent="0.3">
      <c r="A326" t="s">
        <v>148</v>
      </c>
      <c r="B326" s="1" t="s">
        <v>354</v>
      </c>
      <c r="C326" s="1">
        <v>333</v>
      </c>
      <c r="D326" s="1">
        <f t="shared" si="85"/>
        <v>334</v>
      </c>
      <c r="E326" s="1">
        <v>21</v>
      </c>
      <c r="F326" s="1" t="s">
        <v>358</v>
      </c>
      <c r="G326">
        <v>542</v>
      </c>
      <c r="O326">
        <v>334</v>
      </c>
      <c r="P326">
        <v>21</v>
      </c>
      <c r="Q326" t="s">
        <v>358</v>
      </c>
      <c r="R326" s="4">
        <f t="shared" si="82"/>
        <v>0</v>
      </c>
      <c r="S326" s="4">
        <f t="shared" si="83"/>
        <v>0</v>
      </c>
      <c r="T326" s="4" t="str">
        <f t="shared" si="84"/>
        <v/>
      </c>
      <c r="W326" s="5">
        <v>334</v>
      </c>
      <c r="X326" s="5">
        <v>46.78228</v>
      </c>
      <c r="Y326" s="5">
        <v>117.08056999999999</v>
      </c>
      <c r="Z326" s="1">
        <f t="shared" si="86"/>
        <v>0</v>
      </c>
    </row>
    <row r="327" spans="1:26" x14ac:dyDescent="0.3">
      <c r="A327" t="s">
        <v>209</v>
      </c>
      <c r="B327" s="1" t="s">
        <v>354</v>
      </c>
      <c r="C327" s="1">
        <v>334</v>
      </c>
      <c r="D327" s="1">
        <f t="shared" si="85"/>
        <v>335</v>
      </c>
      <c r="E327" s="1">
        <v>22</v>
      </c>
      <c r="F327" s="1" t="s">
        <v>358</v>
      </c>
      <c r="G327">
        <v>394</v>
      </c>
      <c r="O327">
        <v>335</v>
      </c>
      <c r="P327">
        <v>22</v>
      </c>
      <c r="Q327" t="s">
        <v>358</v>
      </c>
      <c r="R327" s="4">
        <f t="shared" si="82"/>
        <v>0</v>
      </c>
      <c r="S327" s="4">
        <f t="shared" si="83"/>
        <v>0</v>
      </c>
      <c r="T327" s="4" t="str">
        <f t="shared" si="84"/>
        <v/>
      </c>
      <c r="W327" s="5">
        <v>335</v>
      </c>
      <c r="X327" s="5">
        <v>46.782539999999997</v>
      </c>
      <c r="Y327" s="5">
        <v>117.08015</v>
      </c>
      <c r="Z327" s="1">
        <f t="shared" si="86"/>
        <v>0</v>
      </c>
    </row>
    <row r="328" spans="1:26" x14ac:dyDescent="0.3">
      <c r="A328" t="s">
        <v>119</v>
      </c>
      <c r="B328" s="1" t="s">
        <v>353</v>
      </c>
      <c r="C328" s="1">
        <v>335</v>
      </c>
      <c r="D328" s="1">
        <f t="shared" si="85"/>
        <v>336</v>
      </c>
      <c r="E328" s="1">
        <v>23</v>
      </c>
      <c r="F328" s="1" t="s">
        <v>358</v>
      </c>
      <c r="G328">
        <v>963</v>
      </c>
      <c r="H328">
        <v>9.3000000000000007</v>
      </c>
      <c r="I328">
        <v>6.5</v>
      </c>
      <c r="J328">
        <v>78.2</v>
      </c>
      <c r="K328">
        <v>21.7</v>
      </c>
      <c r="L328">
        <v>60.2</v>
      </c>
      <c r="O328">
        <v>336</v>
      </c>
      <c r="P328">
        <v>23</v>
      </c>
      <c r="Q328" t="s">
        <v>358</v>
      </c>
      <c r="R328" s="4">
        <f t="shared" si="82"/>
        <v>0</v>
      </c>
      <c r="S328" s="4">
        <f t="shared" si="83"/>
        <v>0</v>
      </c>
      <c r="T328" s="4" t="str">
        <f t="shared" si="84"/>
        <v/>
      </c>
      <c r="W328" s="5">
        <v>336</v>
      </c>
      <c r="X328" s="5">
        <v>46.782510000000002</v>
      </c>
      <c r="Y328" s="5">
        <v>117.07974</v>
      </c>
      <c r="Z328" s="1">
        <f t="shared" si="86"/>
        <v>0</v>
      </c>
    </row>
    <row r="329" spans="1:26" x14ac:dyDescent="0.3">
      <c r="A329" t="s">
        <v>21</v>
      </c>
      <c r="B329" s="1" t="s">
        <v>353</v>
      </c>
      <c r="C329" s="1">
        <v>336</v>
      </c>
      <c r="D329" s="1">
        <f t="shared" si="85"/>
        <v>337</v>
      </c>
      <c r="E329" s="1">
        <v>24</v>
      </c>
      <c r="F329" s="1" t="s">
        <v>358</v>
      </c>
      <c r="G329">
        <v>787</v>
      </c>
      <c r="H329">
        <v>9.8000000000000007</v>
      </c>
      <c r="I329">
        <v>9.9</v>
      </c>
      <c r="J329">
        <v>70.599999999999994</v>
      </c>
      <c r="K329">
        <v>26.4</v>
      </c>
      <c r="L329">
        <v>60.6</v>
      </c>
      <c r="O329">
        <v>337</v>
      </c>
      <c r="P329">
        <v>24</v>
      </c>
      <c r="Q329" t="s">
        <v>358</v>
      </c>
      <c r="R329" s="4">
        <f t="shared" si="82"/>
        <v>0</v>
      </c>
      <c r="S329" s="4">
        <f t="shared" si="83"/>
        <v>0</v>
      </c>
      <c r="T329" s="4" t="str">
        <f t="shared" si="84"/>
        <v/>
      </c>
      <c r="W329" s="5">
        <v>337</v>
      </c>
      <c r="X329" s="5">
        <v>46.78248</v>
      </c>
      <c r="Y329" s="5">
        <v>117.07932</v>
      </c>
      <c r="Z329" s="1">
        <f t="shared" si="86"/>
        <v>0</v>
      </c>
    </row>
    <row r="330" spans="1:26" x14ac:dyDescent="0.3">
      <c r="A330" t="s">
        <v>254</v>
      </c>
      <c r="B330" s="1" t="s">
        <v>355</v>
      </c>
      <c r="C330" s="1">
        <v>338</v>
      </c>
      <c r="D330" s="1">
        <v>338</v>
      </c>
      <c r="E330" s="1">
        <v>25</v>
      </c>
      <c r="F330" s="1" t="s">
        <v>358</v>
      </c>
      <c r="G330">
        <v>1002</v>
      </c>
      <c r="H330">
        <v>12</v>
      </c>
      <c r="I330">
        <v>10.7</v>
      </c>
      <c r="J330">
        <v>68.2</v>
      </c>
      <c r="K330">
        <v>31.7</v>
      </c>
      <c r="L330">
        <v>54.8</v>
      </c>
      <c r="O330">
        <v>338</v>
      </c>
      <c r="P330">
        <v>25</v>
      </c>
      <c r="Q330" t="s">
        <v>358</v>
      </c>
      <c r="R330" s="4">
        <f t="shared" ref="R330:R370" si="87">D330-O330</f>
        <v>0</v>
      </c>
      <c r="S330" s="4">
        <f t="shared" ref="S330:S370" si="88">P330-E330</f>
        <v>0</v>
      </c>
      <c r="T330" s="4" t="str">
        <f t="shared" ref="T330:T370" si="89">IF(Q330=F330,"","error")</f>
        <v/>
      </c>
      <c r="W330" s="5">
        <v>338</v>
      </c>
      <c r="X330" s="5">
        <v>46.782389999999999</v>
      </c>
      <c r="Y330" s="5">
        <v>117.07889</v>
      </c>
      <c r="Z330" s="1">
        <f t="shared" si="86"/>
        <v>0</v>
      </c>
    </row>
    <row r="331" spans="1:26" x14ac:dyDescent="0.3">
      <c r="A331" t="s">
        <v>338</v>
      </c>
      <c r="B331" s="1" t="s">
        <v>355</v>
      </c>
      <c r="C331" s="3">
        <v>347</v>
      </c>
      <c r="D331" s="1">
        <f t="shared" si="85"/>
        <v>348</v>
      </c>
      <c r="E331" s="1">
        <v>11</v>
      </c>
      <c r="F331" s="1" t="s">
        <v>365</v>
      </c>
      <c r="G331">
        <v>397</v>
      </c>
      <c r="H331">
        <v>13.6</v>
      </c>
      <c r="I331">
        <v>9.1</v>
      </c>
      <c r="J331">
        <v>69</v>
      </c>
      <c r="K331">
        <v>37.200000000000003</v>
      </c>
      <c r="L331">
        <v>59.6</v>
      </c>
      <c r="O331">
        <v>348</v>
      </c>
      <c r="P331">
        <v>11</v>
      </c>
      <c r="Q331" t="s">
        <v>365</v>
      </c>
      <c r="R331" s="4">
        <f t="shared" si="87"/>
        <v>0</v>
      </c>
      <c r="S331" s="4">
        <f t="shared" si="88"/>
        <v>0</v>
      </c>
      <c r="T331" s="4" t="str">
        <f t="shared" si="89"/>
        <v/>
      </c>
      <c r="W331" s="5">
        <v>348</v>
      </c>
      <c r="X331" s="5">
        <v>46.782640000000001</v>
      </c>
      <c r="Y331" s="5">
        <v>117.08462</v>
      </c>
      <c r="Z331" s="1">
        <f t="shared" si="86"/>
        <v>0</v>
      </c>
    </row>
    <row r="332" spans="1:26" x14ac:dyDescent="0.3">
      <c r="A332" t="s">
        <v>47</v>
      </c>
      <c r="B332" s="1" t="s">
        <v>353</v>
      </c>
      <c r="C332" s="1">
        <v>348</v>
      </c>
      <c r="D332" s="1">
        <f t="shared" si="85"/>
        <v>349</v>
      </c>
      <c r="E332" s="1">
        <v>12</v>
      </c>
      <c r="F332" s="1" t="s">
        <v>365</v>
      </c>
      <c r="G332">
        <v>843</v>
      </c>
      <c r="H332">
        <v>10.1</v>
      </c>
      <c r="I332">
        <v>6.9</v>
      </c>
      <c r="J332">
        <v>77.599999999999994</v>
      </c>
      <c r="K332">
        <v>24.1</v>
      </c>
      <c r="L332">
        <v>62.6</v>
      </c>
      <c r="O332">
        <v>349</v>
      </c>
      <c r="P332">
        <v>12</v>
      </c>
      <c r="Q332" t="s">
        <v>365</v>
      </c>
      <c r="R332" s="4">
        <f t="shared" si="87"/>
        <v>0</v>
      </c>
      <c r="S332" s="4">
        <f t="shared" si="88"/>
        <v>0</v>
      </c>
      <c r="T332" s="4" t="str">
        <f t="shared" si="89"/>
        <v/>
      </c>
      <c r="W332" s="5">
        <v>349</v>
      </c>
      <c r="X332" s="5">
        <v>46.782719999999998</v>
      </c>
      <c r="Y332" s="5">
        <v>117.0842</v>
      </c>
      <c r="Z332" s="1">
        <f t="shared" si="86"/>
        <v>0</v>
      </c>
    </row>
    <row r="333" spans="1:26" x14ac:dyDescent="0.3">
      <c r="A333" t="s">
        <v>29</v>
      </c>
      <c r="B333" s="1" t="s">
        <v>353</v>
      </c>
      <c r="C333" s="1">
        <v>349</v>
      </c>
      <c r="D333" s="1">
        <f t="shared" si="85"/>
        <v>350</v>
      </c>
      <c r="E333" s="1">
        <v>13</v>
      </c>
      <c r="F333" s="1" t="s">
        <v>365</v>
      </c>
      <c r="G333">
        <v>738</v>
      </c>
      <c r="H333">
        <v>8.6</v>
      </c>
      <c r="I333">
        <v>9.1999999999999993</v>
      </c>
      <c r="J333">
        <v>73.8</v>
      </c>
      <c r="K333">
        <v>22.4</v>
      </c>
      <c r="L333">
        <v>61.8</v>
      </c>
      <c r="O333">
        <v>350</v>
      </c>
      <c r="P333">
        <v>13</v>
      </c>
      <c r="Q333" t="s">
        <v>365</v>
      </c>
      <c r="R333" s="4">
        <f t="shared" si="87"/>
        <v>0</v>
      </c>
      <c r="S333" s="4">
        <f t="shared" si="88"/>
        <v>0</v>
      </c>
      <c r="T333" s="4" t="str">
        <f t="shared" si="89"/>
        <v/>
      </c>
      <c r="W333" s="5">
        <v>350</v>
      </c>
      <c r="X333" s="5">
        <v>46.782679999999999</v>
      </c>
      <c r="Y333" s="5">
        <v>117.08378</v>
      </c>
      <c r="Z333" s="1">
        <f t="shared" si="86"/>
        <v>0</v>
      </c>
    </row>
    <row r="334" spans="1:26" x14ac:dyDescent="0.3">
      <c r="A334" t="s">
        <v>53</v>
      </c>
      <c r="B334" s="1" t="s">
        <v>353</v>
      </c>
      <c r="C334" s="1">
        <v>350</v>
      </c>
      <c r="D334" s="1">
        <f t="shared" si="85"/>
        <v>351</v>
      </c>
      <c r="E334" s="1">
        <v>14</v>
      </c>
      <c r="F334" s="1" t="s">
        <v>365</v>
      </c>
      <c r="G334">
        <v>524</v>
      </c>
      <c r="H334">
        <v>10.8</v>
      </c>
      <c r="I334">
        <v>6.4</v>
      </c>
      <c r="J334">
        <v>77.5</v>
      </c>
      <c r="K334">
        <v>25.7</v>
      </c>
      <c r="L334">
        <v>60.8</v>
      </c>
      <c r="O334">
        <v>351</v>
      </c>
      <c r="P334">
        <v>14</v>
      </c>
      <c r="Q334" t="s">
        <v>365</v>
      </c>
      <c r="R334" s="4">
        <f t="shared" si="87"/>
        <v>0</v>
      </c>
      <c r="S334" s="4">
        <f t="shared" si="88"/>
        <v>0</v>
      </c>
      <c r="T334" s="4" t="str">
        <f t="shared" si="89"/>
        <v/>
      </c>
      <c r="W334" s="5">
        <v>351</v>
      </c>
      <c r="X334" s="5">
        <v>46.782739999999997</v>
      </c>
      <c r="Y334" s="5">
        <v>117.08336</v>
      </c>
      <c r="Z334" s="1">
        <f t="shared" si="86"/>
        <v>0</v>
      </c>
    </row>
    <row r="335" spans="1:26" x14ac:dyDescent="0.3">
      <c r="A335" t="s">
        <v>191</v>
      </c>
      <c r="B335" s="1" t="s">
        <v>354</v>
      </c>
      <c r="C335" s="1">
        <v>351</v>
      </c>
      <c r="D335" s="1">
        <f t="shared" si="85"/>
        <v>352</v>
      </c>
      <c r="E335" s="1">
        <v>15</v>
      </c>
      <c r="F335" s="1" t="s">
        <v>365</v>
      </c>
      <c r="G335">
        <v>466</v>
      </c>
      <c r="O335">
        <v>352</v>
      </c>
      <c r="P335">
        <v>15</v>
      </c>
      <c r="Q335" t="s">
        <v>365</v>
      </c>
      <c r="R335" s="4">
        <f t="shared" si="87"/>
        <v>0</v>
      </c>
      <c r="S335" s="4">
        <f t="shared" si="88"/>
        <v>0</v>
      </c>
      <c r="T335" s="4" t="str">
        <f t="shared" si="89"/>
        <v/>
      </c>
      <c r="W335" s="5">
        <v>352</v>
      </c>
      <c r="X335" s="5">
        <v>46.782649999999997</v>
      </c>
      <c r="Y335" s="5">
        <v>117.08292</v>
      </c>
      <c r="Z335" s="1">
        <f t="shared" si="86"/>
        <v>0</v>
      </c>
    </row>
    <row r="336" spans="1:26" x14ac:dyDescent="0.3">
      <c r="A336" t="s">
        <v>182</v>
      </c>
      <c r="B336" s="1" t="s">
        <v>354</v>
      </c>
      <c r="C336" s="1">
        <v>352</v>
      </c>
      <c r="D336" s="1">
        <f t="shared" si="85"/>
        <v>353</v>
      </c>
      <c r="E336" s="1">
        <v>16</v>
      </c>
      <c r="F336" s="1" t="s">
        <v>365</v>
      </c>
      <c r="G336">
        <v>461</v>
      </c>
      <c r="O336">
        <v>353</v>
      </c>
      <c r="P336">
        <v>16</v>
      </c>
      <c r="Q336" t="s">
        <v>365</v>
      </c>
      <c r="R336" s="4">
        <f t="shared" si="87"/>
        <v>0</v>
      </c>
      <c r="S336" s="4">
        <f t="shared" si="88"/>
        <v>0</v>
      </c>
      <c r="T336" s="4" t="str">
        <f t="shared" si="89"/>
        <v/>
      </c>
      <c r="W336" s="5">
        <v>353</v>
      </c>
      <c r="X336" s="5">
        <v>46.782730000000001</v>
      </c>
      <c r="Y336" s="5">
        <v>117.08253000000001</v>
      </c>
      <c r="Z336" s="1">
        <f t="shared" si="86"/>
        <v>0</v>
      </c>
    </row>
    <row r="337" spans="1:26" x14ac:dyDescent="0.3">
      <c r="A337" t="s">
        <v>84</v>
      </c>
      <c r="B337" s="1" t="s">
        <v>352</v>
      </c>
      <c r="C337" s="1">
        <v>353</v>
      </c>
      <c r="D337" s="1">
        <f t="shared" si="85"/>
        <v>354</v>
      </c>
      <c r="E337" s="1">
        <v>17</v>
      </c>
      <c r="F337" s="1" t="s">
        <v>365</v>
      </c>
      <c r="G337">
        <v>888</v>
      </c>
      <c r="H337">
        <v>9.9</v>
      </c>
      <c r="I337">
        <v>6.5</v>
      </c>
      <c r="J337">
        <v>67.8</v>
      </c>
      <c r="L337">
        <v>56.1</v>
      </c>
      <c r="O337">
        <v>354</v>
      </c>
      <c r="P337">
        <v>17</v>
      </c>
      <c r="Q337" t="s">
        <v>365</v>
      </c>
      <c r="R337" s="4">
        <f t="shared" si="87"/>
        <v>0</v>
      </c>
      <c r="S337" s="4">
        <f t="shared" si="88"/>
        <v>0</v>
      </c>
      <c r="T337" s="4" t="str">
        <f t="shared" si="89"/>
        <v/>
      </c>
      <c r="W337" s="5">
        <v>354</v>
      </c>
      <c r="X337" s="5">
        <v>46.782769999999999</v>
      </c>
      <c r="Y337" s="5">
        <v>117.08211</v>
      </c>
      <c r="Z337" s="1">
        <f t="shared" si="86"/>
        <v>0</v>
      </c>
    </row>
    <row r="338" spans="1:26" x14ac:dyDescent="0.3">
      <c r="A338" t="s">
        <v>150</v>
      </c>
      <c r="B338" s="1" t="s">
        <v>354</v>
      </c>
      <c r="C338" s="1">
        <v>354</v>
      </c>
      <c r="D338" s="1">
        <f t="shared" si="85"/>
        <v>355</v>
      </c>
      <c r="E338" s="1">
        <v>18</v>
      </c>
      <c r="F338" s="1" t="s">
        <v>365</v>
      </c>
      <c r="G338">
        <v>459</v>
      </c>
      <c r="O338">
        <v>355</v>
      </c>
      <c r="P338">
        <v>18</v>
      </c>
      <c r="Q338" t="s">
        <v>365</v>
      </c>
      <c r="R338" s="4">
        <f t="shared" si="87"/>
        <v>0</v>
      </c>
      <c r="S338" s="4">
        <f t="shared" si="88"/>
        <v>0</v>
      </c>
      <c r="T338" s="4" t="str">
        <f t="shared" si="89"/>
        <v/>
      </c>
      <c r="W338" s="5">
        <v>355</v>
      </c>
      <c r="X338" s="5">
        <v>46.78257</v>
      </c>
      <c r="Y338" s="5">
        <v>117.08168999999999</v>
      </c>
      <c r="Z338" s="1">
        <f t="shared" si="86"/>
        <v>0</v>
      </c>
    </row>
    <row r="339" spans="1:26" x14ac:dyDescent="0.3">
      <c r="A339" t="s">
        <v>168</v>
      </c>
      <c r="B339" s="1" t="s">
        <v>354</v>
      </c>
      <c r="C339" s="1">
        <v>355</v>
      </c>
      <c r="D339" s="1">
        <f t="shared" si="85"/>
        <v>356</v>
      </c>
      <c r="E339" s="1">
        <v>19</v>
      </c>
      <c r="F339" s="1" t="s">
        <v>365</v>
      </c>
      <c r="G339">
        <v>449</v>
      </c>
      <c r="O339">
        <v>356</v>
      </c>
      <c r="P339">
        <v>19</v>
      </c>
      <c r="Q339" t="s">
        <v>365</v>
      </c>
      <c r="R339" s="4">
        <f t="shared" si="87"/>
        <v>0</v>
      </c>
      <c r="S339" s="4">
        <f t="shared" si="88"/>
        <v>0</v>
      </c>
      <c r="T339" s="4" t="str">
        <f t="shared" si="89"/>
        <v/>
      </c>
      <c r="W339" s="5">
        <v>356</v>
      </c>
      <c r="X339" s="5">
        <v>46.782710000000002</v>
      </c>
      <c r="Y339" s="5">
        <v>117.08127</v>
      </c>
      <c r="Z339" s="1">
        <f t="shared" si="86"/>
        <v>0</v>
      </c>
    </row>
    <row r="340" spans="1:26" s="1" customFormat="1" x14ac:dyDescent="0.3">
      <c r="A340" t="s">
        <v>154</v>
      </c>
      <c r="B340" s="1" t="s">
        <v>354</v>
      </c>
      <c r="C340" s="1">
        <v>356</v>
      </c>
      <c r="D340" s="1">
        <f t="shared" si="85"/>
        <v>357</v>
      </c>
      <c r="E340" s="1">
        <v>20</v>
      </c>
      <c r="F340" s="1" t="s">
        <v>365</v>
      </c>
      <c r="G340">
        <v>595</v>
      </c>
      <c r="H340"/>
      <c r="I340"/>
      <c r="J340"/>
      <c r="K340"/>
      <c r="L340"/>
      <c r="M340"/>
      <c r="O340" s="1">
        <v>357</v>
      </c>
      <c r="P340" s="1">
        <v>20</v>
      </c>
      <c r="Q340" s="1" t="s">
        <v>365</v>
      </c>
      <c r="R340" s="4">
        <f t="shared" si="87"/>
        <v>0</v>
      </c>
      <c r="S340" s="4">
        <f t="shared" si="88"/>
        <v>0</v>
      </c>
      <c r="T340" s="4" t="str">
        <f t="shared" si="89"/>
        <v/>
      </c>
      <c r="W340" s="5">
        <v>357</v>
      </c>
      <c r="X340" s="5">
        <v>46.782710000000002</v>
      </c>
      <c r="Y340" s="5">
        <v>117.08086</v>
      </c>
      <c r="Z340" s="1">
        <f t="shared" si="86"/>
        <v>0</v>
      </c>
    </row>
    <row r="341" spans="1:26" x14ac:dyDescent="0.3">
      <c r="A341" t="s">
        <v>189</v>
      </c>
      <c r="B341" s="1" t="s">
        <v>354</v>
      </c>
      <c r="C341" s="1">
        <v>357</v>
      </c>
      <c r="D341" s="1">
        <f t="shared" si="85"/>
        <v>358</v>
      </c>
      <c r="E341" s="1">
        <v>21</v>
      </c>
      <c r="F341" s="1" t="s">
        <v>365</v>
      </c>
      <c r="G341">
        <v>485</v>
      </c>
      <c r="O341">
        <v>358</v>
      </c>
      <c r="P341">
        <v>21</v>
      </c>
      <c r="Q341" t="s">
        <v>365</v>
      </c>
      <c r="R341" s="4">
        <f t="shared" si="87"/>
        <v>0</v>
      </c>
      <c r="S341" s="4">
        <f t="shared" si="88"/>
        <v>0</v>
      </c>
      <c r="T341" s="4" t="str">
        <f t="shared" si="89"/>
        <v/>
      </c>
      <c r="W341" s="5">
        <v>358</v>
      </c>
      <c r="X341" s="5">
        <v>46.782559999999997</v>
      </c>
      <c r="Y341" s="5">
        <v>117.08041</v>
      </c>
      <c r="Z341" s="1">
        <f t="shared" si="86"/>
        <v>0</v>
      </c>
    </row>
    <row r="342" spans="1:26" x14ac:dyDescent="0.3">
      <c r="A342" t="s">
        <v>200</v>
      </c>
      <c r="B342" s="1" t="s">
        <v>354</v>
      </c>
      <c r="C342" s="1">
        <v>358</v>
      </c>
      <c r="D342" s="1">
        <f t="shared" si="85"/>
        <v>359</v>
      </c>
      <c r="E342" s="1">
        <v>22</v>
      </c>
      <c r="F342" s="1" t="s">
        <v>365</v>
      </c>
      <c r="G342">
        <v>438</v>
      </c>
      <c r="O342">
        <v>359</v>
      </c>
      <c r="P342">
        <v>22</v>
      </c>
      <c r="Q342" t="s">
        <v>365</v>
      </c>
      <c r="R342" s="4">
        <f t="shared" si="87"/>
        <v>0</v>
      </c>
      <c r="S342" s="4">
        <f t="shared" si="88"/>
        <v>0</v>
      </c>
      <c r="T342" s="4" t="str">
        <f t="shared" si="89"/>
        <v/>
      </c>
      <c r="W342" s="5">
        <v>359</v>
      </c>
      <c r="X342" s="5">
        <v>46.782829999999997</v>
      </c>
      <c r="Y342" s="5">
        <v>117.08002</v>
      </c>
      <c r="Z342" s="1">
        <f t="shared" si="86"/>
        <v>0</v>
      </c>
    </row>
    <row r="343" spans="1:26" x14ac:dyDescent="0.3">
      <c r="A343" t="s">
        <v>88</v>
      </c>
      <c r="B343" s="1" t="s">
        <v>353</v>
      </c>
      <c r="C343" s="1">
        <v>359</v>
      </c>
      <c r="D343" s="1">
        <f t="shared" si="85"/>
        <v>360</v>
      </c>
      <c r="E343" s="1">
        <v>23</v>
      </c>
      <c r="F343" s="1" t="s">
        <v>365</v>
      </c>
      <c r="G343">
        <v>720</v>
      </c>
      <c r="H343">
        <v>13.3</v>
      </c>
      <c r="I343">
        <v>6.4</v>
      </c>
      <c r="J343">
        <v>71.5</v>
      </c>
      <c r="K343">
        <v>31.4</v>
      </c>
      <c r="L343">
        <v>56.3</v>
      </c>
      <c r="O343">
        <v>360</v>
      </c>
      <c r="P343">
        <v>23</v>
      </c>
      <c r="Q343" t="s">
        <v>365</v>
      </c>
      <c r="R343" s="4">
        <f t="shared" si="87"/>
        <v>0</v>
      </c>
      <c r="S343" s="4">
        <f t="shared" si="88"/>
        <v>0</v>
      </c>
      <c r="T343" s="4" t="str">
        <f t="shared" si="89"/>
        <v/>
      </c>
      <c r="W343" s="5">
        <v>360</v>
      </c>
      <c r="X343" s="5">
        <v>46.782800000000002</v>
      </c>
      <c r="Y343" s="5">
        <v>117.0796</v>
      </c>
      <c r="Z343" s="1">
        <f t="shared" si="86"/>
        <v>0</v>
      </c>
    </row>
    <row r="344" spans="1:26" x14ac:dyDescent="0.3">
      <c r="A344" t="s">
        <v>335</v>
      </c>
      <c r="B344" s="1" t="s">
        <v>355</v>
      </c>
      <c r="C344" s="1">
        <v>370</v>
      </c>
      <c r="D344" s="1">
        <f t="shared" si="85"/>
        <v>371</v>
      </c>
      <c r="E344" s="1">
        <v>12</v>
      </c>
      <c r="F344" s="1" t="s">
        <v>372</v>
      </c>
      <c r="G344">
        <v>1039</v>
      </c>
      <c r="H344">
        <v>9.1999999999999993</v>
      </c>
      <c r="I344">
        <v>9.1</v>
      </c>
      <c r="J344">
        <v>75</v>
      </c>
      <c r="K344">
        <v>22.6</v>
      </c>
      <c r="L344">
        <v>58.1</v>
      </c>
      <c r="O344">
        <v>371</v>
      </c>
      <c r="P344">
        <v>12</v>
      </c>
      <c r="Q344" t="s">
        <v>372</v>
      </c>
      <c r="R344" s="4">
        <f t="shared" si="87"/>
        <v>0</v>
      </c>
      <c r="S344" s="4">
        <f t="shared" si="88"/>
        <v>0</v>
      </c>
      <c r="T344" s="4" t="str">
        <f t="shared" si="89"/>
        <v/>
      </c>
      <c r="W344" s="5">
        <v>371</v>
      </c>
      <c r="X344" s="5">
        <v>46.782969999999999</v>
      </c>
      <c r="Y344" s="5">
        <v>117.08423000000001</v>
      </c>
      <c r="Z344" s="1">
        <f t="shared" si="86"/>
        <v>0</v>
      </c>
    </row>
    <row r="345" spans="1:26" x14ac:dyDescent="0.3">
      <c r="A345" t="s">
        <v>50</v>
      </c>
      <c r="B345" s="1" t="s">
        <v>353</v>
      </c>
      <c r="C345" s="1">
        <v>371</v>
      </c>
      <c r="D345" s="1">
        <f t="shared" si="85"/>
        <v>372</v>
      </c>
      <c r="E345" s="1">
        <v>13</v>
      </c>
      <c r="F345" s="1" t="s">
        <v>372</v>
      </c>
      <c r="G345">
        <v>826</v>
      </c>
      <c r="H345">
        <v>10</v>
      </c>
      <c r="I345">
        <v>6.6</v>
      </c>
      <c r="J345">
        <v>76.5</v>
      </c>
      <c r="K345">
        <v>23.9</v>
      </c>
      <c r="L345">
        <v>61.5</v>
      </c>
      <c r="O345">
        <v>372</v>
      </c>
      <c r="P345">
        <v>13</v>
      </c>
      <c r="Q345" t="s">
        <v>372</v>
      </c>
      <c r="R345" s="4">
        <f t="shared" si="87"/>
        <v>0</v>
      </c>
      <c r="S345" s="4">
        <f t="shared" si="88"/>
        <v>0</v>
      </c>
      <c r="T345" s="4" t="str">
        <f t="shared" si="89"/>
        <v/>
      </c>
      <c r="W345" s="5">
        <v>372</v>
      </c>
      <c r="X345" s="5">
        <v>46.782960000000003</v>
      </c>
      <c r="Y345" s="5">
        <v>117.0838</v>
      </c>
      <c r="Z345" s="1">
        <f t="shared" si="86"/>
        <v>0</v>
      </c>
    </row>
    <row r="346" spans="1:26" x14ac:dyDescent="0.3">
      <c r="A346" t="s">
        <v>13</v>
      </c>
      <c r="B346" s="1" t="s">
        <v>353</v>
      </c>
      <c r="C346" s="1">
        <v>372</v>
      </c>
      <c r="D346" s="1">
        <f t="shared" si="85"/>
        <v>373</v>
      </c>
      <c r="E346" s="1">
        <v>14</v>
      </c>
      <c r="F346" s="1" t="s">
        <v>372</v>
      </c>
      <c r="G346">
        <v>793</v>
      </c>
      <c r="H346">
        <v>9.4</v>
      </c>
      <c r="I346">
        <v>10.199999999999999</v>
      </c>
      <c r="J346">
        <v>71.099999999999994</v>
      </c>
      <c r="K346">
        <v>25.5</v>
      </c>
      <c r="L346">
        <v>61.6</v>
      </c>
      <c r="O346">
        <v>373</v>
      </c>
      <c r="P346">
        <v>14</v>
      </c>
      <c r="Q346" t="s">
        <v>372</v>
      </c>
      <c r="R346" s="4">
        <f t="shared" si="87"/>
        <v>0</v>
      </c>
      <c r="S346" s="4">
        <f t="shared" si="88"/>
        <v>0</v>
      </c>
      <c r="T346" s="4" t="str">
        <f t="shared" si="89"/>
        <v/>
      </c>
      <c r="W346" s="5">
        <v>373</v>
      </c>
      <c r="X346" s="5">
        <v>46.783029999999997</v>
      </c>
      <c r="Y346" s="5">
        <v>117.08338000000001</v>
      </c>
      <c r="Z346" s="1">
        <f t="shared" si="86"/>
        <v>0</v>
      </c>
    </row>
    <row r="347" spans="1:26" x14ac:dyDescent="0.3">
      <c r="A347" t="s">
        <v>61</v>
      </c>
      <c r="B347" s="1" t="s">
        <v>353</v>
      </c>
      <c r="C347" s="1">
        <v>373</v>
      </c>
      <c r="D347" s="1">
        <f t="shared" si="85"/>
        <v>374</v>
      </c>
      <c r="E347" s="1">
        <v>15</v>
      </c>
      <c r="F347" s="1" t="s">
        <v>372</v>
      </c>
      <c r="G347">
        <v>875</v>
      </c>
      <c r="H347">
        <v>11.2</v>
      </c>
      <c r="I347">
        <v>6.8</v>
      </c>
      <c r="J347">
        <v>75.3</v>
      </c>
      <c r="K347">
        <v>28</v>
      </c>
      <c r="L347">
        <v>60.9</v>
      </c>
      <c r="O347">
        <v>374</v>
      </c>
      <c r="P347">
        <v>15</v>
      </c>
      <c r="Q347" t="s">
        <v>372</v>
      </c>
      <c r="R347" s="4">
        <f t="shared" si="87"/>
        <v>0</v>
      </c>
      <c r="S347" s="4">
        <f t="shared" si="88"/>
        <v>0</v>
      </c>
      <c r="T347" s="4" t="str">
        <f t="shared" si="89"/>
        <v/>
      </c>
      <c r="W347" s="5">
        <v>374</v>
      </c>
      <c r="X347" s="5">
        <v>46.78295</v>
      </c>
      <c r="Y347" s="5">
        <v>117.08296</v>
      </c>
      <c r="Z347" s="1">
        <f t="shared" si="86"/>
        <v>0</v>
      </c>
    </row>
    <row r="348" spans="1:26" x14ac:dyDescent="0.3">
      <c r="A348" t="s">
        <v>178</v>
      </c>
      <c r="B348" s="1" t="s">
        <v>354</v>
      </c>
      <c r="C348" s="1">
        <v>374</v>
      </c>
      <c r="D348" s="1">
        <f t="shared" si="85"/>
        <v>375</v>
      </c>
      <c r="E348" s="1">
        <v>16</v>
      </c>
      <c r="F348" s="1" t="s">
        <v>372</v>
      </c>
      <c r="G348">
        <v>437</v>
      </c>
      <c r="O348">
        <v>375</v>
      </c>
      <c r="P348">
        <v>16</v>
      </c>
      <c r="Q348" t="s">
        <v>372</v>
      </c>
      <c r="R348" s="4">
        <f t="shared" si="87"/>
        <v>0</v>
      </c>
      <c r="S348" s="4">
        <f t="shared" si="88"/>
        <v>0</v>
      </c>
      <c r="T348" s="4" t="str">
        <f t="shared" si="89"/>
        <v/>
      </c>
      <c r="W348" s="5">
        <v>375</v>
      </c>
      <c r="X348" s="5">
        <v>46.783009999999997</v>
      </c>
      <c r="Y348" s="5">
        <v>117.08253000000001</v>
      </c>
      <c r="Z348" s="1">
        <f t="shared" si="86"/>
        <v>0</v>
      </c>
    </row>
    <row r="349" spans="1:26" x14ac:dyDescent="0.3">
      <c r="A349" t="s">
        <v>204</v>
      </c>
      <c r="B349" s="1" t="s">
        <v>354</v>
      </c>
      <c r="C349" s="1">
        <v>375</v>
      </c>
      <c r="D349" s="1">
        <f t="shared" si="85"/>
        <v>376</v>
      </c>
      <c r="E349" s="1">
        <v>17</v>
      </c>
      <c r="F349" s="1" t="s">
        <v>372</v>
      </c>
      <c r="G349">
        <v>417</v>
      </c>
      <c r="O349">
        <v>376</v>
      </c>
      <c r="P349">
        <v>17</v>
      </c>
      <c r="Q349" t="s">
        <v>372</v>
      </c>
      <c r="R349" s="4">
        <f t="shared" si="87"/>
        <v>0</v>
      </c>
      <c r="S349" s="4">
        <f t="shared" si="88"/>
        <v>0</v>
      </c>
      <c r="T349" s="4" t="str">
        <f t="shared" si="89"/>
        <v/>
      </c>
      <c r="W349" s="5">
        <v>376</v>
      </c>
      <c r="X349" s="5">
        <v>46.783050000000003</v>
      </c>
      <c r="Y349" s="5">
        <v>117.08213000000001</v>
      </c>
      <c r="Z349" s="1">
        <f t="shared" si="86"/>
        <v>0</v>
      </c>
    </row>
    <row r="350" spans="1:26" x14ac:dyDescent="0.3">
      <c r="A350" t="s">
        <v>183</v>
      </c>
      <c r="B350" s="1" t="s">
        <v>354</v>
      </c>
      <c r="C350" s="1">
        <v>376</v>
      </c>
      <c r="D350" s="1">
        <f t="shared" si="85"/>
        <v>377</v>
      </c>
      <c r="E350" s="1">
        <v>18</v>
      </c>
      <c r="F350" s="1" t="s">
        <v>372</v>
      </c>
      <c r="G350">
        <v>436</v>
      </c>
      <c r="O350">
        <v>377</v>
      </c>
      <c r="P350">
        <v>18</v>
      </c>
      <c r="Q350" t="s">
        <v>372</v>
      </c>
      <c r="R350" s="4">
        <f t="shared" si="87"/>
        <v>0</v>
      </c>
      <c r="S350" s="4">
        <f t="shared" si="88"/>
        <v>0</v>
      </c>
      <c r="T350" s="4" t="str">
        <f t="shared" si="89"/>
        <v/>
      </c>
      <c r="W350" s="5">
        <v>377</v>
      </c>
      <c r="X350" s="5">
        <v>46.782820000000001</v>
      </c>
      <c r="Y350" s="5">
        <v>117.08165</v>
      </c>
      <c r="Z350" s="1">
        <f t="shared" si="86"/>
        <v>0</v>
      </c>
    </row>
    <row r="351" spans="1:26" x14ac:dyDescent="0.3">
      <c r="A351" t="s">
        <v>163</v>
      </c>
      <c r="B351" s="1" t="s">
        <v>354</v>
      </c>
      <c r="C351" s="1">
        <v>377</v>
      </c>
      <c r="D351" s="1">
        <f t="shared" si="85"/>
        <v>378</v>
      </c>
      <c r="E351" s="1">
        <v>19</v>
      </c>
      <c r="F351" s="1" t="s">
        <v>372</v>
      </c>
      <c r="G351">
        <v>436</v>
      </c>
      <c r="O351">
        <v>378</v>
      </c>
      <c r="P351">
        <v>19</v>
      </c>
      <c r="Q351" t="s">
        <v>372</v>
      </c>
      <c r="R351" s="4">
        <f t="shared" si="87"/>
        <v>0</v>
      </c>
      <c r="S351" s="4">
        <f t="shared" si="88"/>
        <v>0</v>
      </c>
      <c r="T351" s="4" t="str">
        <f t="shared" si="89"/>
        <v/>
      </c>
      <c r="W351" s="5">
        <v>378</v>
      </c>
      <c r="X351" s="5">
        <v>46.782989999999998</v>
      </c>
      <c r="Y351" s="5">
        <v>117.08129</v>
      </c>
      <c r="Z351" s="1">
        <f t="shared" si="86"/>
        <v>0</v>
      </c>
    </row>
    <row r="352" spans="1:26" x14ac:dyDescent="0.3">
      <c r="A352" t="s">
        <v>138</v>
      </c>
      <c r="B352" s="1" t="s">
        <v>354</v>
      </c>
      <c r="C352" s="1">
        <v>378</v>
      </c>
      <c r="D352" s="1">
        <f t="shared" si="85"/>
        <v>379</v>
      </c>
      <c r="E352" s="1">
        <v>20</v>
      </c>
      <c r="F352" s="1" t="s">
        <v>372</v>
      </c>
      <c r="G352">
        <v>507</v>
      </c>
      <c r="O352">
        <v>379</v>
      </c>
      <c r="P352">
        <v>20</v>
      </c>
      <c r="Q352" t="s">
        <v>372</v>
      </c>
      <c r="R352" s="4">
        <f t="shared" si="87"/>
        <v>0</v>
      </c>
      <c r="S352" s="4">
        <f t="shared" si="88"/>
        <v>0</v>
      </c>
      <c r="T352" s="4" t="str">
        <f t="shared" si="89"/>
        <v/>
      </c>
      <c r="W352" s="5">
        <v>379</v>
      </c>
      <c r="X352" s="5">
        <v>46.783000000000001</v>
      </c>
      <c r="Y352" s="5">
        <v>117.08087</v>
      </c>
      <c r="Z352" s="1">
        <f t="shared" si="86"/>
        <v>0</v>
      </c>
    </row>
    <row r="353" spans="1:26" x14ac:dyDescent="0.3">
      <c r="A353" t="s">
        <v>213</v>
      </c>
      <c r="B353" s="1" t="s">
        <v>354</v>
      </c>
      <c r="C353" s="1">
        <v>379</v>
      </c>
      <c r="D353" s="1">
        <f t="shared" si="85"/>
        <v>380</v>
      </c>
      <c r="E353" s="1">
        <v>21</v>
      </c>
      <c r="F353" s="1" t="s">
        <v>372</v>
      </c>
      <c r="G353">
        <v>302</v>
      </c>
      <c r="O353">
        <v>380</v>
      </c>
      <c r="P353">
        <v>21</v>
      </c>
      <c r="Q353" t="s">
        <v>372</v>
      </c>
      <c r="R353" s="4">
        <f t="shared" si="87"/>
        <v>0</v>
      </c>
      <c r="S353" s="4">
        <f t="shared" si="88"/>
        <v>0</v>
      </c>
      <c r="T353" s="4" t="str">
        <f t="shared" si="89"/>
        <v/>
      </c>
      <c r="W353" s="5">
        <v>380</v>
      </c>
      <c r="X353" s="5">
        <v>46.782850000000003</v>
      </c>
      <c r="Y353" s="5">
        <v>117.08045</v>
      </c>
      <c r="Z353" s="1">
        <f t="shared" si="86"/>
        <v>0</v>
      </c>
    </row>
    <row r="354" spans="1:26" x14ac:dyDescent="0.3">
      <c r="A354" s="1"/>
      <c r="D354" s="1">
        <v>381</v>
      </c>
      <c r="E354" s="1">
        <v>22</v>
      </c>
      <c r="F354" s="1" t="s">
        <v>372</v>
      </c>
      <c r="G354" s="1"/>
      <c r="H354" s="1"/>
      <c r="I354" s="1"/>
      <c r="J354" s="1"/>
      <c r="K354" s="1"/>
      <c r="L354" s="1"/>
      <c r="M354" s="1"/>
      <c r="O354">
        <v>381</v>
      </c>
      <c r="P354">
        <v>22</v>
      </c>
      <c r="Q354" t="s">
        <v>372</v>
      </c>
      <c r="R354" s="4">
        <f t="shared" si="87"/>
        <v>0</v>
      </c>
      <c r="S354" s="4">
        <f t="shared" si="88"/>
        <v>0</v>
      </c>
      <c r="T354" s="4" t="str">
        <f t="shared" si="89"/>
        <v/>
      </c>
      <c r="W354" s="5">
        <v>381</v>
      </c>
      <c r="X354" s="5">
        <v>46.783119999999997</v>
      </c>
      <c r="Y354" s="5">
        <v>117.08004</v>
      </c>
      <c r="Z354" s="1">
        <f t="shared" si="86"/>
        <v>0</v>
      </c>
    </row>
    <row r="355" spans="1:26" x14ac:dyDescent="0.3">
      <c r="A355" t="s">
        <v>31</v>
      </c>
      <c r="B355" s="1" t="s">
        <v>353</v>
      </c>
      <c r="C355" s="1">
        <v>393</v>
      </c>
      <c r="D355" s="1">
        <f t="shared" si="85"/>
        <v>394</v>
      </c>
      <c r="E355" s="1">
        <v>13</v>
      </c>
      <c r="F355" s="1" t="s">
        <v>376</v>
      </c>
      <c r="G355">
        <v>733</v>
      </c>
      <c r="H355">
        <v>10.8</v>
      </c>
      <c r="I355">
        <v>9.3000000000000007</v>
      </c>
      <c r="J355">
        <v>72.099999999999994</v>
      </c>
      <c r="K355">
        <v>28.5</v>
      </c>
      <c r="L355">
        <v>60.4</v>
      </c>
      <c r="O355">
        <v>394</v>
      </c>
      <c r="P355">
        <v>13</v>
      </c>
      <c r="Q355" t="s">
        <v>376</v>
      </c>
      <c r="R355" s="4">
        <f t="shared" si="87"/>
        <v>0</v>
      </c>
      <c r="S355" s="4">
        <f t="shared" si="88"/>
        <v>0</v>
      </c>
      <c r="T355" s="4" t="str">
        <f t="shared" si="89"/>
        <v/>
      </c>
      <c r="W355" s="5">
        <v>394</v>
      </c>
      <c r="X355" s="5">
        <v>46.78313</v>
      </c>
      <c r="Y355" s="5">
        <v>117.08391</v>
      </c>
      <c r="Z355" s="1">
        <f t="shared" si="86"/>
        <v>0</v>
      </c>
    </row>
    <row r="356" spans="1:26" x14ac:dyDescent="0.3">
      <c r="A356" t="s">
        <v>108</v>
      </c>
      <c r="B356" s="1" t="s">
        <v>353</v>
      </c>
      <c r="C356" s="1">
        <v>394</v>
      </c>
      <c r="D356" s="1">
        <f t="shared" si="85"/>
        <v>395</v>
      </c>
      <c r="E356" s="1">
        <v>14</v>
      </c>
      <c r="F356" s="1" t="s">
        <v>376</v>
      </c>
      <c r="G356">
        <v>446</v>
      </c>
      <c r="H356">
        <v>10.6</v>
      </c>
      <c r="I356">
        <v>6.4</v>
      </c>
      <c r="J356">
        <v>77</v>
      </c>
      <c r="K356">
        <v>23.8</v>
      </c>
      <c r="L356">
        <v>58.1</v>
      </c>
      <c r="O356">
        <v>395</v>
      </c>
      <c r="P356">
        <v>14</v>
      </c>
      <c r="Q356" t="s">
        <v>376</v>
      </c>
      <c r="R356" s="4">
        <f t="shared" si="87"/>
        <v>0</v>
      </c>
      <c r="S356" s="4">
        <f t="shared" si="88"/>
        <v>0</v>
      </c>
      <c r="T356" s="4" t="str">
        <f t="shared" si="89"/>
        <v/>
      </c>
      <c r="W356" s="5">
        <v>395</v>
      </c>
      <c r="X356" s="5">
        <v>46.78331</v>
      </c>
      <c r="Y356" s="5">
        <v>117.0835</v>
      </c>
      <c r="Z356" s="1">
        <f t="shared" si="86"/>
        <v>0</v>
      </c>
    </row>
    <row r="357" spans="1:26" x14ac:dyDescent="0.3">
      <c r="A357" t="s">
        <v>65</v>
      </c>
      <c r="B357" s="1" t="s">
        <v>353</v>
      </c>
      <c r="C357" s="1">
        <v>395</v>
      </c>
      <c r="D357" s="1">
        <f t="shared" si="85"/>
        <v>396</v>
      </c>
      <c r="E357" s="1">
        <v>15</v>
      </c>
      <c r="F357" s="1" t="s">
        <v>376</v>
      </c>
      <c r="G357">
        <v>753</v>
      </c>
      <c r="H357">
        <v>9.1</v>
      </c>
      <c r="I357">
        <v>7</v>
      </c>
      <c r="J357">
        <v>78.5</v>
      </c>
      <c r="K357">
        <v>22</v>
      </c>
      <c r="L357">
        <v>59.6</v>
      </c>
      <c r="O357">
        <v>396</v>
      </c>
      <c r="P357">
        <v>15</v>
      </c>
      <c r="Q357" t="s">
        <v>376</v>
      </c>
      <c r="R357" s="4">
        <f t="shared" si="87"/>
        <v>0</v>
      </c>
      <c r="S357" s="4">
        <f t="shared" si="88"/>
        <v>0</v>
      </c>
      <c r="T357" s="4" t="str">
        <f t="shared" si="89"/>
        <v/>
      </c>
      <c r="W357" s="5">
        <v>396</v>
      </c>
      <c r="X357" s="5">
        <v>46.783230000000003</v>
      </c>
      <c r="Y357" s="5">
        <v>117.08308</v>
      </c>
      <c r="Z357" s="1">
        <f t="shared" si="86"/>
        <v>0</v>
      </c>
    </row>
    <row r="358" spans="1:26" x14ac:dyDescent="0.3">
      <c r="A358" t="s">
        <v>72</v>
      </c>
      <c r="B358" s="1" t="s">
        <v>353</v>
      </c>
      <c r="C358" s="1">
        <v>396</v>
      </c>
      <c r="D358" s="1">
        <f t="shared" si="85"/>
        <v>397</v>
      </c>
      <c r="E358" s="1">
        <v>16</v>
      </c>
      <c r="F358" s="1" t="s">
        <v>376</v>
      </c>
      <c r="G358">
        <v>718</v>
      </c>
      <c r="H358">
        <v>9</v>
      </c>
      <c r="I358">
        <v>7.1</v>
      </c>
      <c r="J358">
        <v>78.599999999999994</v>
      </c>
      <c r="K358">
        <v>21.8</v>
      </c>
      <c r="L358">
        <v>60.9</v>
      </c>
      <c r="O358">
        <v>397</v>
      </c>
      <c r="P358">
        <v>16</v>
      </c>
      <c r="Q358" t="s">
        <v>376</v>
      </c>
      <c r="R358" s="4">
        <f t="shared" si="87"/>
        <v>0</v>
      </c>
      <c r="S358" s="4">
        <f t="shared" si="88"/>
        <v>0</v>
      </c>
      <c r="T358" s="4" t="str">
        <f t="shared" si="89"/>
        <v/>
      </c>
      <c r="W358" s="5">
        <v>397</v>
      </c>
      <c r="X358" s="5">
        <v>46.783299999999997</v>
      </c>
      <c r="Y358" s="5">
        <v>117.08266</v>
      </c>
      <c r="Z358" s="1">
        <f t="shared" si="86"/>
        <v>0</v>
      </c>
    </row>
    <row r="359" spans="1:26" x14ac:dyDescent="0.3">
      <c r="A359" t="s">
        <v>6</v>
      </c>
      <c r="B359" s="1" t="s">
        <v>353</v>
      </c>
      <c r="C359" s="1">
        <v>397</v>
      </c>
      <c r="D359" s="1">
        <f t="shared" si="85"/>
        <v>398</v>
      </c>
      <c r="E359" s="1">
        <v>17</v>
      </c>
      <c r="F359" s="1" t="s">
        <v>376</v>
      </c>
      <c r="G359">
        <v>869</v>
      </c>
      <c r="H359">
        <v>10.8</v>
      </c>
      <c r="I359">
        <v>10</v>
      </c>
      <c r="J359">
        <v>69.900000000000006</v>
      </c>
      <c r="K359">
        <v>29.4</v>
      </c>
      <c r="L359">
        <v>61.3</v>
      </c>
      <c r="O359">
        <v>398</v>
      </c>
      <c r="P359">
        <v>17</v>
      </c>
      <c r="Q359" t="s">
        <v>376</v>
      </c>
      <c r="R359" s="4">
        <f t="shared" si="87"/>
        <v>0</v>
      </c>
      <c r="S359" s="4">
        <f t="shared" si="88"/>
        <v>0</v>
      </c>
      <c r="T359" s="4" t="str">
        <f t="shared" si="89"/>
        <v/>
      </c>
      <c r="W359" s="5">
        <v>398</v>
      </c>
      <c r="X359" s="5">
        <v>46.783360000000002</v>
      </c>
      <c r="Y359" s="5">
        <v>117.08228</v>
      </c>
      <c r="Z359" s="1">
        <f t="shared" si="86"/>
        <v>0</v>
      </c>
    </row>
    <row r="360" spans="1:26" x14ac:dyDescent="0.3">
      <c r="A360" t="s">
        <v>96</v>
      </c>
      <c r="B360" s="1" t="s">
        <v>352</v>
      </c>
      <c r="C360" s="1">
        <v>398</v>
      </c>
      <c r="D360" s="1">
        <f t="shared" si="85"/>
        <v>399</v>
      </c>
      <c r="E360" s="1">
        <v>18</v>
      </c>
      <c r="F360" s="1" t="s">
        <v>376</v>
      </c>
      <c r="G360">
        <v>1004</v>
      </c>
      <c r="H360">
        <v>10.5</v>
      </c>
      <c r="I360">
        <v>6.8</v>
      </c>
      <c r="J360">
        <v>67.7</v>
      </c>
      <c r="L360">
        <v>55.4</v>
      </c>
      <c r="O360">
        <v>399</v>
      </c>
      <c r="P360">
        <v>18</v>
      </c>
      <c r="Q360" t="s">
        <v>376</v>
      </c>
      <c r="R360" s="4">
        <f t="shared" si="87"/>
        <v>0</v>
      </c>
      <c r="S360" s="4">
        <f t="shared" si="88"/>
        <v>0</v>
      </c>
      <c r="T360" s="4" t="str">
        <f t="shared" si="89"/>
        <v/>
      </c>
      <c r="W360" s="5">
        <v>399</v>
      </c>
      <c r="X360" s="5">
        <v>46.783140000000003</v>
      </c>
      <c r="Y360" s="5">
        <v>117.08183</v>
      </c>
      <c r="Z360" s="1">
        <f t="shared" si="86"/>
        <v>0</v>
      </c>
    </row>
    <row r="361" spans="1:26" x14ac:dyDescent="0.3">
      <c r="A361" t="s">
        <v>59</v>
      </c>
      <c r="B361" s="1" t="s">
        <v>352</v>
      </c>
      <c r="C361" s="1">
        <v>399</v>
      </c>
      <c r="D361" s="1">
        <f t="shared" si="85"/>
        <v>400</v>
      </c>
      <c r="E361" s="1">
        <v>19</v>
      </c>
      <c r="F361" s="1" t="s">
        <v>376</v>
      </c>
      <c r="G361">
        <v>632</v>
      </c>
      <c r="H361">
        <v>10</v>
      </c>
      <c r="I361">
        <v>6.8</v>
      </c>
      <c r="J361">
        <v>67.900000000000006</v>
      </c>
      <c r="L361">
        <v>54.5</v>
      </c>
      <c r="O361">
        <v>400</v>
      </c>
      <c r="P361">
        <v>19</v>
      </c>
      <c r="Q361" t="s">
        <v>376</v>
      </c>
      <c r="R361" s="4">
        <f t="shared" si="87"/>
        <v>0</v>
      </c>
      <c r="S361" s="4">
        <f t="shared" si="88"/>
        <v>0</v>
      </c>
      <c r="T361" s="4" t="str">
        <f t="shared" si="89"/>
        <v/>
      </c>
      <c r="W361" s="5">
        <v>400</v>
      </c>
      <c r="X361" s="5">
        <v>46.783279999999998</v>
      </c>
      <c r="Y361" s="5">
        <v>117.08141000000001</v>
      </c>
      <c r="Z361" s="1">
        <f t="shared" si="86"/>
        <v>0</v>
      </c>
    </row>
    <row r="362" spans="1:26" x14ac:dyDescent="0.3">
      <c r="A362" t="s">
        <v>192</v>
      </c>
      <c r="B362" s="1" t="s">
        <v>354</v>
      </c>
      <c r="C362" s="1">
        <v>400</v>
      </c>
      <c r="D362" s="1">
        <f t="shared" si="85"/>
        <v>401</v>
      </c>
      <c r="E362" s="1">
        <v>20</v>
      </c>
      <c r="F362" s="1" t="s">
        <v>376</v>
      </c>
      <c r="G362">
        <v>523</v>
      </c>
      <c r="O362">
        <v>401</v>
      </c>
      <c r="P362">
        <v>20</v>
      </c>
      <c r="Q362" t="s">
        <v>376</v>
      </c>
      <c r="R362" s="4">
        <f t="shared" si="87"/>
        <v>0</v>
      </c>
      <c r="S362" s="4">
        <f t="shared" si="88"/>
        <v>0</v>
      </c>
      <c r="T362" s="4" t="str">
        <f t="shared" si="89"/>
        <v/>
      </c>
      <c r="W362" s="5">
        <v>401</v>
      </c>
      <c r="X362" s="5">
        <v>46.783279999999998</v>
      </c>
      <c r="Y362" s="5">
        <v>117.08099</v>
      </c>
      <c r="Z362" s="1">
        <f t="shared" si="86"/>
        <v>0</v>
      </c>
    </row>
    <row r="363" spans="1:26" x14ac:dyDescent="0.3">
      <c r="A363" t="s">
        <v>158</v>
      </c>
      <c r="B363" s="1" t="s">
        <v>354</v>
      </c>
      <c r="C363" s="1">
        <v>401</v>
      </c>
      <c r="D363" s="1">
        <f t="shared" si="85"/>
        <v>402</v>
      </c>
      <c r="E363" s="1">
        <v>21</v>
      </c>
      <c r="F363" s="1" t="s">
        <v>376</v>
      </c>
      <c r="G363">
        <v>494</v>
      </c>
      <c r="O363">
        <v>402</v>
      </c>
      <c r="P363">
        <v>21</v>
      </c>
      <c r="Q363" t="s">
        <v>376</v>
      </c>
      <c r="R363" s="4">
        <f t="shared" si="87"/>
        <v>0</v>
      </c>
      <c r="S363" s="4">
        <f t="shared" si="88"/>
        <v>0</v>
      </c>
      <c r="T363" s="4" t="str">
        <f t="shared" si="89"/>
        <v/>
      </c>
      <c r="W363" s="5">
        <v>402</v>
      </c>
      <c r="X363" s="5">
        <v>46.783140000000003</v>
      </c>
      <c r="Y363" s="5">
        <v>117.08056999999999</v>
      </c>
      <c r="Z363" s="1">
        <f t="shared" si="86"/>
        <v>0</v>
      </c>
    </row>
    <row r="364" spans="1:26" x14ac:dyDescent="0.3">
      <c r="A364" t="s">
        <v>17</v>
      </c>
      <c r="B364" s="1" t="s">
        <v>353</v>
      </c>
      <c r="C364" s="1">
        <v>418</v>
      </c>
      <c r="D364" s="1">
        <f t="shared" si="85"/>
        <v>419</v>
      </c>
      <c r="E364" s="1">
        <v>15</v>
      </c>
      <c r="F364" s="1" t="s">
        <v>377</v>
      </c>
      <c r="G364">
        <v>763</v>
      </c>
      <c r="H364">
        <v>9</v>
      </c>
      <c r="I364">
        <v>9.9</v>
      </c>
      <c r="J364">
        <v>71.900000000000006</v>
      </c>
      <c r="K364">
        <v>23.4</v>
      </c>
      <c r="L364">
        <v>60.9</v>
      </c>
      <c r="O364">
        <v>419</v>
      </c>
      <c r="P364">
        <v>15</v>
      </c>
      <c r="Q364" t="s">
        <v>377</v>
      </c>
      <c r="R364" s="4">
        <f t="shared" si="87"/>
        <v>0</v>
      </c>
      <c r="S364" s="4">
        <f t="shared" si="88"/>
        <v>0</v>
      </c>
      <c r="T364" s="4" t="str">
        <f t="shared" si="89"/>
        <v/>
      </c>
      <c r="W364" s="5">
        <v>419</v>
      </c>
      <c r="X364" s="5">
        <v>46.783459999999998</v>
      </c>
      <c r="Y364" s="5">
        <v>117.08320999999999</v>
      </c>
      <c r="Z364" s="1">
        <f t="shared" si="86"/>
        <v>0</v>
      </c>
    </row>
    <row r="365" spans="1:26" s="1" customFormat="1" x14ac:dyDescent="0.3">
      <c r="A365" t="s">
        <v>70</v>
      </c>
      <c r="B365" s="1" t="s">
        <v>353</v>
      </c>
      <c r="C365" s="1">
        <v>419</v>
      </c>
      <c r="D365" s="1">
        <f t="shared" si="85"/>
        <v>420</v>
      </c>
      <c r="E365" s="1">
        <v>16</v>
      </c>
      <c r="F365" s="1" t="s">
        <v>377</v>
      </c>
      <c r="G365">
        <v>1246</v>
      </c>
      <c r="H365">
        <v>10.3</v>
      </c>
      <c r="I365">
        <v>6.5</v>
      </c>
      <c r="J365">
        <v>77.5</v>
      </c>
      <c r="K365">
        <v>25.2</v>
      </c>
      <c r="L365">
        <v>61.6</v>
      </c>
      <c r="M365"/>
      <c r="O365" s="1">
        <v>420</v>
      </c>
      <c r="P365" s="1">
        <v>16</v>
      </c>
      <c r="Q365" s="1" t="s">
        <v>377</v>
      </c>
      <c r="R365" s="4">
        <f t="shared" si="87"/>
        <v>0</v>
      </c>
      <c r="S365" s="4">
        <f t="shared" si="88"/>
        <v>0</v>
      </c>
      <c r="T365" s="4" t="str">
        <f t="shared" si="89"/>
        <v/>
      </c>
      <c r="W365" s="5">
        <v>420</v>
      </c>
      <c r="X365" s="5">
        <v>46.783520000000003</v>
      </c>
      <c r="Y365" s="5">
        <v>117.08277</v>
      </c>
      <c r="Z365" s="1">
        <f t="shared" si="86"/>
        <v>0</v>
      </c>
    </row>
    <row r="366" spans="1:26" x14ac:dyDescent="0.3">
      <c r="A366" t="s">
        <v>44</v>
      </c>
      <c r="B366" s="1" t="s">
        <v>353</v>
      </c>
      <c r="C366" s="1">
        <v>420</v>
      </c>
      <c r="D366" s="1">
        <f t="shared" si="85"/>
        <v>421</v>
      </c>
      <c r="E366" s="1">
        <v>17</v>
      </c>
      <c r="F366" s="1" t="s">
        <v>377</v>
      </c>
      <c r="G366">
        <v>702</v>
      </c>
      <c r="H366">
        <v>10.199999999999999</v>
      </c>
      <c r="I366">
        <v>7.6</v>
      </c>
      <c r="J366">
        <v>74.2</v>
      </c>
      <c r="K366">
        <v>27.5</v>
      </c>
      <c r="L366">
        <v>59.9</v>
      </c>
      <c r="O366">
        <v>421</v>
      </c>
      <c r="P366">
        <v>17</v>
      </c>
      <c r="Q366" t="s">
        <v>377</v>
      </c>
      <c r="R366" s="4">
        <f t="shared" si="87"/>
        <v>0</v>
      </c>
      <c r="S366" s="4">
        <f t="shared" si="88"/>
        <v>0</v>
      </c>
      <c r="T366" s="4" t="str">
        <f t="shared" si="89"/>
        <v/>
      </c>
      <c r="W366" s="5">
        <v>421</v>
      </c>
      <c r="X366" s="5">
        <v>46.783549999999998</v>
      </c>
      <c r="Y366" s="5">
        <v>117.08237</v>
      </c>
      <c r="Z366" s="1">
        <f t="shared" si="86"/>
        <v>0</v>
      </c>
    </row>
    <row r="367" spans="1:26" x14ac:dyDescent="0.3">
      <c r="A367" t="s">
        <v>216</v>
      </c>
      <c r="B367" s="1" t="s">
        <v>354</v>
      </c>
      <c r="C367" s="1">
        <v>421</v>
      </c>
      <c r="D367" s="1">
        <f t="shared" si="85"/>
        <v>422</v>
      </c>
      <c r="E367" s="1">
        <v>18</v>
      </c>
      <c r="F367" s="1" t="s">
        <v>377</v>
      </c>
      <c r="G367">
        <v>78</v>
      </c>
      <c r="M367" t="s">
        <v>217</v>
      </c>
      <c r="O367">
        <v>422</v>
      </c>
      <c r="P367">
        <v>18</v>
      </c>
      <c r="Q367" t="s">
        <v>377</v>
      </c>
      <c r="R367" s="4">
        <f t="shared" si="87"/>
        <v>0</v>
      </c>
      <c r="S367" s="4">
        <f t="shared" si="88"/>
        <v>0</v>
      </c>
      <c r="T367" s="4" t="str">
        <f t="shared" si="89"/>
        <v/>
      </c>
      <c r="W367" s="5">
        <v>422</v>
      </c>
      <c r="X367" s="5">
        <v>46.783430000000003</v>
      </c>
      <c r="Y367" s="5">
        <v>117.08193</v>
      </c>
      <c r="Z367" s="1">
        <f t="shared" si="86"/>
        <v>0</v>
      </c>
    </row>
    <row r="368" spans="1:26" x14ac:dyDescent="0.3">
      <c r="D368" s="1">
        <v>423</v>
      </c>
      <c r="E368" s="1">
        <v>19</v>
      </c>
      <c r="F368" s="1" t="s">
        <v>377</v>
      </c>
      <c r="O368">
        <v>423</v>
      </c>
      <c r="P368">
        <v>19</v>
      </c>
      <c r="Q368" t="s">
        <v>377</v>
      </c>
      <c r="R368" s="4">
        <f t="shared" si="87"/>
        <v>0</v>
      </c>
      <c r="S368" s="4">
        <f t="shared" si="88"/>
        <v>0</v>
      </c>
      <c r="T368" s="4" t="str">
        <f t="shared" si="89"/>
        <v/>
      </c>
      <c r="W368" s="5">
        <v>423</v>
      </c>
      <c r="X368" s="5">
        <v>46.783549999999998</v>
      </c>
      <c r="Y368" s="5">
        <v>117.08148</v>
      </c>
      <c r="Z368" s="1">
        <f t="shared" si="86"/>
        <v>0</v>
      </c>
    </row>
    <row r="369" spans="4:26" x14ac:dyDescent="0.3">
      <c r="D369" s="1">
        <v>424</v>
      </c>
      <c r="E369" s="1">
        <v>20</v>
      </c>
      <c r="F369" s="1" t="s">
        <v>377</v>
      </c>
      <c r="O369">
        <v>424</v>
      </c>
      <c r="P369">
        <v>20</v>
      </c>
      <c r="Q369" t="s">
        <v>377</v>
      </c>
      <c r="R369" s="4">
        <f t="shared" si="87"/>
        <v>0</v>
      </c>
      <c r="S369" s="4">
        <f t="shared" si="88"/>
        <v>0</v>
      </c>
      <c r="T369" s="4" t="str">
        <f t="shared" si="89"/>
        <v/>
      </c>
      <c r="W369" s="5">
        <v>424</v>
      </c>
      <c r="X369" s="5">
        <v>46.783569999999997</v>
      </c>
      <c r="Y369" s="5">
        <v>117.08110000000001</v>
      </c>
      <c r="Z369" s="1">
        <f t="shared" si="86"/>
        <v>0</v>
      </c>
    </row>
    <row r="370" spans="4:26" x14ac:dyDescent="0.3">
      <c r="D370" s="1">
        <v>425</v>
      </c>
      <c r="E370" s="1">
        <v>21</v>
      </c>
      <c r="F370" s="1" t="s">
        <v>377</v>
      </c>
      <c r="O370">
        <v>425</v>
      </c>
      <c r="P370">
        <v>21</v>
      </c>
      <c r="Q370" t="s">
        <v>377</v>
      </c>
      <c r="R370" s="4">
        <f t="shared" si="87"/>
        <v>0</v>
      </c>
      <c r="S370" s="4">
        <f t="shared" si="88"/>
        <v>0</v>
      </c>
      <c r="T370" s="4" t="str">
        <f t="shared" si="89"/>
        <v/>
      </c>
      <c r="W370" s="5">
        <v>425</v>
      </c>
      <c r="X370" s="5">
        <v>46.78342</v>
      </c>
      <c r="Y370" s="5">
        <v>117.08068</v>
      </c>
      <c r="Z370" s="1">
        <f t="shared" si="86"/>
        <v>0</v>
      </c>
    </row>
    <row r="372" spans="4:26" x14ac:dyDescent="0.3">
      <c r="Y372" s="6" t="s">
        <v>386</v>
      </c>
      <c r="Z372">
        <f>SUM(Z2:Z370)</f>
        <v>0</v>
      </c>
    </row>
  </sheetData>
  <sortState ref="A2:O367">
    <sortCondition ref="C2:C3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0506-ACEF-4F8A-A15B-E859D7ECD9EF}">
  <dimension ref="A1:R371"/>
  <sheetViews>
    <sheetView tabSelected="1" workbookViewId="0">
      <pane xSplit="4" ySplit="2" topLeftCell="E101" activePane="bottomRight" state="frozen"/>
      <selection pane="topRight" activeCell="B1" sqref="B1"/>
      <selection pane="bottomLeft" activeCell="A2" sqref="A2"/>
      <selection pane="bottomRight" activeCell="I129" sqref="I129"/>
    </sheetView>
  </sheetViews>
  <sheetFormatPr defaultRowHeight="14.4" x14ac:dyDescent="0.3"/>
  <cols>
    <col min="1" max="1" width="5" bestFit="1" customWidth="1"/>
    <col min="2" max="2" width="9" bestFit="1" customWidth="1"/>
    <col min="3" max="3" width="10.6640625" bestFit="1" customWidth="1"/>
    <col min="4" max="4" width="20.33203125" bestFit="1" customWidth="1"/>
    <col min="5" max="5" width="4" bestFit="1" customWidth="1"/>
    <col min="6" max="6" width="8.6640625" style="1" bestFit="1" customWidth="1"/>
    <col min="7" max="7" width="7.21875" bestFit="1" customWidth="1"/>
    <col min="8" max="8" width="5.6640625" bestFit="1" customWidth="1"/>
    <col min="9" max="9" width="4.88671875" bestFit="1" customWidth="1"/>
    <col min="10" max="10" width="7" style="1" bestFit="1" customWidth="1"/>
    <col min="11" max="11" width="14.6640625" bestFit="1" customWidth="1"/>
    <col min="12" max="12" width="14.6640625" style="1" customWidth="1"/>
    <col min="13" max="13" width="9.88671875" bestFit="1" customWidth="1"/>
    <col min="14" max="14" width="11.33203125" bestFit="1" customWidth="1"/>
    <col min="15" max="15" width="9.109375" bestFit="1" customWidth="1"/>
    <col min="16" max="16" width="9" bestFit="1" customWidth="1"/>
    <col min="17" max="17" width="12.6640625" bestFit="1" customWidth="1"/>
    <col min="18" max="18" width="37.5546875" bestFit="1" customWidth="1"/>
  </cols>
  <sheetData>
    <row r="1" spans="1:18" s="1" customFormat="1" x14ac:dyDescent="0.3"/>
    <row r="2" spans="1:18" x14ac:dyDescent="0.3">
      <c r="A2" t="s">
        <v>387</v>
      </c>
      <c r="B2" t="s">
        <v>388</v>
      </c>
      <c r="C2" t="s">
        <v>389</v>
      </c>
      <c r="D2" t="s">
        <v>390</v>
      </c>
      <c r="E2" t="s">
        <v>375</v>
      </c>
      <c r="F2" s="1" t="s">
        <v>350</v>
      </c>
      <c r="G2" t="s">
        <v>373</v>
      </c>
      <c r="H2" t="s">
        <v>374</v>
      </c>
      <c r="I2" t="s">
        <v>351</v>
      </c>
      <c r="J2" s="1" t="s">
        <v>392</v>
      </c>
      <c r="K2" t="s">
        <v>393</v>
      </c>
      <c r="L2" s="1" t="s">
        <v>395</v>
      </c>
      <c r="M2" t="s">
        <v>127</v>
      </c>
      <c r="N2" t="s">
        <v>128</v>
      </c>
      <c r="O2" t="s">
        <v>129</v>
      </c>
      <c r="P2" t="s">
        <v>130</v>
      </c>
      <c r="Q2" t="s">
        <v>394</v>
      </c>
      <c r="R2" t="s">
        <v>349</v>
      </c>
    </row>
    <row r="3" spans="1:18" x14ac:dyDescent="0.3">
      <c r="A3">
        <v>2013</v>
      </c>
      <c r="B3">
        <v>46.778730000000003</v>
      </c>
      <c r="C3">
        <v>-117.08750999999999</v>
      </c>
      <c r="D3" t="s">
        <v>39</v>
      </c>
      <c r="E3">
        <v>1</v>
      </c>
      <c r="F3" s="1" t="s">
        <v>391</v>
      </c>
      <c r="G3">
        <v>5</v>
      </c>
      <c r="H3" t="s">
        <v>363</v>
      </c>
      <c r="I3" t="s">
        <v>353</v>
      </c>
      <c r="J3" s="1">
        <v>2.4384000000000001</v>
      </c>
      <c r="K3">
        <v>461</v>
      </c>
      <c r="L3" s="1">
        <f>IF(K3,K3/J3,"")</f>
        <v>189.05839895013122</v>
      </c>
      <c r="M3">
        <v>11.9</v>
      </c>
      <c r="N3">
        <v>7.6</v>
      </c>
      <c r="O3">
        <v>72</v>
      </c>
      <c r="P3">
        <v>30.1</v>
      </c>
      <c r="Q3">
        <v>54.8</v>
      </c>
    </row>
    <row r="4" spans="1:18" x14ac:dyDescent="0.3">
      <c r="A4" s="1">
        <v>2013</v>
      </c>
      <c r="B4">
        <v>46.778689999999997</v>
      </c>
      <c r="C4">
        <v>-117.08705999999999</v>
      </c>
      <c r="D4" t="s">
        <v>184</v>
      </c>
      <c r="E4">
        <v>2</v>
      </c>
      <c r="F4" s="1" t="s">
        <v>391</v>
      </c>
      <c r="G4">
        <v>6</v>
      </c>
      <c r="H4" t="s">
        <v>363</v>
      </c>
      <c r="I4" t="s">
        <v>354</v>
      </c>
      <c r="J4" s="1">
        <v>2.4384000000000001</v>
      </c>
      <c r="K4">
        <v>205</v>
      </c>
      <c r="L4" s="1">
        <f t="shared" ref="L4:L67" si="0">IF(K4,K4/J4,"")</f>
        <v>84.071522309711284</v>
      </c>
    </row>
    <row r="5" spans="1:18" x14ac:dyDescent="0.3">
      <c r="A5" s="1">
        <v>2013</v>
      </c>
      <c r="B5">
        <v>46.778790000000001</v>
      </c>
      <c r="C5">
        <v>-117.08668</v>
      </c>
      <c r="D5" t="s">
        <v>151</v>
      </c>
      <c r="E5">
        <v>3</v>
      </c>
      <c r="F5" s="1" t="s">
        <v>391</v>
      </c>
      <c r="G5">
        <v>7</v>
      </c>
      <c r="H5" t="s">
        <v>363</v>
      </c>
      <c r="I5" t="s">
        <v>354</v>
      </c>
      <c r="J5" s="1">
        <v>2.4384000000000001</v>
      </c>
      <c r="K5">
        <v>368</v>
      </c>
      <c r="L5" s="1">
        <f t="shared" si="0"/>
        <v>150.91863517060366</v>
      </c>
    </row>
    <row r="6" spans="1:18" x14ac:dyDescent="0.3">
      <c r="A6" s="1">
        <v>2013</v>
      </c>
      <c r="B6">
        <v>46.778759999999998</v>
      </c>
      <c r="C6">
        <v>-117.08626</v>
      </c>
      <c r="D6" t="s">
        <v>28</v>
      </c>
      <c r="E6">
        <v>4</v>
      </c>
      <c r="F6" s="1" t="s">
        <v>391</v>
      </c>
      <c r="G6">
        <v>8</v>
      </c>
      <c r="H6" t="s">
        <v>363</v>
      </c>
      <c r="I6" t="s">
        <v>352</v>
      </c>
      <c r="J6" s="1">
        <v>2.4384000000000001</v>
      </c>
      <c r="K6">
        <v>826</v>
      </c>
      <c r="L6" s="1">
        <f t="shared" si="0"/>
        <v>338.74671916010499</v>
      </c>
      <c r="M6">
        <v>12.2</v>
      </c>
      <c r="N6">
        <v>9.1999999999999993</v>
      </c>
      <c r="O6">
        <v>63</v>
      </c>
      <c r="Q6">
        <v>53.3</v>
      </c>
    </row>
    <row r="7" spans="1:18" x14ac:dyDescent="0.3">
      <c r="A7" s="1">
        <v>2013</v>
      </c>
      <c r="B7">
        <v>46.778669999999998</v>
      </c>
      <c r="C7">
        <v>-117.08584</v>
      </c>
      <c r="D7" t="s">
        <v>187</v>
      </c>
      <c r="E7">
        <v>5</v>
      </c>
      <c r="F7" s="1" t="s">
        <v>391</v>
      </c>
      <c r="G7">
        <v>9</v>
      </c>
      <c r="H7" t="s">
        <v>363</v>
      </c>
      <c r="I7" t="s">
        <v>354</v>
      </c>
      <c r="J7" s="1">
        <v>2.4384000000000001</v>
      </c>
      <c r="K7">
        <v>444</v>
      </c>
      <c r="L7" s="1">
        <f t="shared" si="0"/>
        <v>182.08661417322833</v>
      </c>
    </row>
    <row r="8" spans="1:18" x14ac:dyDescent="0.3">
      <c r="A8" s="1">
        <v>2013</v>
      </c>
      <c r="B8">
        <v>46.778770000000002</v>
      </c>
      <c r="C8">
        <v>-117.08542</v>
      </c>
      <c r="D8" t="s">
        <v>169</v>
      </c>
      <c r="E8">
        <v>6</v>
      </c>
      <c r="F8" s="1" t="s">
        <v>391</v>
      </c>
      <c r="G8">
        <v>10</v>
      </c>
      <c r="H8" t="s">
        <v>363</v>
      </c>
      <c r="I8" t="s">
        <v>354</v>
      </c>
      <c r="J8" s="1">
        <v>2.4384000000000001</v>
      </c>
      <c r="K8">
        <v>307</v>
      </c>
      <c r="L8" s="1">
        <f t="shared" si="0"/>
        <v>125.9022309711286</v>
      </c>
    </row>
    <row r="9" spans="1:18" x14ac:dyDescent="0.3">
      <c r="A9" s="1">
        <v>2013</v>
      </c>
      <c r="B9">
        <v>46.77863</v>
      </c>
      <c r="C9">
        <v>-117.08501</v>
      </c>
      <c r="D9" t="s">
        <v>201</v>
      </c>
      <c r="E9">
        <v>7</v>
      </c>
      <c r="F9" s="1" t="s">
        <v>391</v>
      </c>
      <c r="G9">
        <v>11</v>
      </c>
      <c r="H9" t="s">
        <v>363</v>
      </c>
      <c r="I9" t="s">
        <v>354</v>
      </c>
      <c r="J9" s="1">
        <v>2.4384000000000001</v>
      </c>
      <c r="K9">
        <v>296</v>
      </c>
      <c r="L9" s="1">
        <f t="shared" si="0"/>
        <v>121.39107611548556</v>
      </c>
    </row>
    <row r="10" spans="1:18" x14ac:dyDescent="0.3">
      <c r="A10" s="1">
        <v>2013</v>
      </c>
      <c r="B10">
        <v>46.77872</v>
      </c>
      <c r="C10">
        <v>-117.08459000000001</v>
      </c>
      <c r="E10">
        <v>8</v>
      </c>
      <c r="F10" s="1" t="s">
        <v>391</v>
      </c>
      <c r="G10">
        <v>12</v>
      </c>
      <c r="H10" t="s">
        <v>363</v>
      </c>
      <c r="J10" s="1">
        <v>2.4384000000000001</v>
      </c>
      <c r="L10" s="1" t="str">
        <f t="shared" si="0"/>
        <v/>
      </c>
    </row>
    <row r="11" spans="1:18" x14ac:dyDescent="0.3">
      <c r="A11" s="1">
        <v>2013</v>
      </c>
      <c r="B11">
        <v>46.778669999999998</v>
      </c>
      <c r="C11">
        <v>-117.08417</v>
      </c>
      <c r="D11" t="s">
        <v>186</v>
      </c>
      <c r="E11">
        <v>9</v>
      </c>
      <c r="F11" s="1" t="s">
        <v>391</v>
      </c>
      <c r="G11">
        <v>13</v>
      </c>
      <c r="H11" t="s">
        <v>363</v>
      </c>
      <c r="I11" t="s">
        <v>354</v>
      </c>
      <c r="J11" s="1">
        <v>2.4384000000000001</v>
      </c>
      <c r="K11">
        <v>490</v>
      </c>
      <c r="L11" s="1">
        <f t="shared" si="0"/>
        <v>200.95144356955379</v>
      </c>
    </row>
    <row r="12" spans="1:18" x14ac:dyDescent="0.3">
      <c r="A12" s="1">
        <v>2013</v>
      </c>
      <c r="B12">
        <v>46.778739999999999</v>
      </c>
      <c r="C12">
        <v>-117.08374999999999</v>
      </c>
      <c r="D12" t="s">
        <v>107</v>
      </c>
      <c r="E12">
        <v>10</v>
      </c>
      <c r="F12" s="1" t="s">
        <v>391</v>
      </c>
      <c r="G12">
        <v>14</v>
      </c>
      <c r="H12" t="s">
        <v>363</v>
      </c>
      <c r="I12" t="s">
        <v>353</v>
      </c>
      <c r="J12" s="1">
        <v>2.4384000000000001</v>
      </c>
      <c r="K12">
        <v>568</v>
      </c>
      <c r="L12" s="1">
        <f t="shared" si="0"/>
        <v>232.93963254593174</v>
      </c>
      <c r="M12">
        <v>10.8</v>
      </c>
      <c r="N12">
        <v>6.3</v>
      </c>
      <c r="O12">
        <v>78.099999999999994</v>
      </c>
      <c r="P12">
        <v>24</v>
      </c>
      <c r="Q12">
        <v>57.9</v>
      </c>
    </row>
    <row r="13" spans="1:18" x14ac:dyDescent="0.3">
      <c r="A13" s="1">
        <v>2013</v>
      </c>
      <c r="B13">
        <v>46.778660000000002</v>
      </c>
      <c r="C13">
        <v>-117.08333</v>
      </c>
      <c r="D13" t="s">
        <v>12</v>
      </c>
      <c r="E13">
        <v>11</v>
      </c>
      <c r="F13" s="1" t="s">
        <v>391</v>
      </c>
      <c r="G13">
        <v>15</v>
      </c>
      <c r="H13" t="s">
        <v>363</v>
      </c>
      <c r="I13" t="s">
        <v>353</v>
      </c>
      <c r="J13" s="1">
        <v>2.4384000000000001</v>
      </c>
      <c r="K13">
        <v>769</v>
      </c>
      <c r="L13" s="1">
        <f t="shared" si="0"/>
        <v>315.37073490813646</v>
      </c>
      <c r="M13">
        <v>10.6</v>
      </c>
      <c r="N13">
        <v>9.6999999999999993</v>
      </c>
      <c r="O13">
        <v>70</v>
      </c>
      <c r="P13">
        <v>28.8</v>
      </c>
      <c r="Q13">
        <v>60.3</v>
      </c>
    </row>
    <row r="14" spans="1:18" x14ac:dyDescent="0.3">
      <c r="A14" s="1">
        <v>2013</v>
      </c>
      <c r="B14">
        <v>46.778730000000003</v>
      </c>
      <c r="C14">
        <v>-117.08293999999999</v>
      </c>
      <c r="D14" t="s">
        <v>126</v>
      </c>
      <c r="E14">
        <v>12</v>
      </c>
      <c r="F14" s="1" t="s">
        <v>391</v>
      </c>
      <c r="G14">
        <v>16</v>
      </c>
      <c r="H14" t="s">
        <v>363</v>
      </c>
      <c r="I14" t="s">
        <v>353</v>
      </c>
      <c r="J14" s="1">
        <v>2.4384000000000001</v>
      </c>
      <c r="K14">
        <v>739</v>
      </c>
      <c r="L14" s="1">
        <f t="shared" si="0"/>
        <v>303.06758530183725</v>
      </c>
      <c r="M14">
        <v>13.2</v>
      </c>
      <c r="N14">
        <v>9.5</v>
      </c>
      <c r="O14">
        <v>67.599999999999994</v>
      </c>
      <c r="P14">
        <v>35.200000000000003</v>
      </c>
      <c r="Q14">
        <v>57.1</v>
      </c>
    </row>
    <row r="15" spans="1:18" x14ac:dyDescent="0.3">
      <c r="A15" s="1">
        <v>2013</v>
      </c>
      <c r="B15">
        <v>46.778759999999998</v>
      </c>
      <c r="C15">
        <v>-117.0825</v>
      </c>
      <c r="D15" t="s">
        <v>296</v>
      </c>
      <c r="E15">
        <v>13</v>
      </c>
      <c r="F15" s="1" t="s">
        <v>391</v>
      </c>
      <c r="G15">
        <v>17</v>
      </c>
      <c r="H15" t="s">
        <v>363</v>
      </c>
      <c r="I15" t="s">
        <v>355</v>
      </c>
      <c r="J15" s="1">
        <v>2.4384000000000001</v>
      </c>
      <c r="K15">
        <v>802</v>
      </c>
      <c r="L15" s="1">
        <f t="shared" si="0"/>
        <v>328.90419947506558</v>
      </c>
      <c r="M15">
        <v>10</v>
      </c>
      <c r="N15">
        <v>9.1</v>
      </c>
      <c r="O15">
        <v>73.5</v>
      </c>
      <c r="P15">
        <v>25.5</v>
      </c>
      <c r="Q15">
        <v>58</v>
      </c>
    </row>
    <row r="16" spans="1:18" x14ac:dyDescent="0.3">
      <c r="A16" s="1">
        <v>2013</v>
      </c>
      <c r="B16">
        <v>46.778689999999997</v>
      </c>
      <c r="C16">
        <v>-117.08163</v>
      </c>
      <c r="D16" t="s">
        <v>259</v>
      </c>
      <c r="E16">
        <v>14</v>
      </c>
      <c r="F16" s="1" t="s">
        <v>391</v>
      </c>
      <c r="G16">
        <v>19</v>
      </c>
      <c r="H16" t="s">
        <v>363</v>
      </c>
      <c r="I16" t="s">
        <v>355</v>
      </c>
      <c r="J16" s="1">
        <v>2.4384000000000001</v>
      </c>
      <c r="K16">
        <v>351</v>
      </c>
      <c r="L16" s="1">
        <f t="shared" si="0"/>
        <v>143.94685039370077</v>
      </c>
      <c r="M16">
        <v>8.9</v>
      </c>
      <c r="N16">
        <v>9.4</v>
      </c>
      <c r="O16">
        <v>72.900000000000006</v>
      </c>
      <c r="P16">
        <v>23</v>
      </c>
      <c r="R16" t="s">
        <v>131</v>
      </c>
    </row>
    <row r="17" spans="1:17" x14ac:dyDescent="0.3">
      <c r="A17" s="1">
        <v>2013</v>
      </c>
      <c r="B17">
        <v>46.778709999999997</v>
      </c>
      <c r="C17">
        <v>-117.08123999999999</v>
      </c>
      <c r="D17" t="s">
        <v>325</v>
      </c>
      <c r="E17">
        <v>15</v>
      </c>
      <c r="F17" s="1" t="s">
        <v>391</v>
      </c>
      <c r="G17">
        <v>20</v>
      </c>
      <c r="H17" t="s">
        <v>363</v>
      </c>
      <c r="I17" t="s">
        <v>355</v>
      </c>
      <c r="J17" s="1">
        <v>2.4384000000000001</v>
      </c>
      <c r="K17">
        <v>558</v>
      </c>
      <c r="L17" s="1">
        <f t="shared" si="0"/>
        <v>228.83858267716533</v>
      </c>
      <c r="M17">
        <v>8.9</v>
      </c>
      <c r="N17">
        <v>9.1999999999999993</v>
      </c>
      <c r="O17">
        <v>73.599999999999994</v>
      </c>
      <c r="P17">
        <v>22</v>
      </c>
      <c r="Q17">
        <v>56.8</v>
      </c>
    </row>
    <row r="18" spans="1:17" x14ac:dyDescent="0.3">
      <c r="A18" s="1">
        <v>2013</v>
      </c>
      <c r="B18">
        <v>46.778829999999999</v>
      </c>
      <c r="C18">
        <v>-117.08041</v>
      </c>
      <c r="D18" t="s">
        <v>232</v>
      </c>
      <c r="E18">
        <v>16</v>
      </c>
      <c r="F18" s="1" t="s">
        <v>391</v>
      </c>
      <c r="G18">
        <v>22</v>
      </c>
      <c r="H18" t="s">
        <v>363</v>
      </c>
      <c r="I18" t="s">
        <v>355</v>
      </c>
      <c r="J18" s="1">
        <v>2.4384000000000001</v>
      </c>
      <c r="K18">
        <v>1100</v>
      </c>
      <c r="L18" s="1">
        <f t="shared" si="0"/>
        <v>451.11548556430444</v>
      </c>
      <c r="M18">
        <v>9.6999999999999993</v>
      </c>
      <c r="N18">
        <v>9.3000000000000007</v>
      </c>
      <c r="O18">
        <v>74.400000000000006</v>
      </c>
      <c r="P18">
        <v>24.6</v>
      </c>
      <c r="Q18">
        <v>58.2</v>
      </c>
    </row>
    <row r="19" spans="1:17" x14ac:dyDescent="0.3">
      <c r="A19" s="1">
        <v>2013</v>
      </c>
      <c r="B19">
        <v>46.778799999999997</v>
      </c>
      <c r="C19">
        <v>-117.07999</v>
      </c>
      <c r="D19" t="s">
        <v>246</v>
      </c>
      <c r="E19">
        <v>17</v>
      </c>
      <c r="F19" s="1" t="s">
        <v>391</v>
      </c>
      <c r="G19">
        <v>23</v>
      </c>
      <c r="H19" t="s">
        <v>363</v>
      </c>
      <c r="I19" t="s">
        <v>355</v>
      </c>
      <c r="J19" s="1">
        <v>2.4384000000000001</v>
      </c>
      <c r="K19">
        <v>1261</v>
      </c>
      <c r="L19" s="1">
        <f t="shared" si="0"/>
        <v>517.14238845144359</v>
      </c>
      <c r="M19">
        <v>10.1</v>
      </c>
      <c r="N19">
        <v>9.6</v>
      </c>
      <c r="O19">
        <v>74.3</v>
      </c>
      <c r="P19">
        <v>26.8</v>
      </c>
      <c r="Q19">
        <v>60.4</v>
      </c>
    </row>
    <row r="20" spans="1:17" x14ac:dyDescent="0.3">
      <c r="A20" s="1">
        <v>2013</v>
      </c>
      <c r="B20">
        <v>46.778950000000002</v>
      </c>
      <c r="C20">
        <v>-117.08888</v>
      </c>
      <c r="E20">
        <v>18</v>
      </c>
      <c r="F20" s="1" t="s">
        <v>391</v>
      </c>
      <c r="G20">
        <v>1</v>
      </c>
      <c r="H20" t="s">
        <v>360</v>
      </c>
      <c r="J20" s="1">
        <v>2.4384000000000001</v>
      </c>
      <c r="L20" s="1" t="str">
        <f t="shared" si="0"/>
        <v/>
      </c>
    </row>
    <row r="21" spans="1:17" x14ac:dyDescent="0.3">
      <c r="A21" s="1">
        <v>2013</v>
      </c>
      <c r="B21">
        <v>46.778829999999999</v>
      </c>
      <c r="C21">
        <v>-117.08847</v>
      </c>
      <c r="D21" t="s">
        <v>81</v>
      </c>
      <c r="E21">
        <v>19</v>
      </c>
      <c r="F21" s="1" t="s">
        <v>391</v>
      </c>
      <c r="G21">
        <v>2</v>
      </c>
      <c r="H21" t="s">
        <v>360</v>
      </c>
      <c r="I21" t="s">
        <v>353</v>
      </c>
      <c r="J21" s="1">
        <v>2.4384000000000001</v>
      </c>
      <c r="K21">
        <v>373</v>
      </c>
      <c r="L21" s="1">
        <f t="shared" si="0"/>
        <v>152.96916010498686</v>
      </c>
      <c r="M21">
        <v>12</v>
      </c>
      <c r="N21">
        <v>6.2</v>
      </c>
      <c r="O21">
        <v>73.599999999999994</v>
      </c>
      <c r="P21">
        <v>28.9</v>
      </c>
      <c r="Q21">
        <v>55.5</v>
      </c>
    </row>
    <row r="22" spans="1:17" x14ac:dyDescent="0.3">
      <c r="A22" s="1">
        <v>2013</v>
      </c>
      <c r="B22">
        <v>46.778869999999998</v>
      </c>
      <c r="C22">
        <v>-117.08806</v>
      </c>
      <c r="D22" t="s">
        <v>26</v>
      </c>
      <c r="E22">
        <v>20</v>
      </c>
      <c r="F22" s="1" t="s">
        <v>391</v>
      </c>
      <c r="G22">
        <v>3</v>
      </c>
      <c r="H22" t="s">
        <v>360</v>
      </c>
      <c r="I22" t="s">
        <v>353</v>
      </c>
      <c r="J22" s="1">
        <v>2.4384000000000001</v>
      </c>
      <c r="K22">
        <v>466</v>
      </c>
      <c r="L22" s="1">
        <f t="shared" si="0"/>
        <v>191.10892388451444</v>
      </c>
      <c r="M22">
        <v>9.5</v>
      </c>
      <c r="N22">
        <v>9.1999999999999993</v>
      </c>
      <c r="O22">
        <v>73</v>
      </c>
      <c r="P22">
        <v>24</v>
      </c>
      <c r="Q22">
        <v>58.6</v>
      </c>
    </row>
    <row r="23" spans="1:17" x14ac:dyDescent="0.3">
      <c r="A23" s="1">
        <v>2013</v>
      </c>
      <c r="B23">
        <v>46.778840000000002</v>
      </c>
      <c r="C23">
        <v>-117.08765</v>
      </c>
      <c r="D23" t="s">
        <v>42</v>
      </c>
      <c r="E23">
        <v>21</v>
      </c>
      <c r="F23" s="1" t="s">
        <v>391</v>
      </c>
      <c r="G23">
        <v>4</v>
      </c>
      <c r="H23" t="s">
        <v>360</v>
      </c>
      <c r="I23" t="s">
        <v>353</v>
      </c>
      <c r="J23" s="1">
        <v>2.4384000000000001</v>
      </c>
      <c r="K23">
        <v>504</v>
      </c>
      <c r="L23" s="1">
        <f t="shared" si="0"/>
        <v>206.69291338582676</v>
      </c>
      <c r="M23">
        <v>11.7</v>
      </c>
      <c r="N23">
        <v>7.5</v>
      </c>
      <c r="O23">
        <v>72.3</v>
      </c>
      <c r="P23">
        <v>30.7</v>
      </c>
      <c r="Q23">
        <v>56.3</v>
      </c>
    </row>
    <row r="24" spans="1:17" x14ac:dyDescent="0.3">
      <c r="A24" s="1">
        <v>2013</v>
      </c>
      <c r="B24">
        <v>46.77901</v>
      </c>
      <c r="C24">
        <v>-117.08723000000001</v>
      </c>
      <c r="D24" t="s">
        <v>38</v>
      </c>
      <c r="E24">
        <v>22</v>
      </c>
      <c r="F24" s="1" t="s">
        <v>391</v>
      </c>
      <c r="G24">
        <v>5</v>
      </c>
      <c r="H24" t="s">
        <v>360</v>
      </c>
      <c r="I24" t="s">
        <v>353</v>
      </c>
      <c r="J24" s="1">
        <v>2.4384000000000001</v>
      </c>
      <c r="K24">
        <v>503</v>
      </c>
      <c r="L24" s="1">
        <f t="shared" si="0"/>
        <v>206.28280839895012</v>
      </c>
      <c r="M24">
        <v>12.5</v>
      </c>
      <c r="N24">
        <v>7.3</v>
      </c>
      <c r="O24">
        <v>71.900000000000006</v>
      </c>
      <c r="P24">
        <v>32.1</v>
      </c>
      <c r="Q24">
        <v>56.3</v>
      </c>
    </row>
    <row r="25" spans="1:17" x14ac:dyDescent="0.3">
      <c r="A25" s="1">
        <v>2013</v>
      </c>
      <c r="B25">
        <v>46.779000000000003</v>
      </c>
      <c r="C25">
        <v>-117.08683000000001</v>
      </c>
      <c r="D25" t="s">
        <v>56</v>
      </c>
      <c r="E25">
        <v>23</v>
      </c>
      <c r="F25" s="1" t="s">
        <v>391</v>
      </c>
      <c r="G25">
        <v>6</v>
      </c>
      <c r="H25" t="s">
        <v>360</v>
      </c>
      <c r="I25" t="s">
        <v>353</v>
      </c>
      <c r="J25" s="1">
        <v>2.4384000000000001</v>
      </c>
      <c r="K25">
        <v>498</v>
      </c>
      <c r="L25" s="1">
        <f t="shared" si="0"/>
        <v>204.2322834645669</v>
      </c>
      <c r="M25">
        <v>8.6999999999999993</v>
      </c>
      <c r="N25">
        <v>6.9</v>
      </c>
      <c r="O25">
        <v>79.599999999999994</v>
      </c>
      <c r="P25">
        <v>21</v>
      </c>
      <c r="Q25">
        <v>61.9</v>
      </c>
    </row>
    <row r="26" spans="1:17" x14ac:dyDescent="0.3">
      <c r="A26" s="1">
        <v>2013</v>
      </c>
      <c r="B26">
        <v>46.77908</v>
      </c>
      <c r="C26">
        <v>-117.08638999999999</v>
      </c>
      <c r="E26">
        <v>24</v>
      </c>
      <c r="F26" s="1" t="s">
        <v>391</v>
      </c>
      <c r="G26">
        <v>7</v>
      </c>
      <c r="H26" t="s">
        <v>360</v>
      </c>
      <c r="J26" s="1">
        <v>2.4384000000000001</v>
      </c>
      <c r="L26" s="1" t="str">
        <f t="shared" si="0"/>
        <v/>
      </c>
    </row>
    <row r="27" spans="1:17" x14ac:dyDescent="0.3">
      <c r="A27" s="1">
        <v>2013</v>
      </c>
      <c r="B27">
        <v>46.779049999999998</v>
      </c>
      <c r="C27">
        <v>-117.08597</v>
      </c>
      <c r="D27" t="s">
        <v>98</v>
      </c>
      <c r="E27">
        <v>25</v>
      </c>
      <c r="F27" s="1" t="s">
        <v>391</v>
      </c>
      <c r="G27">
        <v>8</v>
      </c>
      <c r="H27" t="s">
        <v>360</v>
      </c>
      <c r="I27" t="s">
        <v>352</v>
      </c>
      <c r="J27" s="1">
        <v>2.4384000000000001</v>
      </c>
      <c r="K27">
        <v>867</v>
      </c>
      <c r="L27" s="1">
        <f t="shared" si="0"/>
        <v>355.56102362204723</v>
      </c>
      <c r="M27">
        <v>10.3</v>
      </c>
      <c r="N27">
        <v>6.9</v>
      </c>
      <c r="O27">
        <v>66.2</v>
      </c>
      <c r="Q27">
        <v>54.3</v>
      </c>
    </row>
    <row r="28" spans="1:17" x14ac:dyDescent="0.3">
      <c r="A28" s="1">
        <v>2013</v>
      </c>
      <c r="B28">
        <v>46.778950000000002</v>
      </c>
      <c r="C28">
        <v>-117.08556</v>
      </c>
      <c r="D28" t="s">
        <v>142</v>
      </c>
      <c r="E28">
        <v>26</v>
      </c>
      <c r="F28" s="1" t="s">
        <v>391</v>
      </c>
      <c r="G28">
        <v>9</v>
      </c>
      <c r="H28" t="s">
        <v>360</v>
      </c>
      <c r="I28" t="s">
        <v>354</v>
      </c>
      <c r="J28" s="1">
        <v>2.4384000000000001</v>
      </c>
      <c r="K28">
        <v>440</v>
      </c>
      <c r="L28" s="1">
        <f t="shared" si="0"/>
        <v>180.44619422572177</v>
      </c>
    </row>
    <row r="29" spans="1:17" x14ac:dyDescent="0.3">
      <c r="A29" s="1">
        <v>2013</v>
      </c>
      <c r="B29">
        <v>46.779060000000001</v>
      </c>
      <c r="C29">
        <v>-117.08512</v>
      </c>
      <c r="D29" t="s">
        <v>166</v>
      </c>
      <c r="E29">
        <v>27</v>
      </c>
      <c r="F29" s="1" t="s">
        <v>391</v>
      </c>
      <c r="G29">
        <v>10</v>
      </c>
      <c r="H29" t="s">
        <v>360</v>
      </c>
      <c r="I29" t="s">
        <v>354</v>
      </c>
      <c r="J29" s="1">
        <v>2.4384000000000001</v>
      </c>
      <c r="K29">
        <v>326</v>
      </c>
      <c r="L29" s="1">
        <f t="shared" si="0"/>
        <v>133.69422572178476</v>
      </c>
    </row>
    <row r="30" spans="1:17" x14ac:dyDescent="0.3">
      <c r="A30" s="1">
        <v>2013</v>
      </c>
      <c r="B30">
        <v>46.778919999999999</v>
      </c>
      <c r="C30">
        <v>-117.08472</v>
      </c>
      <c r="D30" t="s">
        <v>212</v>
      </c>
      <c r="E30">
        <v>28</v>
      </c>
      <c r="F30" s="1" t="s">
        <v>391</v>
      </c>
      <c r="G30">
        <v>11</v>
      </c>
      <c r="H30" t="s">
        <v>360</v>
      </c>
      <c r="I30" t="s">
        <v>354</v>
      </c>
      <c r="J30" s="1">
        <v>2.4384000000000001</v>
      </c>
      <c r="K30">
        <v>271</v>
      </c>
      <c r="L30" s="1">
        <f t="shared" si="0"/>
        <v>111.13845144356955</v>
      </c>
    </row>
    <row r="31" spans="1:17" x14ac:dyDescent="0.3">
      <c r="A31" s="1">
        <v>2013</v>
      </c>
      <c r="B31">
        <v>46.77901</v>
      </c>
      <c r="C31">
        <v>-117.0843</v>
      </c>
      <c r="D31" t="s">
        <v>206</v>
      </c>
      <c r="E31">
        <v>29</v>
      </c>
      <c r="F31" s="1" t="s">
        <v>391</v>
      </c>
      <c r="G31">
        <v>12</v>
      </c>
      <c r="H31" t="s">
        <v>360</v>
      </c>
      <c r="I31" t="s">
        <v>354</v>
      </c>
      <c r="J31" s="1">
        <v>2.4384000000000001</v>
      </c>
      <c r="K31">
        <v>305</v>
      </c>
      <c r="L31" s="1">
        <f t="shared" si="0"/>
        <v>125.08202099737532</v>
      </c>
    </row>
    <row r="32" spans="1:17" x14ac:dyDescent="0.3">
      <c r="A32" s="1">
        <v>2013</v>
      </c>
      <c r="B32">
        <v>46.778959999999998</v>
      </c>
      <c r="C32">
        <v>-117.08387999999999</v>
      </c>
      <c r="D32" t="s">
        <v>175</v>
      </c>
      <c r="E32">
        <v>30</v>
      </c>
      <c r="F32" s="1" t="s">
        <v>391</v>
      </c>
      <c r="G32">
        <v>13</v>
      </c>
      <c r="H32" t="s">
        <v>360</v>
      </c>
      <c r="I32" t="s">
        <v>354</v>
      </c>
      <c r="J32" s="1">
        <v>2.4384000000000001</v>
      </c>
      <c r="K32">
        <v>347</v>
      </c>
      <c r="L32" s="1">
        <f t="shared" si="0"/>
        <v>142.30643044619421</v>
      </c>
    </row>
    <row r="33" spans="1:18" x14ac:dyDescent="0.3">
      <c r="A33" s="1">
        <v>2013</v>
      </c>
      <c r="B33">
        <v>46.779020000000003</v>
      </c>
      <c r="C33">
        <v>-117.08347000000001</v>
      </c>
      <c r="D33" t="s">
        <v>7</v>
      </c>
      <c r="E33">
        <v>31</v>
      </c>
      <c r="F33" s="1" t="s">
        <v>391</v>
      </c>
      <c r="G33">
        <v>14</v>
      </c>
      <c r="H33" t="s">
        <v>360</v>
      </c>
      <c r="I33" t="s">
        <v>353</v>
      </c>
      <c r="J33" s="1">
        <v>2.4384000000000001</v>
      </c>
      <c r="K33">
        <v>721</v>
      </c>
      <c r="L33" s="1">
        <f t="shared" si="0"/>
        <v>295.6856955380577</v>
      </c>
      <c r="M33">
        <v>11.4</v>
      </c>
      <c r="N33">
        <v>9.8000000000000007</v>
      </c>
      <c r="O33">
        <v>69</v>
      </c>
      <c r="P33">
        <v>31.3</v>
      </c>
      <c r="Q33">
        <v>60.5</v>
      </c>
    </row>
    <row r="34" spans="1:18" x14ac:dyDescent="0.3">
      <c r="A34" s="1">
        <v>2013</v>
      </c>
      <c r="B34">
        <v>46.778939999999999</v>
      </c>
      <c r="C34">
        <v>-117.08305</v>
      </c>
      <c r="D34" t="s">
        <v>115</v>
      </c>
      <c r="E34">
        <v>32</v>
      </c>
      <c r="F34" s="1" t="s">
        <v>391</v>
      </c>
      <c r="G34">
        <v>15</v>
      </c>
      <c r="H34" t="s">
        <v>360</v>
      </c>
      <c r="I34" t="s">
        <v>353</v>
      </c>
      <c r="J34" s="1">
        <v>2.4384000000000001</v>
      </c>
      <c r="K34">
        <v>774</v>
      </c>
      <c r="L34" s="1">
        <f t="shared" si="0"/>
        <v>317.42125984251965</v>
      </c>
      <c r="M34">
        <v>11.7</v>
      </c>
      <c r="N34">
        <v>6.3</v>
      </c>
      <c r="O34">
        <v>76</v>
      </c>
      <c r="P34">
        <v>27</v>
      </c>
      <c r="Q34">
        <v>58.6</v>
      </c>
    </row>
    <row r="35" spans="1:18" x14ac:dyDescent="0.3">
      <c r="A35" s="1">
        <v>2013</v>
      </c>
      <c r="B35">
        <v>46.77901</v>
      </c>
      <c r="C35">
        <v>-117.08262999999999</v>
      </c>
      <c r="D35" t="s">
        <v>10</v>
      </c>
      <c r="E35">
        <v>33</v>
      </c>
      <c r="F35" s="1" t="s">
        <v>391</v>
      </c>
      <c r="G35">
        <v>16</v>
      </c>
      <c r="H35" t="s">
        <v>360</v>
      </c>
      <c r="I35" t="s">
        <v>353</v>
      </c>
      <c r="J35" s="1">
        <v>2.4384000000000001</v>
      </c>
      <c r="K35">
        <v>433</v>
      </c>
      <c r="L35" s="1">
        <f t="shared" si="0"/>
        <v>177.57545931758528</v>
      </c>
      <c r="M35">
        <v>13</v>
      </c>
      <c r="N35">
        <v>9.3000000000000007</v>
      </c>
      <c r="O35">
        <v>67.3</v>
      </c>
      <c r="P35">
        <v>34.299999999999997</v>
      </c>
      <c r="Q35">
        <v>55.3</v>
      </c>
    </row>
    <row r="36" spans="1:18" x14ac:dyDescent="0.3">
      <c r="A36" s="1">
        <v>2013</v>
      </c>
      <c r="B36">
        <v>46.779049999999998</v>
      </c>
      <c r="C36">
        <v>-117.08221</v>
      </c>
      <c r="D36" t="s">
        <v>301</v>
      </c>
      <c r="E36">
        <v>34</v>
      </c>
      <c r="F36" s="1" t="s">
        <v>391</v>
      </c>
      <c r="G36">
        <v>17</v>
      </c>
      <c r="H36" t="s">
        <v>360</v>
      </c>
      <c r="I36" t="s">
        <v>355</v>
      </c>
      <c r="J36" s="1">
        <v>2.4384000000000001</v>
      </c>
      <c r="K36">
        <v>876</v>
      </c>
      <c r="L36" s="1">
        <f t="shared" si="0"/>
        <v>359.25196850393701</v>
      </c>
      <c r="M36">
        <v>9.9</v>
      </c>
      <c r="N36">
        <v>8.9</v>
      </c>
      <c r="O36">
        <v>73.900000000000006</v>
      </c>
      <c r="P36">
        <v>25.4</v>
      </c>
      <c r="Q36">
        <v>58</v>
      </c>
    </row>
    <row r="37" spans="1:18" x14ac:dyDescent="0.3">
      <c r="A37" s="1">
        <v>2013</v>
      </c>
      <c r="B37">
        <v>46.778849999999998</v>
      </c>
      <c r="C37">
        <v>-117.08179</v>
      </c>
      <c r="D37" t="s">
        <v>294</v>
      </c>
      <c r="E37">
        <v>35</v>
      </c>
      <c r="F37" s="1" t="s">
        <v>391</v>
      </c>
      <c r="G37">
        <v>18</v>
      </c>
      <c r="H37" t="s">
        <v>360</v>
      </c>
      <c r="I37" t="s">
        <v>355</v>
      </c>
      <c r="J37" s="1">
        <v>2.4384000000000001</v>
      </c>
      <c r="K37">
        <v>853</v>
      </c>
      <c r="L37" s="1">
        <f t="shared" si="0"/>
        <v>349.81955380577426</v>
      </c>
      <c r="M37">
        <v>9.3000000000000007</v>
      </c>
      <c r="N37">
        <v>9</v>
      </c>
      <c r="O37">
        <v>74.3</v>
      </c>
      <c r="P37">
        <v>23.2</v>
      </c>
      <c r="Q37">
        <v>56.7</v>
      </c>
      <c r="R37">
        <f>K37</f>
        <v>853</v>
      </c>
    </row>
    <row r="38" spans="1:18" x14ac:dyDescent="0.3">
      <c r="A38" s="1">
        <v>2013</v>
      </c>
      <c r="B38">
        <v>46.77901</v>
      </c>
      <c r="C38">
        <v>-117.08141000000001</v>
      </c>
      <c r="D38" t="s">
        <v>324</v>
      </c>
      <c r="E38">
        <v>36</v>
      </c>
      <c r="F38" s="1" t="s">
        <v>391</v>
      </c>
      <c r="G38">
        <v>19</v>
      </c>
      <c r="H38" t="s">
        <v>360</v>
      </c>
      <c r="I38" t="s">
        <v>355</v>
      </c>
      <c r="J38" s="1">
        <v>2.4384000000000001</v>
      </c>
      <c r="K38">
        <v>794</v>
      </c>
      <c r="L38" s="1">
        <f t="shared" si="0"/>
        <v>325.62335958005247</v>
      </c>
      <c r="M38">
        <v>9.1</v>
      </c>
      <c r="N38">
        <v>9.1999999999999993</v>
      </c>
      <c r="O38">
        <v>74.8</v>
      </c>
      <c r="P38">
        <v>22.4</v>
      </c>
      <c r="Q38">
        <v>59.9</v>
      </c>
    </row>
    <row r="39" spans="1:18" x14ac:dyDescent="0.3">
      <c r="A39" s="1">
        <v>2013</v>
      </c>
      <c r="B39">
        <v>46.77899</v>
      </c>
      <c r="C39">
        <v>-117.08096</v>
      </c>
      <c r="D39" t="s">
        <v>309</v>
      </c>
      <c r="E39">
        <v>37</v>
      </c>
      <c r="F39" s="1" t="s">
        <v>391</v>
      </c>
      <c r="G39">
        <v>20</v>
      </c>
      <c r="H39" t="s">
        <v>360</v>
      </c>
      <c r="I39" t="s">
        <v>355</v>
      </c>
      <c r="J39" s="1">
        <v>2.4384000000000001</v>
      </c>
      <c r="K39">
        <v>723</v>
      </c>
      <c r="L39" s="1">
        <f t="shared" si="0"/>
        <v>296.50590551181102</v>
      </c>
      <c r="M39">
        <v>10.6</v>
      </c>
      <c r="N39">
        <v>8.9</v>
      </c>
      <c r="O39">
        <v>71.2</v>
      </c>
      <c r="P39">
        <v>27.4</v>
      </c>
      <c r="Q39">
        <v>57.4</v>
      </c>
    </row>
    <row r="40" spans="1:18" x14ac:dyDescent="0.3">
      <c r="A40" s="1">
        <v>2013</v>
      </c>
      <c r="B40">
        <v>46.778849999999998</v>
      </c>
      <c r="C40">
        <v>-117.08054</v>
      </c>
      <c r="D40" t="s">
        <v>313</v>
      </c>
      <c r="E40">
        <v>38</v>
      </c>
      <c r="F40" s="1" t="s">
        <v>391</v>
      </c>
      <c r="G40">
        <v>21</v>
      </c>
      <c r="H40" t="s">
        <v>360</v>
      </c>
      <c r="I40" t="s">
        <v>355</v>
      </c>
      <c r="J40" s="1">
        <v>2.4384000000000001</v>
      </c>
      <c r="K40">
        <v>1111</v>
      </c>
      <c r="L40" s="1">
        <f t="shared" si="0"/>
        <v>455.62664041994748</v>
      </c>
      <c r="M40">
        <v>9.6</v>
      </c>
      <c r="N40">
        <v>9.3000000000000007</v>
      </c>
      <c r="O40">
        <v>73.400000000000006</v>
      </c>
      <c r="P40">
        <v>24.7</v>
      </c>
      <c r="Q40">
        <v>58.9</v>
      </c>
    </row>
    <row r="41" spans="1:18" x14ac:dyDescent="0.3">
      <c r="A41" s="1">
        <v>2013</v>
      </c>
      <c r="B41">
        <v>46.779110000000003</v>
      </c>
      <c r="C41">
        <v>-117.08011999999999</v>
      </c>
      <c r="D41" t="s">
        <v>302</v>
      </c>
      <c r="E41">
        <v>39</v>
      </c>
      <c r="F41" s="1" t="s">
        <v>391</v>
      </c>
      <c r="G41">
        <v>22</v>
      </c>
      <c r="H41" t="s">
        <v>360</v>
      </c>
      <c r="I41" t="s">
        <v>355</v>
      </c>
      <c r="J41" s="1">
        <v>2.4384000000000001</v>
      </c>
      <c r="K41">
        <v>750</v>
      </c>
      <c r="L41" s="1">
        <f t="shared" si="0"/>
        <v>307.5787401574803</v>
      </c>
      <c r="M41">
        <v>9.3000000000000007</v>
      </c>
      <c r="N41">
        <v>9.1</v>
      </c>
      <c r="O41">
        <v>74.2</v>
      </c>
      <c r="P41">
        <v>23.4</v>
      </c>
      <c r="Q41">
        <v>58.2</v>
      </c>
    </row>
    <row r="42" spans="1:18" x14ac:dyDescent="0.3">
      <c r="A42" s="1">
        <v>2013</v>
      </c>
      <c r="B42">
        <v>46.77908</v>
      </c>
      <c r="C42">
        <v>-117.0797</v>
      </c>
      <c r="D42" t="s">
        <v>293</v>
      </c>
      <c r="E42">
        <v>40</v>
      </c>
      <c r="F42" s="1" t="s">
        <v>391</v>
      </c>
      <c r="G42">
        <v>23</v>
      </c>
      <c r="H42" t="s">
        <v>360</v>
      </c>
      <c r="I42" t="s">
        <v>355</v>
      </c>
      <c r="J42" s="1">
        <v>2.4384000000000001</v>
      </c>
      <c r="K42">
        <v>534</v>
      </c>
      <c r="L42" s="1">
        <f t="shared" si="0"/>
        <v>218.99606299212599</v>
      </c>
      <c r="M42">
        <v>12.3</v>
      </c>
      <c r="N42">
        <v>9.1</v>
      </c>
      <c r="O42">
        <v>68.900000000000006</v>
      </c>
      <c r="P42">
        <v>33.200000000000003</v>
      </c>
      <c r="Q42">
        <v>58.2</v>
      </c>
    </row>
    <row r="43" spans="1:18" x14ac:dyDescent="0.3">
      <c r="A43" s="1">
        <v>2013</v>
      </c>
      <c r="B43">
        <v>46.779049999999998</v>
      </c>
      <c r="C43">
        <v>-117.07929</v>
      </c>
      <c r="D43" t="s">
        <v>297</v>
      </c>
      <c r="E43">
        <v>41</v>
      </c>
      <c r="F43" s="1" t="s">
        <v>391</v>
      </c>
      <c r="G43">
        <v>24</v>
      </c>
      <c r="H43" t="s">
        <v>360</v>
      </c>
      <c r="I43" t="s">
        <v>355</v>
      </c>
      <c r="J43" s="1">
        <v>2.4384000000000001</v>
      </c>
      <c r="K43">
        <v>1245</v>
      </c>
      <c r="L43" s="1">
        <f t="shared" si="0"/>
        <v>510.5807086614173</v>
      </c>
      <c r="M43">
        <v>11.2</v>
      </c>
      <c r="N43">
        <v>9.1999999999999993</v>
      </c>
      <c r="O43">
        <v>71.900000000000006</v>
      </c>
      <c r="P43">
        <v>30.3</v>
      </c>
      <c r="Q43">
        <v>59.9</v>
      </c>
    </row>
    <row r="44" spans="1:18" x14ac:dyDescent="0.3">
      <c r="A44" s="1">
        <v>2013</v>
      </c>
      <c r="B44">
        <v>46.779110000000003</v>
      </c>
      <c r="C44">
        <v>-117.08871000000001</v>
      </c>
      <c r="E44">
        <v>42</v>
      </c>
      <c r="F44" s="1" t="s">
        <v>391</v>
      </c>
      <c r="G44">
        <v>2</v>
      </c>
      <c r="H44" t="s">
        <v>364</v>
      </c>
      <c r="J44" s="1">
        <v>2.4384000000000001</v>
      </c>
      <c r="L44" s="1" t="str">
        <f t="shared" si="0"/>
        <v/>
      </c>
    </row>
    <row r="45" spans="1:18" x14ac:dyDescent="0.3">
      <c r="A45" s="1">
        <v>2013</v>
      </c>
      <c r="B45">
        <v>46.779150000000001</v>
      </c>
      <c r="C45">
        <v>-117.08832</v>
      </c>
      <c r="D45" t="s">
        <v>331</v>
      </c>
      <c r="E45">
        <v>43</v>
      </c>
      <c r="F45" s="1" t="s">
        <v>391</v>
      </c>
      <c r="G45">
        <v>3</v>
      </c>
      <c r="H45" t="s">
        <v>364</v>
      </c>
      <c r="I45" t="s">
        <v>355</v>
      </c>
      <c r="J45" s="1">
        <v>2.4384000000000001</v>
      </c>
      <c r="K45">
        <v>93</v>
      </c>
      <c r="L45" s="1">
        <f t="shared" si="0"/>
        <v>38.139763779527556</v>
      </c>
      <c r="R45">
        <f>K45</f>
        <v>93</v>
      </c>
    </row>
    <row r="46" spans="1:18" x14ac:dyDescent="0.3">
      <c r="A46" s="1">
        <v>2013</v>
      </c>
      <c r="B46">
        <v>46.779130000000002</v>
      </c>
      <c r="C46">
        <v>-117.0879</v>
      </c>
      <c r="D46" t="s">
        <v>103</v>
      </c>
      <c r="E46">
        <v>44</v>
      </c>
      <c r="F46" s="1" t="s">
        <v>391</v>
      </c>
      <c r="G46">
        <v>4</v>
      </c>
      <c r="H46" t="s">
        <v>364</v>
      </c>
      <c r="I46" t="s">
        <v>353</v>
      </c>
      <c r="J46" s="1">
        <v>2.4384000000000001</v>
      </c>
      <c r="K46">
        <v>452</v>
      </c>
      <c r="L46" s="1">
        <f t="shared" si="0"/>
        <v>185.36745406824147</v>
      </c>
      <c r="M46">
        <v>9</v>
      </c>
      <c r="N46">
        <v>6.6</v>
      </c>
      <c r="O46">
        <v>78</v>
      </c>
      <c r="P46">
        <v>21.6</v>
      </c>
      <c r="Q46">
        <v>59.1</v>
      </c>
    </row>
    <row r="47" spans="1:18" x14ac:dyDescent="0.3">
      <c r="A47" s="1">
        <v>2013</v>
      </c>
      <c r="B47">
        <v>46.779290000000003</v>
      </c>
      <c r="C47">
        <v>-117.08745999999999</v>
      </c>
      <c r="D47" t="s">
        <v>69</v>
      </c>
      <c r="E47">
        <v>45</v>
      </c>
      <c r="F47" s="1" t="s">
        <v>391</v>
      </c>
      <c r="G47">
        <v>5</v>
      </c>
      <c r="H47" t="s">
        <v>364</v>
      </c>
      <c r="I47" t="s">
        <v>353</v>
      </c>
      <c r="J47" s="1">
        <v>2.4384000000000001</v>
      </c>
      <c r="K47">
        <v>500</v>
      </c>
      <c r="L47" s="1">
        <f t="shared" si="0"/>
        <v>205.0524934383202</v>
      </c>
      <c r="M47">
        <v>9.6999999999999993</v>
      </c>
      <c r="N47">
        <v>6.3</v>
      </c>
      <c r="O47">
        <v>79.2</v>
      </c>
      <c r="P47">
        <v>22.9</v>
      </c>
      <c r="Q47">
        <v>59.6</v>
      </c>
    </row>
    <row r="48" spans="1:18" x14ac:dyDescent="0.3">
      <c r="A48" s="1">
        <v>2013</v>
      </c>
      <c r="B48">
        <v>46.77928</v>
      </c>
      <c r="C48">
        <v>-117.08705999999999</v>
      </c>
      <c r="E48">
        <v>46</v>
      </c>
      <c r="F48" s="1" t="s">
        <v>391</v>
      </c>
      <c r="G48">
        <v>6</v>
      </c>
      <c r="H48" t="s">
        <v>364</v>
      </c>
      <c r="J48" s="1">
        <v>2.4384000000000001</v>
      </c>
      <c r="L48" s="1" t="str">
        <f t="shared" si="0"/>
        <v/>
      </c>
    </row>
    <row r="49" spans="1:17" x14ac:dyDescent="0.3">
      <c r="A49" s="1">
        <v>2013</v>
      </c>
      <c r="B49">
        <v>46.779359999999997</v>
      </c>
      <c r="C49">
        <v>-117.08665000000001</v>
      </c>
      <c r="D49" t="s">
        <v>49</v>
      </c>
      <c r="E49">
        <v>47</v>
      </c>
      <c r="F49" s="1" t="s">
        <v>391</v>
      </c>
      <c r="G49">
        <v>7</v>
      </c>
      <c r="H49" t="s">
        <v>364</v>
      </c>
      <c r="I49" t="s">
        <v>353</v>
      </c>
      <c r="J49" s="1">
        <v>2.4384000000000001</v>
      </c>
      <c r="K49">
        <v>670</v>
      </c>
      <c r="L49" s="1">
        <f t="shared" si="0"/>
        <v>274.77034120734908</v>
      </c>
      <c r="M49">
        <v>10.8</v>
      </c>
      <c r="N49">
        <v>7.6</v>
      </c>
      <c r="O49">
        <v>73.8</v>
      </c>
      <c r="P49">
        <v>28.1</v>
      </c>
      <c r="Q49">
        <v>58.4</v>
      </c>
    </row>
    <row r="50" spans="1:17" x14ac:dyDescent="0.3">
      <c r="A50" s="1">
        <v>2013</v>
      </c>
      <c r="B50">
        <v>46.779330000000002</v>
      </c>
      <c r="C50">
        <v>-117.08623</v>
      </c>
      <c r="D50" t="s">
        <v>207</v>
      </c>
      <c r="E50">
        <v>48</v>
      </c>
      <c r="F50" s="1" t="s">
        <v>391</v>
      </c>
      <c r="G50">
        <v>8</v>
      </c>
      <c r="H50" t="s">
        <v>364</v>
      </c>
      <c r="I50" t="s">
        <v>354</v>
      </c>
      <c r="J50" s="1">
        <v>2.4384000000000001</v>
      </c>
      <c r="K50">
        <v>447</v>
      </c>
      <c r="L50" s="1">
        <f t="shared" si="0"/>
        <v>183.31692913385825</v>
      </c>
    </row>
    <row r="51" spans="1:17" x14ac:dyDescent="0.3">
      <c r="A51" s="1">
        <v>2013</v>
      </c>
      <c r="B51">
        <v>46.779240000000001</v>
      </c>
      <c r="C51">
        <v>-117.08581</v>
      </c>
      <c r="D51" t="s">
        <v>109</v>
      </c>
      <c r="E51">
        <v>49</v>
      </c>
      <c r="F51" s="1" t="s">
        <v>391</v>
      </c>
      <c r="G51">
        <v>9</v>
      </c>
      <c r="H51" t="s">
        <v>364</v>
      </c>
      <c r="I51" t="s">
        <v>352</v>
      </c>
      <c r="J51" s="1">
        <v>2.4384000000000001</v>
      </c>
      <c r="K51">
        <v>1018</v>
      </c>
      <c r="L51" s="1">
        <f t="shared" si="0"/>
        <v>417.48687664041995</v>
      </c>
      <c r="M51">
        <v>9.8000000000000007</v>
      </c>
      <c r="N51">
        <v>6.6</v>
      </c>
      <c r="O51">
        <v>69</v>
      </c>
      <c r="Q51">
        <v>55.2</v>
      </c>
    </row>
    <row r="52" spans="1:17" x14ac:dyDescent="0.3">
      <c r="A52" s="1">
        <v>2013</v>
      </c>
      <c r="B52">
        <v>46.779319999999998</v>
      </c>
      <c r="C52">
        <v>-117.08534</v>
      </c>
      <c r="D52" t="s">
        <v>147</v>
      </c>
      <c r="E52">
        <v>50</v>
      </c>
      <c r="F52" s="1" t="s">
        <v>391</v>
      </c>
      <c r="G52">
        <v>10</v>
      </c>
      <c r="H52" t="s">
        <v>364</v>
      </c>
      <c r="I52" t="s">
        <v>354</v>
      </c>
      <c r="J52" s="1">
        <v>2.4384000000000001</v>
      </c>
      <c r="K52">
        <v>487</v>
      </c>
      <c r="L52" s="1">
        <f t="shared" si="0"/>
        <v>199.72112860892386</v>
      </c>
    </row>
    <row r="53" spans="1:17" x14ac:dyDescent="0.3">
      <c r="A53" s="1">
        <v>2013</v>
      </c>
      <c r="B53">
        <v>46.779200000000003</v>
      </c>
      <c r="C53">
        <v>-117.08496</v>
      </c>
      <c r="D53" t="s">
        <v>199</v>
      </c>
      <c r="E53">
        <v>51</v>
      </c>
      <c r="F53" s="1" t="s">
        <v>391</v>
      </c>
      <c r="G53">
        <v>11</v>
      </c>
      <c r="H53" t="s">
        <v>364</v>
      </c>
      <c r="I53" t="s">
        <v>354</v>
      </c>
      <c r="J53" s="1">
        <v>2.4384000000000001</v>
      </c>
      <c r="K53">
        <v>467</v>
      </c>
      <c r="L53" s="1">
        <f t="shared" si="0"/>
        <v>191.51902887139107</v>
      </c>
    </row>
    <row r="54" spans="1:17" x14ac:dyDescent="0.3">
      <c r="A54" s="1">
        <v>2013</v>
      </c>
      <c r="B54">
        <v>46.779290000000003</v>
      </c>
      <c r="C54">
        <v>-117.08456</v>
      </c>
      <c r="D54" t="s">
        <v>167</v>
      </c>
      <c r="E54">
        <v>52</v>
      </c>
      <c r="F54" s="1" t="s">
        <v>391</v>
      </c>
      <c r="G54">
        <v>12</v>
      </c>
      <c r="H54" t="s">
        <v>364</v>
      </c>
      <c r="I54" t="s">
        <v>354</v>
      </c>
      <c r="J54" s="1">
        <v>2.4384000000000001</v>
      </c>
      <c r="K54">
        <v>468</v>
      </c>
      <c r="L54" s="1">
        <f t="shared" si="0"/>
        <v>191.9291338582677</v>
      </c>
    </row>
    <row r="55" spans="1:17" x14ac:dyDescent="0.3">
      <c r="A55" s="1">
        <v>2013</v>
      </c>
      <c r="B55">
        <v>46.779249999999998</v>
      </c>
      <c r="C55">
        <v>-117.08414</v>
      </c>
      <c r="D55" t="s">
        <v>215</v>
      </c>
      <c r="E55">
        <v>53</v>
      </c>
      <c r="F55" s="1" t="s">
        <v>391</v>
      </c>
      <c r="G55">
        <v>13</v>
      </c>
      <c r="H55" t="s">
        <v>364</v>
      </c>
      <c r="I55" t="s">
        <v>354</v>
      </c>
      <c r="J55" s="1">
        <v>2.4384000000000001</v>
      </c>
      <c r="K55">
        <v>235</v>
      </c>
      <c r="L55" s="1">
        <f t="shared" si="0"/>
        <v>96.374671916010499</v>
      </c>
    </row>
    <row r="56" spans="1:17" x14ac:dyDescent="0.3">
      <c r="A56" s="1">
        <v>2013</v>
      </c>
      <c r="B56">
        <v>46.779310000000002</v>
      </c>
      <c r="C56">
        <v>-117.08372</v>
      </c>
      <c r="E56">
        <v>54</v>
      </c>
      <c r="F56" s="1" t="s">
        <v>391</v>
      </c>
      <c r="G56">
        <v>14</v>
      </c>
      <c r="H56" t="s">
        <v>364</v>
      </c>
      <c r="J56" s="1">
        <v>2.4384000000000001</v>
      </c>
      <c r="L56" s="1" t="str">
        <f t="shared" si="0"/>
        <v/>
      </c>
    </row>
    <row r="57" spans="1:17" x14ac:dyDescent="0.3">
      <c r="A57" s="1">
        <v>2013</v>
      </c>
      <c r="B57">
        <v>46.779229999999998</v>
      </c>
      <c r="C57">
        <v>-117.08329999999999</v>
      </c>
      <c r="D57" t="s">
        <v>78</v>
      </c>
      <c r="E57">
        <v>55</v>
      </c>
      <c r="F57" s="1" t="s">
        <v>391</v>
      </c>
      <c r="G57">
        <v>15</v>
      </c>
      <c r="H57" t="s">
        <v>364</v>
      </c>
      <c r="I57" t="s">
        <v>353</v>
      </c>
      <c r="J57" s="1">
        <v>2.4384000000000001</v>
      </c>
      <c r="K57">
        <v>613</v>
      </c>
      <c r="L57" s="1">
        <f t="shared" si="0"/>
        <v>251.39435695538057</v>
      </c>
      <c r="M57">
        <v>10.199999999999999</v>
      </c>
      <c r="N57">
        <v>6.4</v>
      </c>
      <c r="O57">
        <v>78.2</v>
      </c>
      <c r="P57">
        <v>23.9</v>
      </c>
      <c r="Q57">
        <v>61.6</v>
      </c>
    </row>
    <row r="58" spans="1:17" x14ac:dyDescent="0.3">
      <c r="A58" s="1">
        <v>2013</v>
      </c>
      <c r="B58">
        <v>46.779310000000002</v>
      </c>
      <c r="C58">
        <v>-117.0829</v>
      </c>
      <c r="D58" t="s">
        <v>112</v>
      </c>
      <c r="E58">
        <v>56</v>
      </c>
      <c r="F58" s="1" t="s">
        <v>391</v>
      </c>
      <c r="G58">
        <v>16</v>
      </c>
      <c r="H58" t="s">
        <v>364</v>
      </c>
      <c r="I58" t="s">
        <v>353</v>
      </c>
      <c r="J58" s="1">
        <v>2.4384000000000001</v>
      </c>
      <c r="K58">
        <v>857</v>
      </c>
      <c r="L58" s="1">
        <f t="shared" si="0"/>
        <v>351.45997375328085</v>
      </c>
      <c r="M58">
        <v>10.7</v>
      </c>
      <c r="N58">
        <v>6.3</v>
      </c>
      <c r="O58">
        <v>78</v>
      </c>
      <c r="P58">
        <v>25.5</v>
      </c>
      <c r="Q58">
        <v>62.2</v>
      </c>
    </row>
    <row r="59" spans="1:17" x14ac:dyDescent="0.3">
      <c r="A59" s="1">
        <v>2013</v>
      </c>
      <c r="B59">
        <v>46.779339999999998</v>
      </c>
      <c r="C59">
        <v>-117.08247</v>
      </c>
      <c r="D59" t="s">
        <v>110</v>
      </c>
      <c r="E59">
        <v>57</v>
      </c>
      <c r="F59" s="1" t="s">
        <v>391</v>
      </c>
      <c r="G59">
        <v>17</v>
      </c>
      <c r="H59" t="s">
        <v>364</v>
      </c>
      <c r="I59" t="s">
        <v>353</v>
      </c>
      <c r="J59" s="1">
        <v>2.4384000000000001</v>
      </c>
      <c r="K59">
        <v>772</v>
      </c>
      <c r="L59" s="1">
        <f t="shared" si="0"/>
        <v>316.60104986876638</v>
      </c>
      <c r="M59">
        <v>10.199999999999999</v>
      </c>
      <c r="N59">
        <v>6.4</v>
      </c>
      <c r="O59">
        <v>78.3</v>
      </c>
      <c r="P59">
        <v>23.6</v>
      </c>
      <c r="Q59">
        <v>61.8</v>
      </c>
    </row>
    <row r="60" spans="1:17" x14ac:dyDescent="0.3">
      <c r="A60" s="1">
        <v>2013</v>
      </c>
      <c r="B60">
        <v>46.779139999999998</v>
      </c>
      <c r="C60">
        <v>-117.08205</v>
      </c>
      <c r="D60" t="s">
        <v>272</v>
      </c>
      <c r="E60">
        <v>58</v>
      </c>
      <c r="F60" s="1" t="s">
        <v>391</v>
      </c>
      <c r="G60">
        <v>18</v>
      </c>
      <c r="H60" t="s">
        <v>364</v>
      </c>
      <c r="I60" t="s">
        <v>355</v>
      </c>
      <c r="J60" s="1">
        <v>2.4384000000000001</v>
      </c>
      <c r="K60">
        <v>1090</v>
      </c>
      <c r="L60" s="1">
        <f t="shared" si="0"/>
        <v>447.01443569553805</v>
      </c>
      <c r="M60">
        <v>10.5</v>
      </c>
      <c r="N60">
        <v>9</v>
      </c>
      <c r="O60">
        <v>73.400000000000006</v>
      </c>
      <c r="P60">
        <v>27.7</v>
      </c>
      <c r="Q60">
        <v>57.5</v>
      </c>
    </row>
    <row r="61" spans="1:17" x14ac:dyDescent="0.3">
      <c r="A61" s="1">
        <v>2013</v>
      </c>
      <c r="B61">
        <v>46.779249999999998</v>
      </c>
      <c r="C61">
        <v>-117.08159999999999</v>
      </c>
      <c r="D61" t="s">
        <v>346</v>
      </c>
      <c r="E61">
        <v>59</v>
      </c>
      <c r="F61" s="1" t="s">
        <v>391</v>
      </c>
      <c r="G61">
        <v>19</v>
      </c>
      <c r="H61" t="s">
        <v>364</v>
      </c>
      <c r="I61" t="s">
        <v>355</v>
      </c>
      <c r="J61" s="1">
        <v>2.4384000000000001</v>
      </c>
      <c r="K61">
        <v>980</v>
      </c>
      <c r="L61" s="1">
        <f t="shared" si="0"/>
        <v>401.90288713910758</v>
      </c>
      <c r="M61">
        <v>10</v>
      </c>
      <c r="N61">
        <v>9</v>
      </c>
      <c r="O61">
        <v>73.5</v>
      </c>
      <c r="P61">
        <v>26.5</v>
      </c>
      <c r="Q61">
        <v>60.3</v>
      </c>
    </row>
    <row r="62" spans="1:17" x14ac:dyDescent="0.3">
      <c r="A62" s="1">
        <v>2013</v>
      </c>
      <c r="B62">
        <v>46.77928</v>
      </c>
      <c r="C62">
        <v>-117.08121</v>
      </c>
      <c r="D62" t="s">
        <v>344</v>
      </c>
      <c r="E62">
        <v>60</v>
      </c>
      <c r="F62" s="1" t="s">
        <v>391</v>
      </c>
      <c r="G62">
        <v>20</v>
      </c>
      <c r="H62" t="s">
        <v>364</v>
      </c>
      <c r="I62" t="s">
        <v>355</v>
      </c>
      <c r="J62" s="1">
        <v>2.4384000000000001</v>
      </c>
      <c r="K62">
        <v>952</v>
      </c>
      <c r="L62" s="1">
        <f t="shared" si="0"/>
        <v>390.41994750656164</v>
      </c>
      <c r="M62">
        <v>9.9</v>
      </c>
      <c r="N62">
        <v>9</v>
      </c>
      <c r="O62">
        <v>73.7</v>
      </c>
      <c r="P62">
        <v>25.8</v>
      </c>
      <c r="Q62">
        <v>61</v>
      </c>
    </row>
    <row r="63" spans="1:17" x14ac:dyDescent="0.3">
      <c r="A63" s="1">
        <v>2013</v>
      </c>
      <c r="B63">
        <v>46.779130000000002</v>
      </c>
      <c r="C63">
        <v>-117.08078999999999</v>
      </c>
      <c r="D63" t="s">
        <v>311</v>
      </c>
      <c r="E63">
        <v>61</v>
      </c>
      <c r="F63" s="1" t="s">
        <v>391</v>
      </c>
      <c r="G63">
        <v>21</v>
      </c>
      <c r="H63" t="s">
        <v>364</v>
      </c>
      <c r="I63" t="s">
        <v>355</v>
      </c>
      <c r="J63" s="1">
        <v>2.4384000000000001</v>
      </c>
      <c r="K63">
        <v>918</v>
      </c>
      <c r="L63" s="1">
        <f t="shared" si="0"/>
        <v>376.47637795275591</v>
      </c>
      <c r="M63">
        <v>8.1999999999999993</v>
      </c>
      <c r="N63">
        <v>9</v>
      </c>
      <c r="O63">
        <v>74.7</v>
      </c>
      <c r="P63">
        <v>19.8</v>
      </c>
      <c r="Q63">
        <v>57.3</v>
      </c>
    </row>
    <row r="64" spans="1:17" x14ac:dyDescent="0.3">
      <c r="A64" s="1">
        <v>2013</v>
      </c>
      <c r="B64">
        <v>46.779420000000002</v>
      </c>
      <c r="C64">
        <v>-117.0804</v>
      </c>
      <c r="D64" t="s">
        <v>321</v>
      </c>
      <c r="E64">
        <v>62</v>
      </c>
      <c r="F64" s="1" t="s">
        <v>391</v>
      </c>
      <c r="G64">
        <v>22</v>
      </c>
      <c r="H64" t="s">
        <v>364</v>
      </c>
      <c r="I64" t="s">
        <v>355</v>
      </c>
      <c r="J64" s="1">
        <v>2.4384000000000001</v>
      </c>
      <c r="K64">
        <v>933</v>
      </c>
      <c r="L64" s="1">
        <f t="shared" si="0"/>
        <v>382.62795275590548</v>
      </c>
      <c r="M64">
        <v>10</v>
      </c>
      <c r="N64">
        <v>9.1999999999999993</v>
      </c>
      <c r="O64">
        <v>74.2</v>
      </c>
      <c r="P64">
        <v>26.3</v>
      </c>
      <c r="Q64">
        <v>60.7</v>
      </c>
    </row>
    <row r="65" spans="1:17" x14ac:dyDescent="0.3">
      <c r="A65" s="1">
        <v>2013</v>
      </c>
      <c r="B65">
        <v>46.77937</v>
      </c>
      <c r="C65">
        <v>-117.07996</v>
      </c>
      <c r="D65" t="s">
        <v>295</v>
      </c>
      <c r="E65">
        <v>63</v>
      </c>
      <c r="F65" s="1" t="s">
        <v>391</v>
      </c>
      <c r="G65">
        <v>23</v>
      </c>
      <c r="H65" t="s">
        <v>364</v>
      </c>
      <c r="I65" t="s">
        <v>355</v>
      </c>
      <c r="J65" s="1">
        <v>2.4384000000000001</v>
      </c>
      <c r="K65">
        <v>1136</v>
      </c>
      <c r="L65" s="1">
        <f t="shared" si="0"/>
        <v>465.87926509186349</v>
      </c>
      <c r="M65">
        <v>10.199999999999999</v>
      </c>
      <c r="N65">
        <v>9.1</v>
      </c>
      <c r="O65">
        <v>73.8</v>
      </c>
      <c r="P65">
        <v>26.7</v>
      </c>
      <c r="Q65">
        <v>58.7</v>
      </c>
    </row>
    <row r="66" spans="1:17" x14ac:dyDescent="0.3">
      <c r="A66" s="1">
        <v>2013</v>
      </c>
      <c r="B66">
        <v>46.779330000000002</v>
      </c>
      <c r="C66">
        <v>-117.07953999999999</v>
      </c>
      <c r="D66" t="s">
        <v>317</v>
      </c>
      <c r="E66">
        <v>64</v>
      </c>
      <c r="F66" s="1" t="s">
        <v>391</v>
      </c>
      <c r="G66">
        <v>24</v>
      </c>
      <c r="H66" t="s">
        <v>364</v>
      </c>
      <c r="I66" t="s">
        <v>355</v>
      </c>
      <c r="J66" s="1">
        <v>2.4384000000000001</v>
      </c>
      <c r="K66">
        <v>1193</v>
      </c>
      <c r="L66" s="1">
        <f t="shared" si="0"/>
        <v>489.25524934383202</v>
      </c>
      <c r="M66">
        <v>12.1</v>
      </c>
      <c r="N66">
        <v>8.9</v>
      </c>
      <c r="O66">
        <v>69.3</v>
      </c>
      <c r="P66">
        <v>32.700000000000003</v>
      </c>
      <c r="Q66">
        <v>58</v>
      </c>
    </row>
    <row r="67" spans="1:17" x14ac:dyDescent="0.3">
      <c r="A67" s="1">
        <v>2013</v>
      </c>
      <c r="B67">
        <v>46.779249999999998</v>
      </c>
      <c r="C67">
        <v>-117.07912</v>
      </c>
      <c r="D67" t="s">
        <v>266</v>
      </c>
      <c r="E67">
        <v>65</v>
      </c>
      <c r="F67" s="1" t="s">
        <v>391</v>
      </c>
      <c r="G67">
        <v>25</v>
      </c>
      <c r="H67" t="s">
        <v>364</v>
      </c>
      <c r="I67" t="s">
        <v>355</v>
      </c>
      <c r="J67" s="1">
        <v>2.4384000000000001</v>
      </c>
      <c r="K67">
        <v>1030</v>
      </c>
      <c r="L67" s="1">
        <f t="shared" si="0"/>
        <v>422.4081364829396</v>
      </c>
      <c r="M67">
        <v>10.6</v>
      </c>
      <c r="N67">
        <v>9.1</v>
      </c>
      <c r="O67">
        <v>73.900000000000006</v>
      </c>
      <c r="P67">
        <v>28.3</v>
      </c>
      <c r="Q67">
        <v>61.1</v>
      </c>
    </row>
    <row r="68" spans="1:17" x14ac:dyDescent="0.3">
      <c r="A68" s="1">
        <v>2013</v>
      </c>
      <c r="B68">
        <v>46.779290000000003</v>
      </c>
      <c r="C68">
        <v>-117.07872999999999</v>
      </c>
      <c r="D68" t="s">
        <v>279</v>
      </c>
      <c r="E68">
        <v>66</v>
      </c>
      <c r="F68" s="1" t="s">
        <v>391</v>
      </c>
      <c r="G68">
        <v>26</v>
      </c>
      <c r="H68" t="s">
        <v>364</v>
      </c>
      <c r="I68" t="s">
        <v>355</v>
      </c>
      <c r="J68" s="1">
        <v>2.4384000000000001</v>
      </c>
      <c r="K68">
        <v>1068</v>
      </c>
      <c r="L68" s="1">
        <f t="shared" ref="L68:L131" si="1">IF(K68,K68/J68,"")</f>
        <v>437.99212598425197</v>
      </c>
      <c r="M68">
        <v>10.9</v>
      </c>
      <c r="N68">
        <v>9.1</v>
      </c>
      <c r="O68">
        <v>73</v>
      </c>
      <c r="P68">
        <v>29.5</v>
      </c>
      <c r="Q68">
        <v>60</v>
      </c>
    </row>
    <row r="69" spans="1:17" x14ac:dyDescent="0.3">
      <c r="A69" s="1">
        <v>2013</v>
      </c>
      <c r="B69">
        <v>46.779269999999997</v>
      </c>
      <c r="C69">
        <v>-117.07829</v>
      </c>
      <c r="D69" t="s">
        <v>284</v>
      </c>
      <c r="E69">
        <v>67</v>
      </c>
      <c r="F69" s="1" t="s">
        <v>391</v>
      </c>
      <c r="G69">
        <v>27</v>
      </c>
      <c r="H69" t="s">
        <v>364</v>
      </c>
      <c r="I69" t="s">
        <v>355</v>
      </c>
      <c r="J69" s="1">
        <v>2.4384000000000001</v>
      </c>
      <c r="K69">
        <v>845</v>
      </c>
      <c r="L69" s="1">
        <f t="shared" si="1"/>
        <v>346.53871391076115</v>
      </c>
      <c r="M69">
        <v>9.9</v>
      </c>
      <c r="N69">
        <v>9.1999999999999993</v>
      </c>
      <c r="O69">
        <v>73.900000000000006</v>
      </c>
      <c r="P69">
        <v>25.8</v>
      </c>
      <c r="Q69">
        <v>59.6</v>
      </c>
    </row>
    <row r="70" spans="1:17" x14ac:dyDescent="0.3">
      <c r="A70" s="1">
        <v>2013</v>
      </c>
      <c r="B70">
        <v>46.779440000000001</v>
      </c>
      <c r="C70">
        <v>-117.08823</v>
      </c>
      <c r="D70" t="s">
        <v>334</v>
      </c>
      <c r="E70">
        <v>68</v>
      </c>
      <c r="F70" s="1" t="s">
        <v>391</v>
      </c>
      <c r="G70">
        <v>3</v>
      </c>
      <c r="H70" t="s">
        <v>369</v>
      </c>
      <c r="I70" t="s">
        <v>355</v>
      </c>
      <c r="J70" s="1">
        <v>2.4384000000000001</v>
      </c>
      <c r="K70">
        <v>333</v>
      </c>
      <c r="L70" s="1">
        <f t="shared" si="1"/>
        <v>136.56496062992125</v>
      </c>
      <c r="M70">
        <v>13.5</v>
      </c>
      <c r="N70">
        <v>9.1</v>
      </c>
      <c r="O70">
        <v>69.099999999999994</v>
      </c>
      <c r="P70">
        <v>36.799999999999997</v>
      </c>
      <c r="Q70">
        <v>57.3</v>
      </c>
    </row>
    <row r="71" spans="1:17" x14ac:dyDescent="0.3">
      <c r="A71" s="1">
        <v>2013</v>
      </c>
      <c r="B71">
        <v>46.779409999999999</v>
      </c>
      <c r="C71">
        <v>-117.08781</v>
      </c>
      <c r="D71" t="s">
        <v>91</v>
      </c>
      <c r="E71">
        <v>69</v>
      </c>
      <c r="F71" s="1" t="s">
        <v>391</v>
      </c>
      <c r="G71">
        <v>4</v>
      </c>
      <c r="H71" t="s">
        <v>369</v>
      </c>
      <c r="I71" t="s">
        <v>353</v>
      </c>
      <c r="J71" s="1">
        <v>2.4384000000000001</v>
      </c>
      <c r="K71">
        <v>566</v>
      </c>
      <c r="L71" s="1">
        <f t="shared" si="1"/>
        <v>232.11942257217848</v>
      </c>
      <c r="M71">
        <v>9.5</v>
      </c>
      <c r="N71">
        <v>7.5</v>
      </c>
      <c r="O71">
        <v>75.400000000000006</v>
      </c>
      <c r="P71">
        <v>23.5</v>
      </c>
      <c r="Q71">
        <v>57.8</v>
      </c>
    </row>
    <row r="72" spans="1:17" x14ac:dyDescent="0.3">
      <c r="A72" s="1">
        <v>2013</v>
      </c>
      <c r="B72">
        <v>46.779589999999999</v>
      </c>
      <c r="C72">
        <v>-117.08739</v>
      </c>
      <c r="D72" t="s">
        <v>15</v>
      </c>
      <c r="E72">
        <v>70</v>
      </c>
      <c r="F72" s="1" t="s">
        <v>391</v>
      </c>
      <c r="G72">
        <v>5</v>
      </c>
      <c r="H72" t="s">
        <v>369</v>
      </c>
      <c r="I72" t="s">
        <v>353</v>
      </c>
      <c r="J72" s="1">
        <v>2.4384000000000001</v>
      </c>
      <c r="K72">
        <v>632</v>
      </c>
      <c r="L72" s="1">
        <f t="shared" si="1"/>
        <v>259.18635170603676</v>
      </c>
      <c r="M72">
        <v>11.7</v>
      </c>
      <c r="N72">
        <v>10</v>
      </c>
      <c r="O72">
        <v>69.099999999999994</v>
      </c>
      <c r="P72">
        <v>31.9</v>
      </c>
      <c r="Q72">
        <v>57.9</v>
      </c>
    </row>
    <row r="73" spans="1:17" x14ac:dyDescent="0.3">
      <c r="A73" s="1">
        <v>2013</v>
      </c>
      <c r="B73">
        <v>46.779559999999996</v>
      </c>
      <c r="C73">
        <v>-117.08698</v>
      </c>
      <c r="D73" t="s">
        <v>36</v>
      </c>
      <c r="E73">
        <v>71</v>
      </c>
      <c r="F73" s="1" t="s">
        <v>391</v>
      </c>
      <c r="G73">
        <v>6</v>
      </c>
      <c r="H73" t="s">
        <v>369</v>
      </c>
      <c r="I73" t="s">
        <v>353</v>
      </c>
      <c r="J73" s="1">
        <v>2.4384000000000001</v>
      </c>
      <c r="K73">
        <v>418</v>
      </c>
      <c r="L73" s="1">
        <f t="shared" si="1"/>
        <v>171.42388451443568</v>
      </c>
      <c r="M73">
        <v>11.3</v>
      </c>
      <c r="N73">
        <v>9.1</v>
      </c>
      <c r="O73">
        <v>71</v>
      </c>
      <c r="P73">
        <v>30</v>
      </c>
      <c r="Q73">
        <v>58.8</v>
      </c>
    </row>
    <row r="74" spans="1:17" x14ac:dyDescent="0.3">
      <c r="A74" s="1">
        <v>2013</v>
      </c>
      <c r="B74">
        <v>46.779649999999997</v>
      </c>
      <c r="C74">
        <v>-117.08656000000001</v>
      </c>
      <c r="D74" t="s">
        <v>87</v>
      </c>
      <c r="E74">
        <v>72</v>
      </c>
      <c r="F74" s="1" t="s">
        <v>391</v>
      </c>
      <c r="G74">
        <v>7</v>
      </c>
      <c r="H74" t="s">
        <v>369</v>
      </c>
      <c r="I74" t="s">
        <v>353</v>
      </c>
      <c r="J74" s="1">
        <v>2.4384000000000001</v>
      </c>
      <c r="K74">
        <v>586</v>
      </c>
      <c r="L74" s="1">
        <f t="shared" si="1"/>
        <v>240.32152230971127</v>
      </c>
      <c r="M74">
        <v>10</v>
      </c>
      <c r="N74">
        <v>6.4</v>
      </c>
      <c r="O74">
        <v>78.7</v>
      </c>
      <c r="P74">
        <v>23.2</v>
      </c>
      <c r="Q74">
        <v>60</v>
      </c>
    </row>
    <row r="75" spans="1:17" x14ac:dyDescent="0.3">
      <c r="A75" s="1">
        <v>2013</v>
      </c>
      <c r="B75">
        <v>46.779640000000001</v>
      </c>
      <c r="C75">
        <v>-117.08617</v>
      </c>
      <c r="D75" t="s">
        <v>93</v>
      </c>
      <c r="E75">
        <v>73</v>
      </c>
      <c r="F75" s="1" t="s">
        <v>391</v>
      </c>
      <c r="G75">
        <v>8</v>
      </c>
      <c r="H75" t="s">
        <v>369</v>
      </c>
      <c r="I75" t="s">
        <v>353</v>
      </c>
      <c r="J75" s="1">
        <v>2.4384000000000001</v>
      </c>
      <c r="K75">
        <v>662</v>
      </c>
      <c r="L75" s="1">
        <f t="shared" si="1"/>
        <v>271.48950131233596</v>
      </c>
      <c r="M75">
        <v>9.6</v>
      </c>
      <c r="N75">
        <v>6.8</v>
      </c>
      <c r="O75">
        <v>76.7</v>
      </c>
      <c r="P75">
        <v>22.4</v>
      </c>
      <c r="Q75">
        <v>58.3</v>
      </c>
    </row>
    <row r="76" spans="1:17" x14ac:dyDescent="0.3">
      <c r="A76" s="1">
        <v>2013</v>
      </c>
      <c r="B76">
        <v>46.779510000000002</v>
      </c>
      <c r="C76">
        <v>-117.08569</v>
      </c>
      <c r="D76" t="s">
        <v>64</v>
      </c>
      <c r="E76">
        <v>74</v>
      </c>
      <c r="F76" s="1" t="s">
        <v>391</v>
      </c>
      <c r="G76">
        <v>9</v>
      </c>
      <c r="H76" t="s">
        <v>369</v>
      </c>
      <c r="I76" t="s">
        <v>352</v>
      </c>
      <c r="J76" s="1">
        <v>2.4384000000000001</v>
      </c>
      <c r="K76">
        <v>1266</v>
      </c>
      <c r="L76" s="1">
        <f t="shared" si="1"/>
        <v>519.19291338582673</v>
      </c>
      <c r="M76">
        <v>10.3</v>
      </c>
      <c r="N76">
        <v>6.6</v>
      </c>
      <c r="O76">
        <v>67.900000000000006</v>
      </c>
      <c r="Q76">
        <v>55.7</v>
      </c>
    </row>
    <row r="77" spans="1:17" x14ac:dyDescent="0.3">
      <c r="A77" s="1">
        <v>2013</v>
      </c>
      <c r="B77">
        <v>46.779640000000001</v>
      </c>
      <c r="C77">
        <v>-117.0853</v>
      </c>
      <c r="D77" t="s">
        <v>63</v>
      </c>
      <c r="E77">
        <v>75</v>
      </c>
      <c r="F77" s="1" t="s">
        <v>391</v>
      </c>
      <c r="G77">
        <v>10</v>
      </c>
      <c r="H77" t="s">
        <v>369</v>
      </c>
      <c r="I77" t="s">
        <v>352</v>
      </c>
      <c r="J77" s="1">
        <v>2.4384000000000001</v>
      </c>
      <c r="K77">
        <v>733</v>
      </c>
      <c r="L77" s="1">
        <f t="shared" si="1"/>
        <v>300.6069553805774</v>
      </c>
      <c r="M77">
        <v>11.1</v>
      </c>
      <c r="N77">
        <v>6.9</v>
      </c>
      <c r="O77">
        <v>65.400000000000006</v>
      </c>
      <c r="Q77">
        <v>53.9</v>
      </c>
    </row>
    <row r="78" spans="1:17" x14ac:dyDescent="0.3">
      <c r="A78" s="1">
        <v>2013</v>
      </c>
      <c r="B78">
        <v>46.779490000000003</v>
      </c>
      <c r="C78">
        <v>-117.08489</v>
      </c>
      <c r="E78">
        <v>76</v>
      </c>
      <c r="F78" s="1" t="s">
        <v>391</v>
      </c>
      <c r="G78">
        <v>11</v>
      </c>
      <c r="H78" t="s">
        <v>369</v>
      </c>
      <c r="J78" s="1">
        <v>2.4384000000000001</v>
      </c>
      <c r="L78" s="1" t="str">
        <f t="shared" si="1"/>
        <v/>
      </c>
    </row>
    <row r="79" spans="1:17" x14ac:dyDescent="0.3">
      <c r="A79" s="1">
        <v>2013</v>
      </c>
      <c r="B79">
        <v>46.779580000000003</v>
      </c>
      <c r="C79">
        <v>-117.08447</v>
      </c>
      <c r="E79">
        <v>77</v>
      </c>
      <c r="F79" s="1" t="s">
        <v>391</v>
      </c>
      <c r="G79">
        <v>12</v>
      </c>
      <c r="H79" t="s">
        <v>369</v>
      </c>
      <c r="J79" s="1">
        <v>2.4384000000000001</v>
      </c>
      <c r="L79" s="1" t="str">
        <f t="shared" si="1"/>
        <v/>
      </c>
    </row>
    <row r="80" spans="1:17" x14ac:dyDescent="0.3">
      <c r="A80" s="1">
        <v>2013</v>
      </c>
      <c r="B80">
        <v>46.779530000000001</v>
      </c>
      <c r="C80">
        <v>-117.08405</v>
      </c>
      <c r="E80">
        <v>78</v>
      </c>
      <c r="F80" s="1" t="s">
        <v>391</v>
      </c>
      <c r="G80">
        <v>13</v>
      </c>
      <c r="H80" t="s">
        <v>369</v>
      </c>
      <c r="J80" s="1">
        <v>2.4384000000000001</v>
      </c>
      <c r="L80" s="1" t="str">
        <f t="shared" si="1"/>
        <v/>
      </c>
    </row>
    <row r="81" spans="1:17" x14ac:dyDescent="0.3">
      <c r="A81" s="1">
        <v>2013</v>
      </c>
      <c r="B81">
        <v>46.779589999999999</v>
      </c>
      <c r="C81">
        <v>-117.08363</v>
      </c>
      <c r="E81">
        <v>79</v>
      </c>
      <c r="F81" s="1" t="s">
        <v>391</v>
      </c>
      <c r="G81">
        <v>14</v>
      </c>
      <c r="H81" t="s">
        <v>369</v>
      </c>
      <c r="J81" s="1">
        <v>2.4384000000000001</v>
      </c>
      <c r="L81" s="1" t="str">
        <f t="shared" si="1"/>
        <v/>
      </c>
    </row>
    <row r="82" spans="1:17" x14ac:dyDescent="0.3">
      <c r="A82" s="1">
        <v>2013</v>
      </c>
      <c r="B82">
        <v>46.779519999999998</v>
      </c>
      <c r="C82">
        <v>-117.08322</v>
      </c>
      <c r="D82" t="s">
        <v>211</v>
      </c>
      <c r="E82">
        <v>80</v>
      </c>
      <c r="F82" s="1" t="s">
        <v>391</v>
      </c>
      <c r="G82">
        <v>15</v>
      </c>
      <c r="H82" t="s">
        <v>369</v>
      </c>
      <c r="I82" t="s">
        <v>354</v>
      </c>
      <c r="J82" s="1">
        <v>2.4384000000000001</v>
      </c>
      <c r="K82">
        <v>510</v>
      </c>
      <c r="L82" s="1">
        <f t="shared" si="1"/>
        <v>209.15354330708661</v>
      </c>
    </row>
    <row r="83" spans="1:17" x14ac:dyDescent="0.3">
      <c r="A83" s="1">
        <v>2013</v>
      </c>
      <c r="B83">
        <v>46.779580000000003</v>
      </c>
      <c r="C83">
        <v>-117.08280000000001</v>
      </c>
      <c r="D83" t="s">
        <v>116</v>
      </c>
      <c r="E83">
        <v>81</v>
      </c>
      <c r="F83" s="1" t="s">
        <v>391</v>
      </c>
      <c r="G83">
        <v>16</v>
      </c>
      <c r="H83" t="s">
        <v>369</v>
      </c>
      <c r="I83" t="s">
        <v>353</v>
      </c>
      <c r="J83" s="1">
        <v>2.4384000000000001</v>
      </c>
      <c r="K83">
        <v>919</v>
      </c>
      <c r="L83" s="1">
        <f t="shared" si="1"/>
        <v>376.88648293963251</v>
      </c>
      <c r="M83">
        <v>9.3000000000000007</v>
      </c>
      <c r="N83">
        <v>6.5</v>
      </c>
      <c r="O83">
        <v>79</v>
      </c>
      <c r="P83">
        <v>22.4</v>
      </c>
      <c r="Q83">
        <v>62.1</v>
      </c>
    </row>
    <row r="84" spans="1:17" x14ac:dyDescent="0.3">
      <c r="A84" s="1">
        <v>2013</v>
      </c>
      <c r="B84">
        <v>46.779620000000001</v>
      </c>
      <c r="C84">
        <v>-117.08238</v>
      </c>
      <c r="D84" t="s">
        <v>89</v>
      </c>
      <c r="E84">
        <v>82</v>
      </c>
      <c r="F84" s="1" t="s">
        <v>391</v>
      </c>
      <c r="G84">
        <v>17</v>
      </c>
      <c r="H84" t="s">
        <v>369</v>
      </c>
      <c r="I84" t="s">
        <v>353</v>
      </c>
      <c r="J84" s="1">
        <v>2.4384000000000001</v>
      </c>
      <c r="K84">
        <v>898</v>
      </c>
      <c r="L84" s="1">
        <f t="shared" si="1"/>
        <v>368.27427821522309</v>
      </c>
      <c r="M84">
        <v>9.4</v>
      </c>
      <c r="N84">
        <v>6.5</v>
      </c>
      <c r="O84">
        <v>78.900000000000006</v>
      </c>
      <c r="P84">
        <v>23</v>
      </c>
      <c r="Q84">
        <v>62.5</v>
      </c>
    </row>
    <row r="85" spans="1:17" x14ac:dyDescent="0.3">
      <c r="A85" s="1">
        <v>2013</v>
      </c>
      <c r="B85">
        <v>46.779420000000002</v>
      </c>
      <c r="C85">
        <v>-117.08196</v>
      </c>
      <c r="D85" t="s">
        <v>288</v>
      </c>
      <c r="E85">
        <v>83</v>
      </c>
      <c r="F85" s="1" t="s">
        <v>391</v>
      </c>
      <c r="G85">
        <v>18</v>
      </c>
      <c r="H85" t="s">
        <v>369</v>
      </c>
      <c r="I85" t="s">
        <v>355</v>
      </c>
      <c r="J85" s="1">
        <v>2.4384000000000001</v>
      </c>
      <c r="K85">
        <v>939</v>
      </c>
      <c r="L85" s="1">
        <f t="shared" si="1"/>
        <v>385.08858267716533</v>
      </c>
      <c r="M85">
        <v>10.4</v>
      </c>
      <c r="N85">
        <v>9.1999999999999993</v>
      </c>
      <c r="O85">
        <v>73.7</v>
      </c>
      <c r="P85">
        <v>27.7</v>
      </c>
      <c r="Q85">
        <v>58.6</v>
      </c>
    </row>
    <row r="86" spans="1:17" x14ac:dyDescent="0.3">
      <c r="A86" s="1">
        <v>2013</v>
      </c>
      <c r="B86">
        <v>46.779559999999996</v>
      </c>
      <c r="C86">
        <v>-117.08154</v>
      </c>
      <c r="D86" t="s">
        <v>270</v>
      </c>
      <c r="E86">
        <v>84</v>
      </c>
      <c r="F86" s="1" t="s">
        <v>391</v>
      </c>
      <c r="G86">
        <v>19</v>
      </c>
      <c r="H86" t="s">
        <v>369</v>
      </c>
      <c r="I86" t="s">
        <v>355</v>
      </c>
      <c r="J86" s="1">
        <v>2.4384000000000001</v>
      </c>
      <c r="K86">
        <v>959</v>
      </c>
      <c r="L86" s="1">
        <f t="shared" si="1"/>
        <v>393.29068241469815</v>
      </c>
      <c r="M86">
        <v>9.6999999999999993</v>
      </c>
      <c r="N86">
        <v>9.1999999999999993</v>
      </c>
      <c r="O86">
        <v>74.8</v>
      </c>
      <c r="P86">
        <v>24.8</v>
      </c>
      <c r="Q86">
        <v>59.1</v>
      </c>
    </row>
    <row r="87" spans="1:17" x14ac:dyDescent="0.3">
      <c r="A87" s="1">
        <v>2013</v>
      </c>
      <c r="B87">
        <v>46.779559999999996</v>
      </c>
      <c r="C87">
        <v>-117.08113</v>
      </c>
      <c r="D87" t="s">
        <v>345</v>
      </c>
      <c r="E87">
        <v>85</v>
      </c>
      <c r="F87" s="1" t="s">
        <v>391</v>
      </c>
      <c r="G87">
        <v>20</v>
      </c>
      <c r="H87" t="s">
        <v>369</v>
      </c>
      <c r="I87" t="s">
        <v>355</v>
      </c>
      <c r="J87" s="1">
        <v>2.4384000000000001</v>
      </c>
      <c r="K87">
        <v>983</v>
      </c>
      <c r="L87" s="1">
        <f t="shared" si="1"/>
        <v>403.1332020997375</v>
      </c>
      <c r="M87">
        <v>9.6999999999999993</v>
      </c>
      <c r="N87">
        <v>9.1999999999999993</v>
      </c>
      <c r="O87">
        <v>73.599999999999994</v>
      </c>
      <c r="P87">
        <v>26</v>
      </c>
      <c r="Q87">
        <v>60.8</v>
      </c>
    </row>
    <row r="88" spans="1:17" x14ac:dyDescent="0.3">
      <c r="A88" s="1">
        <v>2013</v>
      </c>
      <c r="B88">
        <v>46.779420000000002</v>
      </c>
      <c r="C88">
        <v>-117.08071</v>
      </c>
      <c r="D88" t="s">
        <v>320</v>
      </c>
      <c r="E88">
        <v>86</v>
      </c>
      <c r="F88" s="1" t="s">
        <v>391</v>
      </c>
      <c r="G88">
        <v>21</v>
      </c>
      <c r="H88" t="s">
        <v>369</v>
      </c>
      <c r="I88" t="s">
        <v>355</v>
      </c>
      <c r="J88" s="1">
        <v>2.4384000000000001</v>
      </c>
      <c r="K88">
        <v>850</v>
      </c>
      <c r="L88" s="1">
        <f t="shared" si="1"/>
        <v>348.58923884514434</v>
      </c>
      <c r="M88">
        <v>8.6999999999999993</v>
      </c>
      <c r="N88">
        <v>9.1999999999999993</v>
      </c>
      <c r="O88">
        <v>75.099999999999994</v>
      </c>
      <c r="P88">
        <v>21</v>
      </c>
      <c r="Q88">
        <v>59.6</v>
      </c>
    </row>
    <row r="89" spans="1:17" x14ac:dyDescent="0.3">
      <c r="A89" s="1">
        <v>2013</v>
      </c>
      <c r="B89">
        <v>46.779679999999999</v>
      </c>
      <c r="C89">
        <v>-117.08029000000001</v>
      </c>
      <c r="D89" t="s">
        <v>323</v>
      </c>
      <c r="E89">
        <v>87</v>
      </c>
      <c r="F89" s="1" t="s">
        <v>391</v>
      </c>
      <c r="G89">
        <v>22</v>
      </c>
      <c r="H89" t="s">
        <v>369</v>
      </c>
      <c r="I89" t="s">
        <v>355</v>
      </c>
      <c r="J89" s="1">
        <v>2.4384000000000001</v>
      </c>
      <c r="K89">
        <v>633</v>
      </c>
      <c r="L89" s="1">
        <f t="shared" si="1"/>
        <v>259.59645669291336</v>
      </c>
      <c r="M89">
        <v>10.6</v>
      </c>
      <c r="N89">
        <v>9.1</v>
      </c>
      <c r="O89">
        <v>74.099999999999994</v>
      </c>
      <c r="P89">
        <v>28.7</v>
      </c>
      <c r="Q89">
        <v>59.6</v>
      </c>
    </row>
    <row r="90" spans="1:17" x14ac:dyDescent="0.3">
      <c r="A90" s="1">
        <v>2013</v>
      </c>
      <c r="B90">
        <v>46.779649999999997</v>
      </c>
      <c r="C90">
        <v>-117.07987</v>
      </c>
      <c r="D90" t="s">
        <v>236</v>
      </c>
      <c r="E90">
        <v>88</v>
      </c>
      <c r="F90" s="1" t="s">
        <v>391</v>
      </c>
      <c r="G90">
        <v>23</v>
      </c>
      <c r="H90" t="s">
        <v>369</v>
      </c>
      <c r="I90" t="s">
        <v>355</v>
      </c>
      <c r="J90" s="1">
        <v>2.4384000000000001</v>
      </c>
      <c r="K90">
        <v>1093</v>
      </c>
      <c r="L90" s="1">
        <f t="shared" si="1"/>
        <v>448.24475065616798</v>
      </c>
      <c r="M90">
        <v>10.6</v>
      </c>
      <c r="N90">
        <v>9.1999999999999993</v>
      </c>
      <c r="O90">
        <v>73.099999999999994</v>
      </c>
      <c r="P90">
        <v>28.4</v>
      </c>
      <c r="Q90">
        <v>57.6</v>
      </c>
    </row>
    <row r="91" spans="1:17" x14ac:dyDescent="0.3">
      <c r="A91" s="1">
        <v>2013</v>
      </c>
      <c r="B91">
        <v>46.779609999999998</v>
      </c>
      <c r="C91">
        <v>-117.07944999999999</v>
      </c>
      <c r="D91" t="s">
        <v>286</v>
      </c>
      <c r="E91">
        <v>89</v>
      </c>
      <c r="F91" s="1" t="s">
        <v>391</v>
      </c>
      <c r="G91">
        <v>24</v>
      </c>
      <c r="H91" t="s">
        <v>369</v>
      </c>
      <c r="I91" t="s">
        <v>355</v>
      </c>
      <c r="J91" s="1">
        <v>2.4384000000000001</v>
      </c>
      <c r="K91">
        <v>1015</v>
      </c>
      <c r="L91" s="1">
        <f t="shared" si="1"/>
        <v>416.25656167979002</v>
      </c>
      <c r="M91">
        <v>10.199999999999999</v>
      </c>
      <c r="N91">
        <v>9</v>
      </c>
      <c r="O91">
        <v>73.2</v>
      </c>
      <c r="P91">
        <v>26.8</v>
      </c>
      <c r="Q91">
        <v>59.4</v>
      </c>
    </row>
    <row r="92" spans="1:17" x14ac:dyDescent="0.3">
      <c r="A92" s="1">
        <v>2013</v>
      </c>
      <c r="B92">
        <v>46.779539999999997</v>
      </c>
      <c r="C92">
        <v>-117.07904000000001</v>
      </c>
      <c r="D92" t="s">
        <v>247</v>
      </c>
      <c r="E92">
        <v>90</v>
      </c>
      <c r="F92" s="1" t="s">
        <v>391</v>
      </c>
      <c r="G92">
        <v>25</v>
      </c>
      <c r="H92" t="s">
        <v>369</v>
      </c>
      <c r="I92" t="s">
        <v>355</v>
      </c>
      <c r="J92" s="1">
        <v>2.4384000000000001</v>
      </c>
      <c r="K92">
        <v>969</v>
      </c>
      <c r="L92" s="1">
        <f t="shared" si="1"/>
        <v>397.39173228346453</v>
      </c>
      <c r="M92">
        <v>10.4</v>
      </c>
      <c r="N92">
        <v>9.3000000000000007</v>
      </c>
      <c r="O92">
        <v>73.2</v>
      </c>
      <c r="P92">
        <v>28.4</v>
      </c>
      <c r="Q92">
        <v>60.3</v>
      </c>
    </row>
    <row r="93" spans="1:17" x14ac:dyDescent="0.3">
      <c r="A93" s="1">
        <v>2013</v>
      </c>
      <c r="B93">
        <v>46.77955</v>
      </c>
      <c r="C93">
        <v>-117.07862</v>
      </c>
      <c r="D93" t="s">
        <v>237</v>
      </c>
      <c r="E93">
        <v>91</v>
      </c>
      <c r="F93" s="1" t="s">
        <v>391</v>
      </c>
      <c r="G93">
        <v>26</v>
      </c>
      <c r="H93" t="s">
        <v>369</v>
      </c>
      <c r="I93" t="s">
        <v>355</v>
      </c>
      <c r="J93" s="1">
        <v>2.4384000000000001</v>
      </c>
      <c r="K93">
        <v>1108</v>
      </c>
      <c r="L93" s="1">
        <f t="shared" si="1"/>
        <v>454.39632545931755</v>
      </c>
      <c r="M93">
        <v>10.4</v>
      </c>
      <c r="N93">
        <v>9.3000000000000007</v>
      </c>
      <c r="O93">
        <v>73.400000000000006</v>
      </c>
      <c r="P93">
        <v>28.5</v>
      </c>
      <c r="Q93">
        <v>59.6</v>
      </c>
    </row>
    <row r="94" spans="1:17" x14ac:dyDescent="0.3">
      <c r="A94" s="1">
        <v>2013</v>
      </c>
      <c r="B94">
        <v>46.779559999999996</v>
      </c>
      <c r="C94">
        <v>-117.0782</v>
      </c>
      <c r="D94" t="s">
        <v>219</v>
      </c>
      <c r="E94">
        <v>92</v>
      </c>
      <c r="F94" s="1" t="s">
        <v>391</v>
      </c>
      <c r="G94">
        <v>27</v>
      </c>
      <c r="H94" t="s">
        <v>369</v>
      </c>
      <c r="I94" t="s">
        <v>355</v>
      </c>
      <c r="J94" s="1">
        <v>2.4384000000000001</v>
      </c>
      <c r="K94">
        <v>889</v>
      </c>
      <c r="L94" s="1">
        <f t="shared" si="1"/>
        <v>364.58333333333331</v>
      </c>
      <c r="M94">
        <v>10.3</v>
      </c>
      <c r="N94">
        <v>9.5</v>
      </c>
      <c r="O94">
        <v>73.8</v>
      </c>
      <c r="P94">
        <v>28.5</v>
      </c>
      <c r="Q94">
        <v>59.3</v>
      </c>
    </row>
    <row r="95" spans="1:17" x14ac:dyDescent="0.3">
      <c r="A95" s="1">
        <v>2013</v>
      </c>
      <c r="B95">
        <v>46.779490000000003</v>
      </c>
      <c r="C95">
        <v>-117.07778</v>
      </c>
      <c r="D95" t="s">
        <v>269</v>
      </c>
      <c r="E95">
        <v>93</v>
      </c>
      <c r="F95" s="1" t="s">
        <v>391</v>
      </c>
      <c r="G95">
        <v>28</v>
      </c>
      <c r="H95" t="s">
        <v>369</v>
      </c>
      <c r="I95" t="s">
        <v>355</v>
      </c>
      <c r="J95" s="1">
        <v>2.4384000000000001</v>
      </c>
      <c r="K95">
        <v>763</v>
      </c>
      <c r="L95" s="1">
        <f t="shared" si="1"/>
        <v>312.9101049868766</v>
      </c>
      <c r="M95">
        <v>11.2</v>
      </c>
      <c r="N95">
        <v>9</v>
      </c>
      <c r="O95">
        <v>72.400000000000006</v>
      </c>
      <c r="P95">
        <v>30</v>
      </c>
      <c r="Q95">
        <v>57.9</v>
      </c>
    </row>
    <row r="96" spans="1:17" x14ac:dyDescent="0.3">
      <c r="A96" s="1">
        <v>2013</v>
      </c>
      <c r="B96">
        <v>46.77966</v>
      </c>
      <c r="C96">
        <v>-117.07736</v>
      </c>
      <c r="D96" t="s">
        <v>225</v>
      </c>
      <c r="E96">
        <v>94</v>
      </c>
      <c r="F96" s="1" t="s">
        <v>391</v>
      </c>
      <c r="G96">
        <v>29</v>
      </c>
      <c r="H96" t="s">
        <v>369</v>
      </c>
      <c r="I96" t="s">
        <v>355</v>
      </c>
      <c r="J96" s="1">
        <v>2.4384000000000001</v>
      </c>
      <c r="K96">
        <v>716</v>
      </c>
      <c r="L96" s="1">
        <f t="shared" si="1"/>
        <v>293.63517060367451</v>
      </c>
      <c r="M96">
        <v>11.3</v>
      </c>
      <c r="N96">
        <v>9.5</v>
      </c>
      <c r="O96">
        <v>72.2</v>
      </c>
      <c r="P96">
        <v>31.5</v>
      </c>
      <c r="Q96">
        <v>58.3</v>
      </c>
    </row>
    <row r="97" spans="1:17" x14ac:dyDescent="0.3">
      <c r="A97" s="1">
        <v>2013</v>
      </c>
      <c r="B97">
        <v>46.779719999999998</v>
      </c>
      <c r="C97">
        <v>-117.08807</v>
      </c>
      <c r="E97">
        <v>95</v>
      </c>
      <c r="F97" s="1" t="s">
        <v>391</v>
      </c>
      <c r="G97">
        <v>3</v>
      </c>
      <c r="H97" t="s">
        <v>370</v>
      </c>
      <c r="J97" s="1">
        <v>2.4384000000000001</v>
      </c>
      <c r="L97" s="1" t="str">
        <f t="shared" si="1"/>
        <v/>
      </c>
    </row>
    <row r="98" spans="1:17" x14ac:dyDescent="0.3">
      <c r="A98" s="1">
        <v>2013</v>
      </c>
      <c r="B98">
        <v>46.779699999999998</v>
      </c>
      <c r="C98">
        <v>-117.08766</v>
      </c>
      <c r="D98" t="s">
        <v>339</v>
      </c>
      <c r="E98">
        <v>96</v>
      </c>
      <c r="F98" s="1" t="s">
        <v>391</v>
      </c>
      <c r="G98">
        <v>4</v>
      </c>
      <c r="H98" t="s">
        <v>370</v>
      </c>
      <c r="I98" t="s">
        <v>355</v>
      </c>
      <c r="J98" s="1">
        <v>2.4384000000000001</v>
      </c>
      <c r="K98">
        <v>477</v>
      </c>
      <c r="L98" s="1">
        <f t="shared" si="1"/>
        <v>195.62007874015748</v>
      </c>
      <c r="M98">
        <v>10.3</v>
      </c>
      <c r="N98">
        <v>9.1</v>
      </c>
      <c r="O98">
        <v>73.2</v>
      </c>
      <c r="P98">
        <v>28.2</v>
      </c>
      <c r="Q98">
        <v>58.5</v>
      </c>
    </row>
    <row r="99" spans="1:17" x14ac:dyDescent="0.3">
      <c r="A99" s="1">
        <v>2013</v>
      </c>
      <c r="B99">
        <v>46.779870000000003</v>
      </c>
      <c r="C99">
        <v>-117.08725</v>
      </c>
      <c r="D99" t="s">
        <v>99</v>
      </c>
      <c r="E99">
        <v>97</v>
      </c>
      <c r="F99" s="1" t="s">
        <v>391</v>
      </c>
      <c r="G99">
        <v>5</v>
      </c>
      <c r="H99" t="s">
        <v>370</v>
      </c>
      <c r="I99" t="s">
        <v>353</v>
      </c>
      <c r="J99" s="1">
        <v>2.4384000000000001</v>
      </c>
      <c r="K99">
        <v>497</v>
      </c>
      <c r="L99" s="1">
        <f t="shared" si="1"/>
        <v>203.82217847769027</v>
      </c>
      <c r="M99">
        <v>9.3000000000000007</v>
      </c>
      <c r="N99">
        <v>6.7</v>
      </c>
      <c r="O99">
        <v>77.599999999999994</v>
      </c>
      <c r="P99">
        <v>22.1</v>
      </c>
      <c r="Q99">
        <v>58.8</v>
      </c>
    </row>
    <row r="100" spans="1:17" x14ac:dyDescent="0.3">
      <c r="A100" s="1">
        <v>2013</v>
      </c>
      <c r="B100">
        <v>46.779850000000003</v>
      </c>
      <c r="C100">
        <v>-117.08683000000001</v>
      </c>
      <c r="D100" t="s">
        <v>43</v>
      </c>
      <c r="E100">
        <v>98</v>
      </c>
      <c r="F100" s="1" t="s">
        <v>391</v>
      </c>
      <c r="G100">
        <v>6</v>
      </c>
      <c r="H100" t="s">
        <v>370</v>
      </c>
      <c r="I100" t="s">
        <v>353</v>
      </c>
      <c r="J100" s="1">
        <v>2.4384000000000001</v>
      </c>
      <c r="K100">
        <v>523</v>
      </c>
      <c r="L100" s="1">
        <f t="shared" si="1"/>
        <v>214.48490813648291</v>
      </c>
      <c r="M100">
        <v>8.3000000000000007</v>
      </c>
      <c r="N100">
        <v>7.9</v>
      </c>
      <c r="O100">
        <v>75.7</v>
      </c>
      <c r="P100">
        <v>21.2</v>
      </c>
      <c r="Q100">
        <v>60.2</v>
      </c>
    </row>
    <row r="101" spans="1:17" x14ac:dyDescent="0.3">
      <c r="A101" s="1">
        <v>2013</v>
      </c>
      <c r="B101">
        <v>46.77993</v>
      </c>
      <c r="C101">
        <v>-117.08641</v>
      </c>
      <c r="D101" t="s">
        <v>30</v>
      </c>
      <c r="E101">
        <v>99</v>
      </c>
      <c r="F101" s="1" t="s">
        <v>391</v>
      </c>
      <c r="G101">
        <v>7</v>
      </c>
      <c r="H101" t="s">
        <v>370</v>
      </c>
      <c r="I101" t="s">
        <v>353</v>
      </c>
      <c r="J101" s="1">
        <v>2.4384000000000001</v>
      </c>
      <c r="K101">
        <v>544</v>
      </c>
      <c r="L101" s="1">
        <f t="shared" si="1"/>
        <v>223.09711286089237</v>
      </c>
      <c r="M101">
        <v>10.1</v>
      </c>
      <c r="N101">
        <v>9.1999999999999993</v>
      </c>
      <c r="O101">
        <v>72.5</v>
      </c>
      <c r="P101">
        <v>26.8</v>
      </c>
      <c r="Q101">
        <v>58.8</v>
      </c>
    </row>
    <row r="102" spans="1:17" x14ac:dyDescent="0.3">
      <c r="A102" s="1">
        <v>2013</v>
      </c>
      <c r="B102">
        <v>46.779899999999998</v>
      </c>
      <c r="C102">
        <v>-117.08599</v>
      </c>
      <c r="D102" t="s">
        <v>51</v>
      </c>
      <c r="E102">
        <v>100</v>
      </c>
      <c r="F102" s="1" t="s">
        <v>391</v>
      </c>
      <c r="G102">
        <v>8</v>
      </c>
      <c r="H102" t="s">
        <v>370</v>
      </c>
      <c r="I102" t="s">
        <v>353</v>
      </c>
      <c r="J102" s="1">
        <v>2.4384000000000001</v>
      </c>
      <c r="K102">
        <v>547</v>
      </c>
      <c r="L102" s="1">
        <f t="shared" si="1"/>
        <v>224.32742782152229</v>
      </c>
      <c r="M102">
        <v>11.8</v>
      </c>
      <c r="N102">
        <v>6.7</v>
      </c>
      <c r="O102">
        <v>75.099999999999994</v>
      </c>
      <c r="P102">
        <v>28.2</v>
      </c>
      <c r="Q102">
        <v>58.6</v>
      </c>
    </row>
    <row r="103" spans="1:17" x14ac:dyDescent="0.3">
      <c r="A103" s="1">
        <v>2013</v>
      </c>
      <c r="B103">
        <v>46.779809999999998</v>
      </c>
      <c r="C103">
        <v>-117.08557</v>
      </c>
      <c r="D103" t="s">
        <v>181</v>
      </c>
      <c r="E103">
        <v>101</v>
      </c>
      <c r="F103" s="1" t="s">
        <v>391</v>
      </c>
      <c r="G103">
        <v>9</v>
      </c>
      <c r="H103" t="s">
        <v>370</v>
      </c>
      <c r="I103" t="s">
        <v>354</v>
      </c>
      <c r="J103" s="1">
        <v>2.4384000000000001</v>
      </c>
      <c r="K103">
        <v>437</v>
      </c>
      <c r="L103" s="1">
        <f t="shared" si="1"/>
        <v>179.21587926509184</v>
      </c>
    </row>
    <row r="104" spans="1:17" x14ac:dyDescent="0.3">
      <c r="A104" s="1">
        <v>2013</v>
      </c>
      <c r="B104">
        <v>46.77993</v>
      </c>
      <c r="C104">
        <v>-117.08516</v>
      </c>
      <c r="D104" t="s">
        <v>3</v>
      </c>
      <c r="E104">
        <v>102</v>
      </c>
      <c r="F104" s="1" t="s">
        <v>391</v>
      </c>
      <c r="G104">
        <v>10</v>
      </c>
      <c r="H104" t="s">
        <v>370</v>
      </c>
      <c r="I104" t="s">
        <v>352</v>
      </c>
      <c r="J104" s="1">
        <v>2.4384000000000001</v>
      </c>
      <c r="K104">
        <v>954</v>
      </c>
      <c r="L104" s="1">
        <f t="shared" si="1"/>
        <v>391.24015748031496</v>
      </c>
      <c r="M104">
        <v>10.8</v>
      </c>
      <c r="N104">
        <v>9.9</v>
      </c>
      <c r="O104">
        <v>64.3</v>
      </c>
      <c r="Q104">
        <v>53.7</v>
      </c>
    </row>
    <row r="105" spans="1:17" x14ac:dyDescent="0.3">
      <c r="A105" s="1">
        <v>2013</v>
      </c>
      <c r="B105">
        <v>46.779780000000002</v>
      </c>
      <c r="C105">
        <v>-117.08474</v>
      </c>
      <c r="D105" t="s">
        <v>146</v>
      </c>
      <c r="E105">
        <v>103</v>
      </c>
      <c r="F105" s="1" t="s">
        <v>391</v>
      </c>
      <c r="G105">
        <v>11</v>
      </c>
      <c r="H105" t="s">
        <v>370</v>
      </c>
      <c r="I105" t="s">
        <v>354</v>
      </c>
      <c r="J105" s="1">
        <v>2.4384000000000001</v>
      </c>
      <c r="K105">
        <v>470</v>
      </c>
      <c r="L105" s="1">
        <f t="shared" si="1"/>
        <v>192.749343832021</v>
      </c>
    </row>
    <row r="106" spans="1:17" x14ac:dyDescent="0.3">
      <c r="A106" s="1">
        <v>2013</v>
      </c>
      <c r="B106">
        <v>46.779879999999999</v>
      </c>
      <c r="C106">
        <v>-117.08435</v>
      </c>
      <c r="E106">
        <v>104</v>
      </c>
      <c r="F106" s="1" t="s">
        <v>391</v>
      </c>
      <c r="G106">
        <v>12</v>
      </c>
      <c r="H106" t="s">
        <v>370</v>
      </c>
      <c r="J106" s="1">
        <v>2.4384000000000001</v>
      </c>
      <c r="L106" s="1" t="str">
        <f t="shared" si="1"/>
        <v/>
      </c>
    </row>
    <row r="107" spans="1:17" x14ac:dyDescent="0.3">
      <c r="A107" s="1">
        <v>2013</v>
      </c>
      <c r="B107">
        <v>46.779820000000001</v>
      </c>
      <c r="C107">
        <v>-117.0839</v>
      </c>
      <c r="E107">
        <v>105</v>
      </c>
      <c r="F107" s="1" t="s">
        <v>391</v>
      </c>
      <c r="G107">
        <v>13</v>
      </c>
      <c r="H107" t="s">
        <v>370</v>
      </c>
      <c r="J107" s="1">
        <v>2.4384000000000001</v>
      </c>
      <c r="L107" s="1" t="str">
        <f t="shared" si="1"/>
        <v/>
      </c>
    </row>
    <row r="108" spans="1:17" x14ac:dyDescent="0.3">
      <c r="A108" s="1">
        <v>2013</v>
      </c>
      <c r="B108">
        <v>46.779879999999999</v>
      </c>
      <c r="C108">
        <v>-117.08347999999999</v>
      </c>
      <c r="E108">
        <v>106</v>
      </c>
      <c r="F108" s="1" t="s">
        <v>391</v>
      </c>
      <c r="G108">
        <v>14</v>
      </c>
      <c r="H108" t="s">
        <v>370</v>
      </c>
      <c r="J108" s="1">
        <v>2.4384000000000001</v>
      </c>
      <c r="L108" s="1" t="str">
        <f t="shared" si="1"/>
        <v/>
      </c>
    </row>
    <row r="109" spans="1:17" x14ac:dyDescent="0.3">
      <c r="A109" s="1">
        <v>2013</v>
      </c>
      <c r="B109">
        <v>46.779800000000002</v>
      </c>
      <c r="C109">
        <v>-117.08307000000001</v>
      </c>
      <c r="E109">
        <v>107</v>
      </c>
      <c r="F109" s="1" t="s">
        <v>391</v>
      </c>
      <c r="G109">
        <v>15</v>
      </c>
      <c r="H109" t="s">
        <v>370</v>
      </c>
      <c r="J109" s="1">
        <v>2.4384000000000001</v>
      </c>
      <c r="L109" s="1" t="str">
        <f t="shared" si="1"/>
        <v/>
      </c>
    </row>
    <row r="110" spans="1:17" x14ac:dyDescent="0.3">
      <c r="A110" s="1">
        <v>2013</v>
      </c>
      <c r="B110">
        <v>46.779870000000003</v>
      </c>
      <c r="C110">
        <v>-117.08265</v>
      </c>
      <c r="D110" t="s">
        <v>80</v>
      </c>
      <c r="E110">
        <v>108</v>
      </c>
      <c r="F110" s="1" t="s">
        <v>391</v>
      </c>
      <c r="G110">
        <v>16</v>
      </c>
      <c r="H110" t="s">
        <v>370</v>
      </c>
      <c r="I110" t="s">
        <v>353</v>
      </c>
      <c r="J110" s="1">
        <v>2.4384000000000001</v>
      </c>
      <c r="K110">
        <v>786</v>
      </c>
      <c r="L110" s="1">
        <f t="shared" si="1"/>
        <v>322.34251968503935</v>
      </c>
      <c r="M110">
        <v>10.9</v>
      </c>
      <c r="N110">
        <v>6.4</v>
      </c>
      <c r="O110">
        <v>76.8</v>
      </c>
      <c r="P110">
        <v>26.2</v>
      </c>
      <c r="Q110">
        <v>61.1</v>
      </c>
    </row>
    <row r="111" spans="1:17" x14ac:dyDescent="0.3">
      <c r="A111" s="1">
        <v>2013</v>
      </c>
      <c r="B111">
        <v>46.779879999999999</v>
      </c>
      <c r="C111">
        <v>-117.08219</v>
      </c>
      <c r="D111" t="s">
        <v>74</v>
      </c>
      <c r="E111">
        <v>109</v>
      </c>
      <c r="F111" s="1" t="s">
        <v>391</v>
      </c>
      <c r="G111">
        <v>17</v>
      </c>
      <c r="H111" t="s">
        <v>370</v>
      </c>
      <c r="I111" t="s">
        <v>353</v>
      </c>
      <c r="J111" s="1">
        <v>2.4384000000000001</v>
      </c>
      <c r="K111">
        <v>972</v>
      </c>
      <c r="L111" s="1">
        <f t="shared" si="1"/>
        <v>398.62204724409446</v>
      </c>
      <c r="M111">
        <v>9.8000000000000007</v>
      </c>
      <c r="N111">
        <v>6.6</v>
      </c>
      <c r="O111">
        <v>78.099999999999994</v>
      </c>
      <c r="P111">
        <v>23.9</v>
      </c>
      <c r="Q111">
        <v>62.5</v>
      </c>
    </row>
    <row r="112" spans="1:17" x14ac:dyDescent="0.3">
      <c r="A112" s="1">
        <v>2013</v>
      </c>
      <c r="B112">
        <v>46.779670000000003</v>
      </c>
      <c r="C112">
        <v>-117.08175</v>
      </c>
      <c r="D112" t="s">
        <v>260</v>
      </c>
      <c r="E112">
        <v>110</v>
      </c>
      <c r="F112" s="1" t="s">
        <v>391</v>
      </c>
      <c r="G112">
        <v>18</v>
      </c>
      <c r="H112" t="s">
        <v>370</v>
      </c>
      <c r="I112" t="s">
        <v>355</v>
      </c>
      <c r="J112" s="1">
        <v>2.4384000000000001</v>
      </c>
      <c r="K112">
        <v>881</v>
      </c>
      <c r="L112" s="1">
        <f t="shared" si="1"/>
        <v>361.3024934383202</v>
      </c>
      <c r="M112">
        <v>10</v>
      </c>
      <c r="N112">
        <v>9</v>
      </c>
      <c r="O112">
        <v>73.900000000000006</v>
      </c>
      <c r="P112">
        <v>26</v>
      </c>
      <c r="Q112">
        <v>58.8</v>
      </c>
    </row>
    <row r="113" spans="1:18" x14ac:dyDescent="0.3">
      <c r="A113" s="1">
        <v>2013</v>
      </c>
      <c r="B113">
        <v>46.779850000000003</v>
      </c>
      <c r="C113">
        <v>-117.08139</v>
      </c>
      <c r="D113" t="s">
        <v>231</v>
      </c>
      <c r="E113">
        <v>111</v>
      </c>
      <c r="F113" s="1" t="s">
        <v>391</v>
      </c>
      <c r="G113">
        <v>19</v>
      </c>
      <c r="H113" t="s">
        <v>370</v>
      </c>
      <c r="I113" t="s">
        <v>355</v>
      </c>
      <c r="J113" s="1">
        <v>2.4384000000000001</v>
      </c>
      <c r="K113">
        <v>731</v>
      </c>
      <c r="L113" s="1">
        <f t="shared" si="1"/>
        <v>299.78674540682414</v>
      </c>
      <c r="M113">
        <v>9.6</v>
      </c>
      <c r="N113">
        <v>9.4</v>
      </c>
      <c r="O113">
        <v>73.400000000000006</v>
      </c>
      <c r="P113">
        <v>25</v>
      </c>
      <c r="Q113">
        <v>57</v>
      </c>
    </row>
    <row r="114" spans="1:18" x14ac:dyDescent="0.3">
      <c r="A114" s="1">
        <v>2013</v>
      </c>
      <c r="B114">
        <v>46.779850000000003</v>
      </c>
      <c r="C114">
        <v>-117.08096999999999</v>
      </c>
      <c r="D114" t="s">
        <v>341</v>
      </c>
      <c r="E114">
        <v>112</v>
      </c>
      <c r="F114" s="1" t="s">
        <v>391</v>
      </c>
      <c r="G114">
        <v>20</v>
      </c>
      <c r="H114" t="s">
        <v>370</v>
      </c>
      <c r="I114" t="s">
        <v>355</v>
      </c>
      <c r="J114" s="1">
        <v>2.4384000000000001</v>
      </c>
      <c r="K114">
        <v>866</v>
      </c>
      <c r="L114" s="1">
        <f t="shared" si="1"/>
        <v>355.15091863517057</v>
      </c>
      <c r="M114">
        <v>9.5</v>
      </c>
      <c r="N114">
        <v>8.9</v>
      </c>
      <c r="O114">
        <v>74</v>
      </c>
      <c r="P114">
        <v>25.2</v>
      </c>
      <c r="Q114">
        <v>61</v>
      </c>
    </row>
    <row r="115" spans="1:18" x14ac:dyDescent="0.3">
      <c r="A115" s="1">
        <v>2013</v>
      </c>
      <c r="B115">
        <v>46.779690000000002</v>
      </c>
      <c r="C115">
        <v>-117.08054</v>
      </c>
      <c r="D115" t="s">
        <v>306</v>
      </c>
      <c r="E115">
        <v>113</v>
      </c>
      <c r="F115" s="1" t="s">
        <v>391</v>
      </c>
      <c r="G115">
        <v>21</v>
      </c>
      <c r="H115" t="s">
        <v>370</v>
      </c>
      <c r="I115" t="s">
        <v>355</v>
      </c>
      <c r="J115" s="1">
        <v>2.4384000000000001</v>
      </c>
      <c r="K115">
        <v>952</v>
      </c>
      <c r="L115" s="1">
        <f t="shared" si="1"/>
        <v>390.41994750656164</v>
      </c>
      <c r="M115">
        <v>8.6999999999999993</v>
      </c>
      <c r="N115">
        <v>9.1999999999999993</v>
      </c>
      <c r="O115">
        <v>75.8</v>
      </c>
      <c r="P115">
        <v>21.3</v>
      </c>
      <c r="Q115">
        <v>61</v>
      </c>
    </row>
    <row r="116" spans="1:18" x14ac:dyDescent="0.3">
      <c r="A116" s="1">
        <v>2013</v>
      </c>
      <c r="B116">
        <v>46.779969999999999</v>
      </c>
      <c r="C116">
        <v>-117.08014</v>
      </c>
      <c r="D116" t="s">
        <v>234</v>
      </c>
      <c r="E116">
        <v>114</v>
      </c>
      <c r="F116" s="1" t="s">
        <v>391</v>
      </c>
      <c r="G116">
        <v>22</v>
      </c>
      <c r="H116" t="s">
        <v>370</v>
      </c>
      <c r="I116" t="s">
        <v>355</v>
      </c>
      <c r="J116" s="1">
        <v>2.4384000000000001</v>
      </c>
      <c r="K116">
        <v>581</v>
      </c>
      <c r="L116" s="1">
        <f t="shared" si="1"/>
        <v>238.27099737532808</v>
      </c>
      <c r="M116">
        <v>8.3000000000000007</v>
      </c>
      <c r="N116">
        <v>9.3000000000000007</v>
      </c>
      <c r="O116">
        <v>74.099999999999994</v>
      </c>
      <c r="P116">
        <v>21</v>
      </c>
      <c r="Q116">
        <v>57.4</v>
      </c>
    </row>
    <row r="117" spans="1:18" x14ac:dyDescent="0.3">
      <c r="A117" s="1">
        <v>2013</v>
      </c>
      <c r="B117">
        <v>46.779919999999997</v>
      </c>
      <c r="C117">
        <v>-117.0797</v>
      </c>
      <c r="D117" t="s">
        <v>238</v>
      </c>
      <c r="E117">
        <v>115</v>
      </c>
      <c r="F117" s="1" t="s">
        <v>391</v>
      </c>
      <c r="G117">
        <v>23</v>
      </c>
      <c r="H117" t="s">
        <v>370</v>
      </c>
      <c r="I117" t="s">
        <v>355</v>
      </c>
      <c r="J117" s="1">
        <v>2.4384000000000001</v>
      </c>
      <c r="K117">
        <v>1028</v>
      </c>
      <c r="L117" s="1">
        <f t="shared" si="1"/>
        <v>421.58792650918633</v>
      </c>
      <c r="M117">
        <v>9.4</v>
      </c>
      <c r="N117">
        <v>9.3000000000000007</v>
      </c>
      <c r="O117">
        <v>73.599999999999994</v>
      </c>
      <c r="P117">
        <v>25</v>
      </c>
      <c r="Q117">
        <v>58.5</v>
      </c>
    </row>
    <row r="118" spans="1:18" x14ac:dyDescent="0.3">
      <c r="A118" s="1">
        <v>2013</v>
      </c>
      <c r="B118">
        <v>46.779899999999998</v>
      </c>
      <c r="C118">
        <v>-117.0793</v>
      </c>
      <c r="D118" t="s">
        <v>281</v>
      </c>
      <c r="E118">
        <v>116</v>
      </c>
      <c r="F118" s="1" t="s">
        <v>391</v>
      </c>
      <c r="G118">
        <v>24</v>
      </c>
      <c r="H118" t="s">
        <v>370</v>
      </c>
      <c r="I118" t="s">
        <v>355</v>
      </c>
      <c r="J118" s="1">
        <v>2.4384000000000001</v>
      </c>
      <c r="K118">
        <v>917</v>
      </c>
      <c r="L118" s="1">
        <f t="shared" si="1"/>
        <v>376.06627296587925</v>
      </c>
      <c r="M118">
        <v>9.6999999999999993</v>
      </c>
      <c r="N118">
        <v>8.9</v>
      </c>
      <c r="O118">
        <v>74.099999999999994</v>
      </c>
      <c r="P118">
        <v>24.7</v>
      </c>
      <c r="Q118">
        <v>56.5</v>
      </c>
    </row>
    <row r="119" spans="1:18" x14ac:dyDescent="0.3">
      <c r="A119" s="1">
        <v>2013</v>
      </c>
      <c r="B119">
        <v>46.779829999999997</v>
      </c>
      <c r="C119">
        <v>-117.07889</v>
      </c>
      <c r="D119" t="s">
        <v>326</v>
      </c>
      <c r="E119">
        <v>117</v>
      </c>
      <c r="F119" s="1" t="s">
        <v>391</v>
      </c>
      <c r="G119">
        <v>25</v>
      </c>
      <c r="H119" t="s">
        <v>370</v>
      </c>
      <c r="I119" t="s">
        <v>355</v>
      </c>
      <c r="J119" s="1">
        <v>2.4384000000000001</v>
      </c>
      <c r="K119">
        <v>993</v>
      </c>
      <c r="L119" s="1">
        <f t="shared" si="1"/>
        <v>407.23425196850394</v>
      </c>
      <c r="M119">
        <v>10.199999999999999</v>
      </c>
      <c r="N119">
        <v>9</v>
      </c>
      <c r="O119">
        <v>74</v>
      </c>
      <c r="P119">
        <v>26.9</v>
      </c>
      <c r="Q119">
        <v>59.5</v>
      </c>
    </row>
    <row r="120" spans="1:18" x14ac:dyDescent="0.3">
      <c r="A120" s="1">
        <v>2013</v>
      </c>
      <c r="B120">
        <v>46.77984</v>
      </c>
      <c r="C120">
        <v>-117.07847</v>
      </c>
      <c r="D120" t="s">
        <v>250</v>
      </c>
      <c r="E120">
        <v>118</v>
      </c>
      <c r="F120" s="1" t="s">
        <v>391</v>
      </c>
      <c r="G120">
        <v>26</v>
      </c>
      <c r="H120" t="s">
        <v>370</v>
      </c>
      <c r="I120" t="s">
        <v>355</v>
      </c>
      <c r="J120" s="1">
        <v>2.4384000000000001</v>
      </c>
      <c r="K120">
        <v>1021</v>
      </c>
      <c r="L120" s="1">
        <f t="shared" si="1"/>
        <v>418.71719160104982</v>
      </c>
      <c r="M120">
        <v>10.5</v>
      </c>
      <c r="N120">
        <v>9.1999999999999993</v>
      </c>
      <c r="O120">
        <v>72.7</v>
      </c>
      <c r="P120">
        <v>29</v>
      </c>
      <c r="Q120">
        <v>59.6</v>
      </c>
    </row>
    <row r="121" spans="1:18" x14ac:dyDescent="0.3">
      <c r="A121" s="1">
        <v>2013</v>
      </c>
      <c r="B121">
        <v>46.779829999999997</v>
      </c>
      <c r="C121">
        <v>-117.07802</v>
      </c>
      <c r="D121" t="s">
        <v>303</v>
      </c>
      <c r="E121">
        <v>119</v>
      </c>
      <c r="F121" s="1" t="s">
        <v>391</v>
      </c>
      <c r="G121">
        <v>27</v>
      </c>
      <c r="H121" t="s">
        <v>370</v>
      </c>
      <c r="I121" t="s">
        <v>355</v>
      </c>
      <c r="J121" s="1">
        <v>2.4384000000000001</v>
      </c>
      <c r="K121">
        <v>1163</v>
      </c>
      <c r="L121" s="1">
        <f t="shared" si="1"/>
        <v>476.95209973753276</v>
      </c>
      <c r="M121">
        <v>10.8</v>
      </c>
      <c r="N121">
        <v>9</v>
      </c>
      <c r="O121">
        <v>72.400000000000006</v>
      </c>
      <c r="P121">
        <v>29.1</v>
      </c>
      <c r="Q121">
        <v>60.1</v>
      </c>
    </row>
    <row r="122" spans="1:18" x14ac:dyDescent="0.3">
      <c r="A122" s="1">
        <v>2013</v>
      </c>
      <c r="B122">
        <v>46.779780000000002</v>
      </c>
      <c r="C122">
        <v>-117.07763</v>
      </c>
      <c r="D122" t="s">
        <v>275</v>
      </c>
      <c r="E122">
        <v>120</v>
      </c>
      <c r="F122" s="1" t="s">
        <v>391</v>
      </c>
      <c r="G122">
        <v>28</v>
      </c>
      <c r="H122" t="s">
        <v>370</v>
      </c>
      <c r="I122" t="s">
        <v>355</v>
      </c>
      <c r="J122" s="1">
        <v>2.4384000000000001</v>
      </c>
      <c r="K122">
        <v>867</v>
      </c>
      <c r="L122" s="1">
        <f t="shared" si="1"/>
        <v>355.56102362204723</v>
      </c>
      <c r="M122">
        <v>12.1</v>
      </c>
      <c r="N122">
        <v>8.9</v>
      </c>
      <c r="O122">
        <v>70.2</v>
      </c>
      <c r="P122">
        <v>32.6</v>
      </c>
      <c r="Q122">
        <v>58.2</v>
      </c>
    </row>
    <row r="123" spans="1:18" x14ac:dyDescent="0.3">
      <c r="A123" s="1">
        <v>2013</v>
      </c>
      <c r="B123">
        <v>46.779940000000003</v>
      </c>
      <c r="C123">
        <v>-117.07720999999999</v>
      </c>
      <c r="D123" t="s">
        <v>226</v>
      </c>
      <c r="E123">
        <v>121</v>
      </c>
      <c r="F123" s="1" t="s">
        <v>391</v>
      </c>
      <c r="G123">
        <v>29</v>
      </c>
      <c r="H123" t="s">
        <v>370</v>
      </c>
      <c r="I123" t="s">
        <v>355</v>
      </c>
      <c r="J123" s="1">
        <v>2.4384000000000001</v>
      </c>
      <c r="K123">
        <v>491</v>
      </c>
      <c r="L123" s="1">
        <f t="shared" si="1"/>
        <v>201.36154855643045</v>
      </c>
      <c r="M123">
        <v>12.6</v>
      </c>
      <c r="N123">
        <v>9.3000000000000007</v>
      </c>
      <c r="O123">
        <v>69.5</v>
      </c>
      <c r="P123">
        <v>33.6</v>
      </c>
      <c r="Q123">
        <v>56.2</v>
      </c>
    </row>
    <row r="124" spans="1:18" x14ac:dyDescent="0.3">
      <c r="A124" s="1">
        <v>2013</v>
      </c>
      <c r="B124">
        <v>46.779989999999998</v>
      </c>
      <c r="C124">
        <v>-117.0877</v>
      </c>
      <c r="E124">
        <v>122</v>
      </c>
      <c r="F124" s="1" t="s">
        <v>391</v>
      </c>
      <c r="G124">
        <v>4</v>
      </c>
      <c r="H124" t="s">
        <v>366</v>
      </c>
      <c r="J124" s="1">
        <v>2.4384000000000001</v>
      </c>
      <c r="L124" s="1" t="str">
        <f t="shared" si="1"/>
        <v/>
      </c>
    </row>
    <row r="125" spans="1:18" x14ac:dyDescent="0.3">
      <c r="A125" s="1">
        <v>2013</v>
      </c>
      <c r="B125">
        <v>46.780160000000002</v>
      </c>
      <c r="C125">
        <v>-117.08728000000001</v>
      </c>
      <c r="D125" t="s">
        <v>337</v>
      </c>
      <c r="E125">
        <v>123</v>
      </c>
      <c r="F125" s="1" t="s">
        <v>391</v>
      </c>
      <c r="G125">
        <v>5</v>
      </c>
      <c r="H125" t="s">
        <v>366</v>
      </c>
      <c r="I125" t="s">
        <v>355</v>
      </c>
      <c r="J125" s="1">
        <v>2.4384000000000001</v>
      </c>
      <c r="K125">
        <v>225</v>
      </c>
      <c r="L125" s="1">
        <f t="shared" si="1"/>
        <v>92.273622047244089</v>
      </c>
      <c r="M125">
        <v>14.8</v>
      </c>
      <c r="N125">
        <v>9.3000000000000007</v>
      </c>
      <c r="O125">
        <v>66.400000000000006</v>
      </c>
      <c r="P125">
        <v>40.5</v>
      </c>
      <c r="R125" t="s">
        <v>131</v>
      </c>
    </row>
    <row r="126" spans="1:18" x14ac:dyDescent="0.3">
      <c r="A126" s="1">
        <v>2013</v>
      </c>
      <c r="B126">
        <v>46.780140000000003</v>
      </c>
      <c r="C126">
        <v>-117.08686</v>
      </c>
      <c r="D126" t="s">
        <v>95</v>
      </c>
      <c r="E126">
        <v>124</v>
      </c>
      <c r="F126" s="1" t="s">
        <v>391</v>
      </c>
      <c r="G126">
        <v>6</v>
      </c>
      <c r="H126" t="s">
        <v>366</v>
      </c>
      <c r="I126" t="s">
        <v>353</v>
      </c>
      <c r="J126" s="1">
        <v>2.4384000000000001</v>
      </c>
      <c r="K126">
        <v>692</v>
      </c>
      <c r="L126" s="1">
        <f t="shared" si="1"/>
        <v>283.79265091863516</v>
      </c>
      <c r="M126">
        <v>9.6</v>
      </c>
      <c r="N126">
        <v>6.5</v>
      </c>
      <c r="O126">
        <v>77.5</v>
      </c>
      <c r="P126">
        <v>23</v>
      </c>
      <c r="Q126">
        <v>56.7</v>
      </c>
    </row>
    <row r="127" spans="1:18" x14ac:dyDescent="0.3">
      <c r="A127" s="1">
        <v>2013</v>
      </c>
      <c r="B127">
        <v>46.78022</v>
      </c>
      <c r="C127">
        <v>-117.08644</v>
      </c>
      <c r="D127" t="s">
        <v>41</v>
      </c>
      <c r="E127">
        <v>125</v>
      </c>
      <c r="F127" s="1" t="s">
        <v>391</v>
      </c>
      <c r="G127">
        <v>7</v>
      </c>
      <c r="H127" t="s">
        <v>366</v>
      </c>
      <c r="I127" t="s">
        <v>353</v>
      </c>
      <c r="J127" s="1">
        <v>2.4384000000000001</v>
      </c>
      <c r="K127">
        <v>731</v>
      </c>
      <c r="L127" s="1">
        <f t="shared" si="1"/>
        <v>299.78674540682414</v>
      </c>
      <c r="M127">
        <v>9.6999999999999993</v>
      </c>
      <c r="N127">
        <v>8</v>
      </c>
      <c r="O127">
        <v>74.2</v>
      </c>
      <c r="P127">
        <v>26.4</v>
      </c>
      <c r="Q127">
        <v>61.7</v>
      </c>
    </row>
    <row r="128" spans="1:18" x14ac:dyDescent="0.3">
      <c r="A128" s="1">
        <v>2013</v>
      </c>
      <c r="B128">
        <v>46.780180000000001</v>
      </c>
      <c r="C128">
        <v>-117.08601</v>
      </c>
      <c r="D128" t="s">
        <v>2</v>
      </c>
      <c r="E128">
        <v>126</v>
      </c>
      <c r="F128" s="1" t="s">
        <v>391</v>
      </c>
      <c r="G128">
        <v>8</v>
      </c>
      <c r="H128" t="s">
        <v>366</v>
      </c>
      <c r="I128" t="s">
        <v>353</v>
      </c>
      <c r="J128" s="1">
        <v>2.4384000000000001</v>
      </c>
      <c r="K128">
        <v>460</v>
      </c>
      <c r="L128" s="1">
        <f t="shared" si="1"/>
        <v>188.64829396325459</v>
      </c>
      <c r="M128">
        <v>12</v>
      </c>
      <c r="N128">
        <v>9.8000000000000007</v>
      </c>
      <c r="O128">
        <v>68.099999999999994</v>
      </c>
      <c r="P128">
        <v>31.7</v>
      </c>
      <c r="Q128">
        <v>54.2</v>
      </c>
    </row>
    <row r="129" spans="1:17" x14ac:dyDescent="0.3">
      <c r="A129" s="1">
        <v>2013</v>
      </c>
      <c r="B129">
        <v>46.780090000000001</v>
      </c>
      <c r="C129">
        <v>-117.08559</v>
      </c>
      <c r="D129" t="s">
        <v>170</v>
      </c>
      <c r="E129">
        <v>127</v>
      </c>
      <c r="F129" s="1" t="s">
        <v>391</v>
      </c>
      <c r="G129">
        <v>9</v>
      </c>
      <c r="H129" t="s">
        <v>366</v>
      </c>
      <c r="I129" t="s">
        <v>354</v>
      </c>
      <c r="J129" s="1">
        <v>2.4384000000000001</v>
      </c>
      <c r="K129">
        <v>441</v>
      </c>
      <c r="L129" s="1">
        <f t="shared" si="1"/>
        <v>180.85629921259843</v>
      </c>
    </row>
    <row r="130" spans="1:17" x14ac:dyDescent="0.3">
      <c r="A130" s="1">
        <v>2013</v>
      </c>
      <c r="B130">
        <v>46.780209999999997</v>
      </c>
      <c r="C130">
        <v>-117.08519</v>
      </c>
      <c r="D130" t="s">
        <v>190</v>
      </c>
      <c r="E130">
        <v>128</v>
      </c>
      <c r="F130" s="1" t="s">
        <v>391</v>
      </c>
      <c r="G130">
        <v>10</v>
      </c>
      <c r="H130" t="s">
        <v>366</v>
      </c>
      <c r="I130" t="s">
        <v>354</v>
      </c>
      <c r="J130" s="1">
        <v>2.4384000000000001</v>
      </c>
      <c r="K130">
        <v>495</v>
      </c>
      <c r="L130" s="1">
        <f t="shared" si="1"/>
        <v>203.00196850393701</v>
      </c>
    </row>
    <row r="131" spans="1:17" x14ac:dyDescent="0.3">
      <c r="A131" s="1">
        <v>2013</v>
      </c>
      <c r="B131">
        <v>46.780059999999999</v>
      </c>
      <c r="C131">
        <v>-117.08477000000001</v>
      </c>
      <c r="D131" t="s">
        <v>37</v>
      </c>
      <c r="E131">
        <v>129</v>
      </c>
      <c r="F131" s="1" t="s">
        <v>391</v>
      </c>
      <c r="G131">
        <v>11</v>
      </c>
      <c r="H131" t="s">
        <v>366</v>
      </c>
      <c r="I131" t="s">
        <v>352</v>
      </c>
      <c r="J131" s="1">
        <v>2.4384000000000001</v>
      </c>
      <c r="K131">
        <v>1051</v>
      </c>
      <c r="L131" s="1">
        <f t="shared" si="1"/>
        <v>431.02034120734908</v>
      </c>
      <c r="M131">
        <v>10</v>
      </c>
      <c r="N131">
        <v>9.5</v>
      </c>
      <c r="O131">
        <v>65.3</v>
      </c>
      <c r="Q131">
        <v>53.9</v>
      </c>
    </row>
    <row r="132" spans="1:17" x14ac:dyDescent="0.3">
      <c r="A132" s="1">
        <v>2013</v>
      </c>
      <c r="B132">
        <v>46.780149999999999</v>
      </c>
      <c r="C132">
        <v>-117.08435</v>
      </c>
      <c r="E132">
        <v>130</v>
      </c>
      <c r="F132" s="1" t="s">
        <v>391</v>
      </c>
      <c r="G132">
        <v>12</v>
      </c>
      <c r="H132" t="s">
        <v>366</v>
      </c>
      <c r="J132" s="1">
        <v>2.4384000000000001</v>
      </c>
      <c r="L132" s="1" t="str">
        <f t="shared" ref="L132:L195" si="2">IF(K132,K132/J132,"")</f>
        <v/>
      </c>
    </row>
    <row r="133" spans="1:17" x14ac:dyDescent="0.3">
      <c r="A133" s="1">
        <v>2013</v>
      </c>
      <c r="B133">
        <v>46.780099999999997</v>
      </c>
      <c r="C133">
        <v>-117.08394</v>
      </c>
      <c r="E133">
        <v>131</v>
      </c>
      <c r="F133" s="1" t="s">
        <v>391</v>
      </c>
      <c r="G133">
        <v>13</v>
      </c>
      <c r="H133" t="s">
        <v>366</v>
      </c>
      <c r="J133" s="1">
        <v>2.4384000000000001</v>
      </c>
      <c r="L133" s="1" t="str">
        <f t="shared" si="2"/>
        <v/>
      </c>
    </row>
    <row r="134" spans="1:17" x14ac:dyDescent="0.3">
      <c r="A134" s="1">
        <v>2013</v>
      </c>
      <c r="B134">
        <v>46.780169999999998</v>
      </c>
      <c r="C134">
        <v>-117.08351999999999</v>
      </c>
      <c r="E134">
        <v>132</v>
      </c>
      <c r="F134" s="1" t="s">
        <v>391</v>
      </c>
      <c r="G134">
        <v>14</v>
      </c>
      <c r="H134" t="s">
        <v>366</v>
      </c>
      <c r="J134" s="1">
        <v>2.4384000000000001</v>
      </c>
      <c r="L134" s="1" t="str">
        <f t="shared" si="2"/>
        <v/>
      </c>
    </row>
    <row r="135" spans="1:17" x14ac:dyDescent="0.3">
      <c r="A135" s="1">
        <v>2013</v>
      </c>
      <c r="B135">
        <v>46.780090000000001</v>
      </c>
      <c r="C135">
        <v>-117.0831</v>
      </c>
      <c r="E135">
        <v>133</v>
      </c>
      <c r="F135" s="1" t="s">
        <v>391</v>
      </c>
      <c r="G135">
        <v>15</v>
      </c>
      <c r="H135" t="s">
        <v>366</v>
      </c>
      <c r="J135" s="1">
        <v>2.4384000000000001</v>
      </c>
      <c r="L135" s="1" t="str">
        <f t="shared" si="2"/>
        <v/>
      </c>
    </row>
    <row r="136" spans="1:17" x14ac:dyDescent="0.3">
      <c r="A136" s="1">
        <v>2013</v>
      </c>
      <c r="B136">
        <v>46.780160000000002</v>
      </c>
      <c r="C136">
        <v>-117.08268</v>
      </c>
      <c r="E136">
        <v>134</v>
      </c>
      <c r="F136" s="1" t="s">
        <v>391</v>
      </c>
      <c r="G136">
        <v>16</v>
      </c>
      <c r="H136" t="s">
        <v>366</v>
      </c>
      <c r="J136" s="1">
        <v>2.4384000000000001</v>
      </c>
      <c r="L136" s="1" t="str">
        <f t="shared" si="2"/>
        <v/>
      </c>
    </row>
    <row r="137" spans="1:17" x14ac:dyDescent="0.3">
      <c r="A137" s="1">
        <v>2013</v>
      </c>
      <c r="B137">
        <v>46.780189999999997</v>
      </c>
      <c r="C137">
        <v>-117.08226999999999</v>
      </c>
      <c r="D137" t="s">
        <v>114</v>
      </c>
      <c r="E137">
        <v>135</v>
      </c>
      <c r="F137" s="1" t="s">
        <v>391</v>
      </c>
      <c r="G137">
        <v>17</v>
      </c>
      <c r="H137" t="s">
        <v>366</v>
      </c>
      <c r="I137" t="s">
        <v>353</v>
      </c>
      <c r="J137" s="1">
        <v>2.4384000000000001</v>
      </c>
      <c r="K137">
        <v>766</v>
      </c>
      <c r="L137" s="1">
        <f t="shared" si="2"/>
        <v>314.14041994750653</v>
      </c>
      <c r="M137">
        <v>8.6</v>
      </c>
      <c r="N137">
        <v>6.9</v>
      </c>
      <c r="O137">
        <v>78.8</v>
      </c>
      <c r="P137">
        <v>20.9</v>
      </c>
      <c r="Q137">
        <v>60.8</v>
      </c>
    </row>
    <row r="138" spans="1:17" x14ac:dyDescent="0.3">
      <c r="A138" s="1">
        <v>2013</v>
      </c>
      <c r="B138">
        <v>46.78</v>
      </c>
      <c r="C138">
        <v>-117.08185</v>
      </c>
      <c r="D138" t="s">
        <v>73</v>
      </c>
      <c r="E138">
        <v>136</v>
      </c>
      <c r="F138" s="1" t="s">
        <v>391</v>
      </c>
      <c r="G138">
        <v>18</v>
      </c>
      <c r="H138" t="s">
        <v>366</v>
      </c>
      <c r="I138" t="s">
        <v>353</v>
      </c>
      <c r="J138" s="1">
        <v>2.4384000000000001</v>
      </c>
      <c r="K138">
        <v>1049</v>
      </c>
      <c r="L138" s="1">
        <f t="shared" si="2"/>
        <v>430.20013123359576</v>
      </c>
      <c r="M138">
        <v>9.3000000000000007</v>
      </c>
      <c r="N138">
        <v>6.8</v>
      </c>
      <c r="O138">
        <v>78.400000000000006</v>
      </c>
      <c r="P138">
        <v>22.3</v>
      </c>
      <c r="Q138">
        <v>62.7</v>
      </c>
    </row>
    <row r="139" spans="1:17" x14ac:dyDescent="0.3">
      <c r="A139" s="1">
        <v>2013</v>
      </c>
      <c r="B139">
        <v>46.780149999999999</v>
      </c>
      <c r="C139">
        <v>-117.08145</v>
      </c>
      <c r="D139" t="s">
        <v>5</v>
      </c>
      <c r="E139">
        <v>137</v>
      </c>
      <c r="F139" s="1" t="s">
        <v>391</v>
      </c>
      <c r="G139">
        <v>19</v>
      </c>
      <c r="H139" t="s">
        <v>366</v>
      </c>
      <c r="I139" t="s">
        <v>353</v>
      </c>
      <c r="J139" s="1">
        <v>2.4384000000000001</v>
      </c>
      <c r="K139">
        <v>1117</v>
      </c>
      <c r="L139" s="1">
        <f t="shared" si="2"/>
        <v>458.08727034120733</v>
      </c>
      <c r="M139">
        <v>11.9</v>
      </c>
      <c r="N139">
        <v>9.6</v>
      </c>
      <c r="O139">
        <v>68.400000000000006</v>
      </c>
      <c r="P139">
        <v>32.5</v>
      </c>
      <c r="Q139">
        <v>60.4</v>
      </c>
    </row>
    <row r="140" spans="1:17" x14ac:dyDescent="0.3">
      <c r="A140" s="1">
        <v>2013</v>
      </c>
      <c r="B140">
        <v>46.780140000000003</v>
      </c>
      <c r="C140">
        <v>-117.08101000000001</v>
      </c>
      <c r="D140" t="s">
        <v>304</v>
      </c>
      <c r="E140">
        <v>138</v>
      </c>
      <c r="F140" s="1" t="s">
        <v>391</v>
      </c>
      <c r="G140">
        <v>20</v>
      </c>
      <c r="H140" t="s">
        <v>366</v>
      </c>
      <c r="I140" t="s">
        <v>355</v>
      </c>
      <c r="J140" s="1">
        <v>2.4384000000000001</v>
      </c>
      <c r="K140">
        <v>860</v>
      </c>
      <c r="L140" s="1">
        <f t="shared" si="2"/>
        <v>352.69028871391072</v>
      </c>
      <c r="M140">
        <v>11.2</v>
      </c>
      <c r="N140">
        <v>9.1</v>
      </c>
      <c r="O140">
        <v>71.900000000000006</v>
      </c>
      <c r="P140">
        <v>29.8</v>
      </c>
      <c r="Q140">
        <v>58.9</v>
      </c>
    </row>
    <row r="141" spans="1:17" x14ac:dyDescent="0.3">
      <c r="A141" s="1">
        <v>2013</v>
      </c>
      <c r="B141">
        <v>46.779989999999998</v>
      </c>
      <c r="C141">
        <v>-117.08059</v>
      </c>
      <c r="D141" t="s">
        <v>262</v>
      </c>
      <c r="E141">
        <v>139</v>
      </c>
      <c r="F141" s="1" t="s">
        <v>391</v>
      </c>
      <c r="G141">
        <v>21</v>
      </c>
      <c r="H141" t="s">
        <v>366</v>
      </c>
      <c r="I141" t="s">
        <v>355</v>
      </c>
      <c r="J141" s="1">
        <v>2.4384000000000001</v>
      </c>
      <c r="K141">
        <v>656</v>
      </c>
      <c r="L141" s="1">
        <f t="shared" si="2"/>
        <v>269.02887139107611</v>
      </c>
      <c r="M141">
        <v>9.5</v>
      </c>
      <c r="N141">
        <v>9.1</v>
      </c>
      <c r="O141">
        <v>74.599999999999994</v>
      </c>
      <c r="P141">
        <v>24</v>
      </c>
      <c r="Q141">
        <v>58.1</v>
      </c>
    </row>
    <row r="142" spans="1:17" x14ac:dyDescent="0.3">
      <c r="A142" s="1">
        <v>2013</v>
      </c>
      <c r="B142">
        <v>46.780259999999998</v>
      </c>
      <c r="C142">
        <v>-117.08018</v>
      </c>
      <c r="D142" t="s">
        <v>283</v>
      </c>
      <c r="E142">
        <v>140</v>
      </c>
      <c r="F142" s="1" t="s">
        <v>391</v>
      </c>
      <c r="G142">
        <v>22</v>
      </c>
      <c r="H142" t="s">
        <v>366</v>
      </c>
      <c r="I142" t="s">
        <v>355</v>
      </c>
      <c r="J142" s="1">
        <v>2.4384000000000001</v>
      </c>
      <c r="K142">
        <v>681</v>
      </c>
      <c r="L142" s="1">
        <f t="shared" si="2"/>
        <v>279.28149606299212</v>
      </c>
      <c r="M142">
        <v>9.1</v>
      </c>
      <c r="N142">
        <v>9.1</v>
      </c>
      <c r="O142">
        <v>75.2</v>
      </c>
      <c r="P142">
        <v>22.7</v>
      </c>
      <c r="Q142">
        <v>59.2</v>
      </c>
    </row>
    <row r="143" spans="1:17" x14ac:dyDescent="0.3">
      <c r="A143" s="1">
        <v>2013</v>
      </c>
      <c r="B143">
        <v>46.780230000000003</v>
      </c>
      <c r="C143">
        <v>-117.07975999999999</v>
      </c>
      <c r="D143" t="s">
        <v>310</v>
      </c>
      <c r="E143">
        <v>141</v>
      </c>
      <c r="F143" s="1" t="s">
        <v>391</v>
      </c>
      <c r="G143">
        <v>23</v>
      </c>
      <c r="H143" t="s">
        <v>366</v>
      </c>
      <c r="I143" t="s">
        <v>355</v>
      </c>
      <c r="J143" s="1">
        <v>2.4384000000000001</v>
      </c>
      <c r="K143">
        <v>712</v>
      </c>
      <c r="L143" s="1">
        <f t="shared" si="2"/>
        <v>291.99475065616798</v>
      </c>
      <c r="M143">
        <v>8.3000000000000007</v>
      </c>
      <c r="N143">
        <v>9.1</v>
      </c>
      <c r="O143">
        <v>75.8</v>
      </c>
      <c r="P143">
        <v>19.7</v>
      </c>
      <c r="Q143">
        <v>58.4</v>
      </c>
    </row>
    <row r="144" spans="1:17" x14ac:dyDescent="0.3">
      <c r="A144" s="1">
        <v>2013</v>
      </c>
      <c r="B144">
        <v>46.780189999999997</v>
      </c>
      <c r="C144">
        <v>-117.07934</v>
      </c>
      <c r="D144" t="s">
        <v>228</v>
      </c>
      <c r="E144">
        <v>142</v>
      </c>
      <c r="F144" s="1" t="s">
        <v>391</v>
      </c>
      <c r="G144">
        <v>24</v>
      </c>
      <c r="H144" t="s">
        <v>366</v>
      </c>
      <c r="I144" t="s">
        <v>355</v>
      </c>
      <c r="J144" s="1">
        <v>2.4384000000000001</v>
      </c>
      <c r="K144">
        <v>768</v>
      </c>
      <c r="L144" s="1">
        <f t="shared" si="2"/>
        <v>314.96062992125985</v>
      </c>
      <c r="M144">
        <v>9.3000000000000007</v>
      </c>
      <c r="N144">
        <v>9.3000000000000007</v>
      </c>
      <c r="O144">
        <v>73.2</v>
      </c>
      <c r="P144">
        <v>24.6</v>
      </c>
      <c r="Q144">
        <v>56.8</v>
      </c>
    </row>
    <row r="145" spans="1:18" x14ac:dyDescent="0.3">
      <c r="A145" s="1">
        <v>2013</v>
      </c>
      <c r="B145">
        <v>46.780099999999997</v>
      </c>
      <c r="C145">
        <v>-117.0789</v>
      </c>
      <c r="D145" t="s">
        <v>329</v>
      </c>
      <c r="E145">
        <v>143</v>
      </c>
      <c r="F145" s="1" t="s">
        <v>391</v>
      </c>
      <c r="G145">
        <v>25</v>
      </c>
      <c r="H145" t="s">
        <v>366</v>
      </c>
      <c r="I145" t="s">
        <v>355</v>
      </c>
      <c r="J145" s="1">
        <v>2.4384000000000001</v>
      </c>
      <c r="K145">
        <v>892</v>
      </c>
      <c r="L145" s="1">
        <f t="shared" si="2"/>
        <v>365.81364829396324</v>
      </c>
      <c r="M145">
        <v>8.1999999999999993</v>
      </c>
      <c r="N145">
        <v>8.8000000000000007</v>
      </c>
      <c r="O145">
        <v>74.400000000000006</v>
      </c>
      <c r="P145">
        <v>20.100000000000001</v>
      </c>
      <c r="Q145">
        <v>55.3</v>
      </c>
    </row>
    <row r="146" spans="1:18" x14ac:dyDescent="0.3">
      <c r="A146" s="1">
        <v>2013</v>
      </c>
      <c r="B146">
        <v>46.780119999999997</v>
      </c>
      <c r="C146">
        <v>-117.07850000000001</v>
      </c>
      <c r="D146" t="s">
        <v>327</v>
      </c>
      <c r="E146">
        <v>144</v>
      </c>
      <c r="F146" s="1" t="s">
        <v>391</v>
      </c>
      <c r="G146">
        <v>26</v>
      </c>
      <c r="H146" t="s">
        <v>366</v>
      </c>
      <c r="I146" t="s">
        <v>355</v>
      </c>
      <c r="J146" s="1">
        <v>2.4384000000000001</v>
      </c>
      <c r="K146">
        <v>700</v>
      </c>
      <c r="L146" s="1">
        <f t="shared" si="2"/>
        <v>287.07349081364828</v>
      </c>
      <c r="M146">
        <v>10.4</v>
      </c>
      <c r="N146">
        <v>8.8000000000000007</v>
      </c>
      <c r="O146">
        <v>73.099999999999994</v>
      </c>
      <c r="P146">
        <v>27.7</v>
      </c>
      <c r="Q146">
        <v>56.2</v>
      </c>
    </row>
    <row r="147" spans="1:18" x14ac:dyDescent="0.3">
      <c r="A147" s="1">
        <v>2013</v>
      </c>
      <c r="B147">
        <v>46.78013</v>
      </c>
      <c r="C147">
        <v>-117.07808</v>
      </c>
      <c r="D147" t="s">
        <v>328</v>
      </c>
      <c r="E147">
        <v>145</v>
      </c>
      <c r="F147" s="1" t="s">
        <v>391</v>
      </c>
      <c r="G147">
        <v>27</v>
      </c>
      <c r="H147" t="s">
        <v>366</v>
      </c>
      <c r="I147" t="s">
        <v>355</v>
      </c>
      <c r="J147" s="1">
        <v>2.4384000000000001</v>
      </c>
      <c r="K147">
        <v>812</v>
      </c>
      <c r="L147" s="1">
        <f t="shared" si="2"/>
        <v>333.00524934383202</v>
      </c>
      <c r="M147">
        <v>9.1999999999999993</v>
      </c>
      <c r="N147">
        <v>8.8000000000000007</v>
      </c>
      <c r="O147">
        <v>73.900000000000006</v>
      </c>
      <c r="P147">
        <v>23.1</v>
      </c>
      <c r="Q147">
        <v>52.4</v>
      </c>
    </row>
    <row r="148" spans="1:18" x14ac:dyDescent="0.3">
      <c r="A148" s="1">
        <v>2013</v>
      </c>
      <c r="B148">
        <v>46.780070000000002</v>
      </c>
      <c r="C148">
        <v>-117.07767</v>
      </c>
      <c r="D148" t="s">
        <v>243</v>
      </c>
      <c r="E148">
        <v>146</v>
      </c>
      <c r="F148" s="1" t="s">
        <v>391</v>
      </c>
      <c r="G148">
        <v>28</v>
      </c>
      <c r="H148" t="s">
        <v>366</v>
      </c>
      <c r="I148" t="s">
        <v>355</v>
      </c>
      <c r="J148" s="1">
        <v>2.4384000000000001</v>
      </c>
      <c r="K148">
        <v>792</v>
      </c>
      <c r="L148" s="1">
        <f t="shared" si="2"/>
        <v>324.8031496062992</v>
      </c>
      <c r="M148">
        <v>11.5</v>
      </c>
      <c r="N148">
        <v>9.4</v>
      </c>
      <c r="O148">
        <v>71.8</v>
      </c>
      <c r="P148">
        <v>31</v>
      </c>
      <c r="Q148">
        <v>58.8</v>
      </c>
    </row>
    <row r="149" spans="1:18" x14ac:dyDescent="0.3">
      <c r="A149" s="1">
        <v>2013</v>
      </c>
      <c r="B149">
        <v>46.780230000000003</v>
      </c>
      <c r="C149">
        <v>-117.07725000000001</v>
      </c>
      <c r="D149" t="s">
        <v>230</v>
      </c>
      <c r="E149">
        <v>147</v>
      </c>
      <c r="F149" s="1" t="s">
        <v>391</v>
      </c>
      <c r="G149">
        <v>29</v>
      </c>
      <c r="H149" t="s">
        <v>366</v>
      </c>
      <c r="I149" t="s">
        <v>355</v>
      </c>
      <c r="J149" s="1">
        <v>2.4384000000000001</v>
      </c>
      <c r="K149">
        <v>506</v>
      </c>
      <c r="L149" s="1">
        <f t="shared" si="2"/>
        <v>207.51312335958005</v>
      </c>
      <c r="M149">
        <v>10.5</v>
      </c>
      <c r="N149">
        <v>9.3000000000000007</v>
      </c>
      <c r="O149">
        <v>73.400000000000006</v>
      </c>
      <c r="P149">
        <v>28.8</v>
      </c>
      <c r="Q149">
        <v>57.4</v>
      </c>
      <c r="R149" t="s">
        <v>347</v>
      </c>
    </row>
    <row r="150" spans="1:18" x14ac:dyDescent="0.3">
      <c r="A150" s="1">
        <v>2013</v>
      </c>
      <c r="B150">
        <v>46.78</v>
      </c>
      <c r="C150">
        <v>-117.07683</v>
      </c>
      <c r="D150" t="s">
        <v>218</v>
      </c>
      <c r="E150">
        <v>148</v>
      </c>
      <c r="F150" s="1" t="s">
        <v>391</v>
      </c>
      <c r="G150">
        <v>30</v>
      </c>
      <c r="H150" t="s">
        <v>366</v>
      </c>
      <c r="I150" t="s">
        <v>355</v>
      </c>
      <c r="J150" s="1">
        <v>2.4384000000000001</v>
      </c>
      <c r="K150">
        <v>1091</v>
      </c>
      <c r="L150" s="1">
        <f t="shared" si="2"/>
        <v>447.42454068241466</v>
      </c>
      <c r="M150">
        <v>10.7</v>
      </c>
      <c r="N150">
        <v>9.6999999999999993</v>
      </c>
      <c r="O150">
        <v>73.900000000000006</v>
      </c>
      <c r="P150">
        <v>29.7</v>
      </c>
      <c r="Q150">
        <v>59.1</v>
      </c>
    </row>
    <row r="151" spans="1:18" x14ac:dyDescent="0.3">
      <c r="A151" s="1">
        <v>2013</v>
      </c>
      <c r="B151">
        <v>46.780419999999999</v>
      </c>
      <c r="C151">
        <v>-117.08710000000001</v>
      </c>
      <c r="D151" t="s">
        <v>332</v>
      </c>
      <c r="E151">
        <v>149</v>
      </c>
      <c r="F151" s="1" t="s">
        <v>391</v>
      </c>
      <c r="G151">
        <v>6</v>
      </c>
      <c r="H151" t="s">
        <v>371</v>
      </c>
      <c r="I151" t="s">
        <v>355</v>
      </c>
      <c r="J151" s="1">
        <v>2.4384000000000001</v>
      </c>
      <c r="K151">
        <v>223</v>
      </c>
      <c r="L151" s="1">
        <f t="shared" si="2"/>
        <v>91.45341207349081</v>
      </c>
      <c r="M151">
        <v>15.5</v>
      </c>
      <c r="N151">
        <v>9.1999999999999993</v>
      </c>
      <c r="O151">
        <v>65.2</v>
      </c>
      <c r="P151">
        <v>43.2</v>
      </c>
      <c r="R151" t="s">
        <v>131</v>
      </c>
    </row>
    <row r="152" spans="1:18" x14ac:dyDescent="0.3">
      <c r="A152" s="1">
        <v>2013</v>
      </c>
      <c r="B152">
        <v>46.78051</v>
      </c>
      <c r="C152">
        <v>-117.08668</v>
      </c>
      <c r="D152" t="s">
        <v>23</v>
      </c>
      <c r="E152">
        <v>150</v>
      </c>
      <c r="F152" s="1" t="s">
        <v>391</v>
      </c>
      <c r="G152">
        <v>7</v>
      </c>
      <c r="H152" t="s">
        <v>371</v>
      </c>
      <c r="I152" t="s">
        <v>353</v>
      </c>
      <c r="J152" s="1">
        <v>2.4384000000000001</v>
      </c>
      <c r="K152">
        <v>678</v>
      </c>
      <c r="L152" s="1">
        <f t="shared" si="2"/>
        <v>278.05118110236219</v>
      </c>
      <c r="M152">
        <v>10.6</v>
      </c>
      <c r="N152">
        <v>9.1</v>
      </c>
      <c r="O152">
        <v>72.7</v>
      </c>
      <c r="P152">
        <v>28.3</v>
      </c>
      <c r="Q152">
        <v>61.1</v>
      </c>
    </row>
    <row r="153" spans="1:18" x14ac:dyDescent="0.3">
      <c r="A153" s="1">
        <v>2013</v>
      </c>
      <c r="B153">
        <v>46.780459999999998</v>
      </c>
      <c r="C153">
        <v>-117.08623</v>
      </c>
      <c r="D153" t="s">
        <v>97</v>
      </c>
      <c r="E153">
        <v>151</v>
      </c>
      <c r="F153" s="1" t="s">
        <v>391</v>
      </c>
      <c r="G153">
        <v>8</v>
      </c>
      <c r="H153" t="s">
        <v>371</v>
      </c>
      <c r="I153" t="s">
        <v>353</v>
      </c>
      <c r="J153" s="1">
        <v>2.4384000000000001</v>
      </c>
      <c r="K153">
        <v>612</v>
      </c>
      <c r="L153" s="1">
        <f t="shared" si="2"/>
        <v>250.98425196850391</v>
      </c>
      <c r="M153">
        <v>10.1</v>
      </c>
      <c r="N153">
        <v>6.8</v>
      </c>
      <c r="O153">
        <v>77.7</v>
      </c>
      <c r="P153">
        <v>23.5</v>
      </c>
      <c r="Q153">
        <v>59.8</v>
      </c>
    </row>
    <row r="154" spans="1:18" x14ac:dyDescent="0.3">
      <c r="A154" s="1">
        <v>2013</v>
      </c>
      <c r="B154">
        <v>46.780369999999998</v>
      </c>
      <c r="C154">
        <v>-117.08583</v>
      </c>
      <c r="D154" t="s">
        <v>68</v>
      </c>
      <c r="E154">
        <v>152</v>
      </c>
      <c r="F154" s="1" t="s">
        <v>391</v>
      </c>
      <c r="G154">
        <v>9</v>
      </c>
      <c r="H154" t="s">
        <v>371</v>
      </c>
      <c r="I154" t="s">
        <v>353</v>
      </c>
      <c r="J154" s="1">
        <v>2.4384000000000001</v>
      </c>
      <c r="K154">
        <v>558</v>
      </c>
      <c r="L154" s="1">
        <f t="shared" si="2"/>
        <v>228.83858267716533</v>
      </c>
      <c r="M154">
        <v>12.1</v>
      </c>
      <c r="N154">
        <v>6.6</v>
      </c>
      <c r="O154">
        <v>73.099999999999994</v>
      </c>
      <c r="P154">
        <v>28.1</v>
      </c>
      <c r="Q154">
        <v>57.3</v>
      </c>
    </row>
    <row r="155" spans="1:18" x14ac:dyDescent="0.3">
      <c r="A155" s="1">
        <v>2013</v>
      </c>
      <c r="B155">
        <v>46.780500000000004</v>
      </c>
      <c r="C155">
        <v>-117.08543</v>
      </c>
      <c r="D155" t="s">
        <v>34</v>
      </c>
      <c r="E155">
        <v>153</v>
      </c>
      <c r="F155" s="1" t="s">
        <v>391</v>
      </c>
      <c r="G155">
        <v>10</v>
      </c>
      <c r="H155" t="s">
        <v>371</v>
      </c>
      <c r="I155" t="s">
        <v>353</v>
      </c>
      <c r="J155" s="1">
        <v>2.4384000000000001</v>
      </c>
      <c r="K155">
        <v>588</v>
      </c>
      <c r="L155" s="1">
        <f t="shared" si="2"/>
        <v>241.14173228346456</v>
      </c>
      <c r="M155">
        <v>12</v>
      </c>
      <c r="N155">
        <v>9.1999999999999993</v>
      </c>
      <c r="O155">
        <v>70.2</v>
      </c>
      <c r="P155">
        <v>31.3</v>
      </c>
      <c r="Q155">
        <v>57.2</v>
      </c>
    </row>
    <row r="156" spans="1:18" x14ac:dyDescent="0.3">
      <c r="A156" s="1">
        <v>2013</v>
      </c>
      <c r="B156">
        <v>46.780349999999999</v>
      </c>
      <c r="C156">
        <v>-117.08501</v>
      </c>
      <c r="D156" t="s">
        <v>164</v>
      </c>
      <c r="E156">
        <v>154</v>
      </c>
      <c r="F156" s="1" t="s">
        <v>391</v>
      </c>
      <c r="G156">
        <v>11</v>
      </c>
      <c r="H156" t="s">
        <v>371</v>
      </c>
      <c r="I156" t="s">
        <v>354</v>
      </c>
      <c r="J156" s="1">
        <v>2.4384000000000001</v>
      </c>
      <c r="K156">
        <v>196</v>
      </c>
      <c r="L156" s="1">
        <f t="shared" si="2"/>
        <v>80.380577427821521</v>
      </c>
      <c r="R156" t="s">
        <v>165</v>
      </c>
    </row>
    <row r="157" spans="1:18" x14ac:dyDescent="0.3">
      <c r="A157" s="1">
        <v>2013</v>
      </c>
      <c r="B157">
        <v>46.780439999999999</v>
      </c>
      <c r="C157">
        <v>-117.08459000000001</v>
      </c>
      <c r="D157" t="s">
        <v>90</v>
      </c>
      <c r="E157">
        <v>155</v>
      </c>
      <c r="F157" s="1" t="s">
        <v>391</v>
      </c>
      <c r="G157">
        <v>12</v>
      </c>
      <c r="H157" t="s">
        <v>371</v>
      </c>
      <c r="I157" t="s">
        <v>352</v>
      </c>
      <c r="J157" s="1">
        <v>2.4384000000000001</v>
      </c>
      <c r="K157">
        <v>556</v>
      </c>
      <c r="L157" s="1">
        <f t="shared" si="2"/>
        <v>228.01837270341207</v>
      </c>
      <c r="M157">
        <v>12.4</v>
      </c>
      <c r="N157">
        <v>7.6</v>
      </c>
      <c r="O157">
        <v>63.2</v>
      </c>
      <c r="Q157">
        <v>49.7</v>
      </c>
    </row>
    <row r="158" spans="1:18" x14ac:dyDescent="0.3">
      <c r="A158" s="1">
        <v>2013</v>
      </c>
      <c r="B158">
        <v>46.780389999999997</v>
      </c>
      <c r="C158">
        <v>-117.08418</v>
      </c>
      <c r="E158">
        <v>156</v>
      </c>
      <c r="F158" s="1" t="s">
        <v>391</v>
      </c>
      <c r="G158">
        <v>13</v>
      </c>
      <c r="H158" t="s">
        <v>371</v>
      </c>
      <c r="J158" s="1">
        <v>2.4384000000000001</v>
      </c>
      <c r="L158" s="1" t="str">
        <f t="shared" si="2"/>
        <v/>
      </c>
    </row>
    <row r="159" spans="1:18" x14ac:dyDescent="0.3">
      <c r="A159" s="1">
        <v>2013</v>
      </c>
      <c r="B159">
        <v>46.780450000000002</v>
      </c>
      <c r="C159">
        <v>-117.08376</v>
      </c>
      <c r="E159">
        <v>157</v>
      </c>
      <c r="F159" s="1" t="s">
        <v>391</v>
      </c>
      <c r="G159">
        <v>14</v>
      </c>
      <c r="H159" t="s">
        <v>371</v>
      </c>
      <c r="J159" s="1">
        <v>2.4384000000000001</v>
      </c>
      <c r="L159" s="1" t="str">
        <f t="shared" si="2"/>
        <v/>
      </c>
    </row>
    <row r="160" spans="1:18" x14ac:dyDescent="0.3">
      <c r="A160" s="1">
        <v>2013</v>
      </c>
      <c r="B160">
        <v>46.780369999999998</v>
      </c>
      <c r="C160">
        <v>-117.08334000000001</v>
      </c>
      <c r="E160">
        <v>158</v>
      </c>
      <c r="F160" s="1" t="s">
        <v>391</v>
      </c>
      <c r="G160">
        <v>15</v>
      </c>
      <c r="H160" t="s">
        <v>371</v>
      </c>
      <c r="J160" s="1">
        <v>2.4384000000000001</v>
      </c>
      <c r="L160" s="1" t="str">
        <f t="shared" si="2"/>
        <v/>
      </c>
    </row>
    <row r="161" spans="1:18" x14ac:dyDescent="0.3">
      <c r="A161" s="1">
        <v>2013</v>
      </c>
      <c r="B161">
        <v>46.780439999999999</v>
      </c>
      <c r="C161">
        <v>-117.08292</v>
      </c>
      <c r="D161" t="s">
        <v>208</v>
      </c>
      <c r="E161">
        <v>159</v>
      </c>
      <c r="F161" s="1" t="s">
        <v>391</v>
      </c>
      <c r="G161">
        <v>16</v>
      </c>
      <c r="H161" t="s">
        <v>371</v>
      </c>
      <c r="I161" t="s">
        <v>354</v>
      </c>
      <c r="J161" s="1">
        <v>2.4384000000000001</v>
      </c>
      <c r="K161">
        <v>143</v>
      </c>
      <c r="L161" s="1">
        <f t="shared" si="2"/>
        <v>58.645013123359576</v>
      </c>
    </row>
    <row r="162" spans="1:18" x14ac:dyDescent="0.3">
      <c r="A162" s="1">
        <v>2013</v>
      </c>
      <c r="B162">
        <v>46.780479999999997</v>
      </c>
      <c r="C162">
        <v>-117.0825</v>
      </c>
      <c r="D162" t="s">
        <v>193</v>
      </c>
      <c r="E162">
        <v>160</v>
      </c>
      <c r="F162" s="1" t="s">
        <v>391</v>
      </c>
      <c r="G162">
        <v>17</v>
      </c>
      <c r="H162" t="s">
        <v>371</v>
      </c>
      <c r="I162" t="s">
        <v>354</v>
      </c>
      <c r="J162" s="1">
        <v>2.4384000000000001</v>
      </c>
      <c r="K162">
        <v>327</v>
      </c>
      <c r="L162" s="1">
        <f t="shared" si="2"/>
        <v>134.10433070866142</v>
      </c>
    </row>
    <row r="163" spans="1:18" x14ac:dyDescent="0.3">
      <c r="A163" s="1">
        <v>2013</v>
      </c>
      <c r="B163">
        <v>46.780279999999998</v>
      </c>
      <c r="C163">
        <v>-117.08208999999999</v>
      </c>
      <c r="D163" t="s">
        <v>77</v>
      </c>
      <c r="E163">
        <v>161</v>
      </c>
      <c r="F163" s="1" t="s">
        <v>391</v>
      </c>
      <c r="G163">
        <v>18</v>
      </c>
      <c r="H163" t="s">
        <v>371</v>
      </c>
      <c r="I163" t="s">
        <v>353</v>
      </c>
      <c r="J163" s="1">
        <v>2.4384000000000001</v>
      </c>
      <c r="K163">
        <v>1103</v>
      </c>
      <c r="L163" s="1">
        <f t="shared" si="2"/>
        <v>452.34580052493436</v>
      </c>
      <c r="M163">
        <v>9</v>
      </c>
      <c r="N163">
        <v>6.6</v>
      </c>
      <c r="O163">
        <v>78.400000000000006</v>
      </c>
      <c r="P163">
        <v>22</v>
      </c>
      <c r="Q163">
        <v>61.8</v>
      </c>
    </row>
    <row r="164" spans="1:18" x14ac:dyDescent="0.3">
      <c r="A164" s="1">
        <v>2013</v>
      </c>
      <c r="B164">
        <v>46.780410000000003</v>
      </c>
      <c r="C164">
        <v>-117.08165</v>
      </c>
      <c r="D164" t="s">
        <v>16</v>
      </c>
      <c r="E164">
        <v>162</v>
      </c>
      <c r="F164" s="1" t="s">
        <v>391</v>
      </c>
      <c r="G164">
        <v>19</v>
      </c>
      <c r="H164" t="s">
        <v>371</v>
      </c>
      <c r="I164" t="s">
        <v>353</v>
      </c>
      <c r="J164" s="1">
        <v>2.4384000000000001</v>
      </c>
      <c r="K164">
        <v>816</v>
      </c>
      <c r="L164" s="1">
        <f t="shared" si="2"/>
        <v>334.64566929133855</v>
      </c>
      <c r="M164">
        <v>9.9</v>
      </c>
      <c r="N164">
        <v>9.8000000000000007</v>
      </c>
      <c r="O164">
        <v>70</v>
      </c>
      <c r="P164">
        <v>27</v>
      </c>
      <c r="Q164">
        <v>60.3</v>
      </c>
    </row>
    <row r="165" spans="1:18" x14ac:dyDescent="0.3">
      <c r="A165" s="1">
        <v>2013</v>
      </c>
      <c r="B165">
        <v>46.780419999999999</v>
      </c>
      <c r="C165">
        <v>-117.08125</v>
      </c>
      <c r="D165" t="s">
        <v>79</v>
      </c>
      <c r="E165">
        <v>163</v>
      </c>
      <c r="F165" s="1" t="s">
        <v>391</v>
      </c>
      <c r="G165">
        <v>20</v>
      </c>
      <c r="H165" t="s">
        <v>371</v>
      </c>
      <c r="I165" t="s">
        <v>353</v>
      </c>
      <c r="J165" s="1">
        <v>2.4384000000000001</v>
      </c>
      <c r="K165">
        <v>889</v>
      </c>
      <c r="L165" s="1">
        <f t="shared" si="2"/>
        <v>364.58333333333331</v>
      </c>
      <c r="M165">
        <v>9</v>
      </c>
      <c r="N165">
        <v>6.9</v>
      </c>
      <c r="O165">
        <v>78.900000000000006</v>
      </c>
      <c r="P165">
        <v>21.5</v>
      </c>
      <c r="Q165">
        <v>62.1</v>
      </c>
    </row>
    <row r="166" spans="1:18" x14ac:dyDescent="0.3">
      <c r="A166" s="1">
        <v>2013</v>
      </c>
      <c r="B166">
        <v>46.780279999999998</v>
      </c>
      <c r="C166">
        <v>-117.08083000000001</v>
      </c>
      <c r="D166" t="s">
        <v>290</v>
      </c>
      <c r="E166">
        <v>164</v>
      </c>
      <c r="F166" s="1" t="s">
        <v>391</v>
      </c>
      <c r="G166">
        <v>21</v>
      </c>
      <c r="H166" t="s">
        <v>371</v>
      </c>
      <c r="I166" t="s">
        <v>355</v>
      </c>
      <c r="J166" s="1">
        <v>2.4384000000000001</v>
      </c>
      <c r="K166">
        <v>798</v>
      </c>
      <c r="L166" s="1">
        <f t="shared" si="2"/>
        <v>327.26377952755905</v>
      </c>
      <c r="M166">
        <v>9.4</v>
      </c>
      <c r="N166">
        <v>9.1</v>
      </c>
      <c r="O166">
        <v>73.400000000000006</v>
      </c>
      <c r="P166">
        <v>23.3</v>
      </c>
      <c r="Q166">
        <v>55.9</v>
      </c>
      <c r="R166">
        <f>K166</f>
        <v>798</v>
      </c>
    </row>
    <row r="167" spans="1:18" x14ac:dyDescent="0.3">
      <c r="A167" s="1">
        <v>2013</v>
      </c>
      <c r="B167">
        <v>46.780540000000002</v>
      </c>
      <c r="C167">
        <v>-117.08041</v>
      </c>
      <c r="D167" t="s">
        <v>299</v>
      </c>
      <c r="E167">
        <v>165</v>
      </c>
      <c r="F167" s="1" t="s">
        <v>391</v>
      </c>
      <c r="G167">
        <v>22</v>
      </c>
      <c r="H167" t="s">
        <v>371</v>
      </c>
      <c r="I167" t="s">
        <v>355</v>
      </c>
      <c r="J167" s="1">
        <v>2.4384000000000001</v>
      </c>
      <c r="K167">
        <v>726</v>
      </c>
      <c r="L167" s="1">
        <f t="shared" si="2"/>
        <v>297.73622047244095</v>
      </c>
      <c r="M167">
        <v>10</v>
      </c>
      <c r="N167">
        <v>9.1</v>
      </c>
      <c r="O167">
        <v>74.400000000000006</v>
      </c>
      <c r="P167">
        <v>25.7</v>
      </c>
      <c r="Q167">
        <v>58.9</v>
      </c>
    </row>
    <row r="168" spans="1:18" x14ac:dyDescent="0.3">
      <c r="A168" s="1">
        <v>2013</v>
      </c>
      <c r="B168">
        <v>46.78051</v>
      </c>
      <c r="C168">
        <v>-117.08</v>
      </c>
      <c r="D168" t="s">
        <v>300</v>
      </c>
      <c r="E168">
        <v>166</v>
      </c>
      <c r="F168" s="1" t="s">
        <v>391</v>
      </c>
      <c r="G168">
        <v>23</v>
      </c>
      <c r="H168" t="s">
        <v>371</v>
      </c>
      <c r="I168" t="s">
        <v>355</v>
      </c>
      <c r="J168" s="1">
        <v>2.4384000000000001</v>
      </c>
      <c r="K168">
        <v>869</v>
      </c>
      <c r="L168" s="1">
        <f t="shared" si="2"/>
        <v>356.3812335958005</v>
      </c>
      <c r="M168">
        <v>10.7</v>
      </c>
      <c r="N168">
        <v>8.9</v>
      </c>
      <c r="O168">
        <v>72.5</v>
      </c>
      <c r="P168">
        <v>28.3</v>
      </c>
      <c r="Q168">
        <v>59.3</v>
      </c>
    </row>
    <row r="169" spans="1:18" x14ac:dyDescent="0.3">
      <c r="A169" s="1">
        <v>2013</v>
      </c>
      <c r="B169">
        <v>46.780479999999997</v>
      </c>
      <c r="C169">
        <v>-117.07958000000001</v>
      </c>
      <c r="D169" t="s">
        <v>277</v>
      </c>
      <c r="E169">
        <v>167</v>
      </c>
      <c r="F169" s="1" t="s">
        <v>391</v>
      </c>
      <c r="G169">
        <v>24</v>
      </c>
      <c r="H169" t="s">
        <v>371</v>
      </c>
      <c r="I169" t="s">
        <v>355</v>
      </c>
      <c r="J169" s="1">
        <v>2.4384000000000001</v>
      </c>
      <c r="K169">
        <v>830</v>
      </c>
      <c r="L169" s="1">
        <f t="shared" si="2"/>
        <v>340.38713910761152</v>
      </c>
      <c r="M169">
        <v>11</v>
      </c>
      <c r="N169">
        <v>8.9</v>
      </c>
      <c r="O169">
        <v>71.599999999999994</v>
      </c>
      <c r="P169">
        <v>28.6</v>
      </c>
      <c r="Q169">
        <v>55.9</v>
      </c>
    </row>
    <row r="170" spans="1:18" x14ac:dyDescent="0.3">
      <c r="A170" s="1">
        <v>2013</v>
      </c>
      <c r="B170">
        <v>46.7804</v>
      </c>
      <c r="C170">
        <v>-117.07916</v>
      </c>
      <c r="D170" t="s">
        <v>316</v>
      </c>
      <c r="E170">
        <v>168</v>
      </c>
      <c r="F170" s="1" t="s">
        <v>391</v>
      </c>
      <c r="G170">
        <v>25</v>
      </c>
      <c r="H170" t="s">
        <v>371</v>
      </c>
      <c r="I170" t="s">
        <v>355</v>
      </c>
      <c r="J170" s="1">
        <v>2.4384000000000001</v>
      </c>
      <c r="K170">
        <v>687</v>
      </c>
      <c r="L170" s="1">
        <f t="shared" si="2"/>
        <v>281.74212598425197</v>
      </c>
      <c r="M170">
        <v>11</v>
      </c>
      <c r="N170">
        <v>8.8000000000000007</v>
      </c>
      <c r="O170">
        <v>69.8</v>
      </c>
      <c r="P170">
        <v>28.8</v>
      </c>
      <c r="Q170">
        <v>55.2</v>
      </c>
    </row>
    <row r="171" spans="1:18" x14ac:dyDescent="0.3">
      <c r="A171" s="1">
        <v>2013</v>
      </c>
      <c r="B171">
        <v>46.780410000000003</v>
      </c>
      <c r="C171">
        <v>-117.07874</v>
      </c>
      <c r="D171" t="s">
        <v>292</v>
      </c>
      <c r="E171">
        <v>169</v>
      </c>
      <c r="F171" s="1" t="s">
        <v>391</v>
      </c>
      <c r="G171">
        <v>26</v>
      </c>
      <c r="H171" t="s">
        <v>371</v>
      </c>
      <c r="I171" t="s">
        <v>355</v>
      </c>
      <c r="J171" s="1">
        <v>2.4384000000000001</v>
      </c>
      <c r="K171">
        <v>795</v>
      </c>
      <c r="L171" s="1">
        <f t="shared" si="2"/>
        <v>326.03346456692913</v>
      </c>
      <c r="M171">
        <v>9.6999999999999993</v>
      </c>
      <c r="N171">
        <v>9</v>
      </c>
      <c r="O171">
        <v>73.5</v>
      </c>
      <c r="P171">
        <v>24.7</v>
      </c>
      <c r="Q171">
        <v>56.4</v>
      </c>
    </row>
    <row r="172" spans="1:18" x14ac:dyDescent="0.3">
      <c r="A172" s="1">
        <v>2013</v>
      </c>
      <c r="B172">
        <v>46.780410000000003</v>
      </c>
      <c r="C172">
        <v>-117.07832000000001</v>
      </c>
      <c r="D172" t="s">
        <v>233</v>
      </c>
      <c r="E172">
        <v>170</v>
      </c>
      <c r="F172" s="1" t="s">
        <v>391</v>
      </c>
      <c r="G172">
        <v>27</v>
      </c>
      <c r="H172" t="s">
        <v>371</v>
      </c>
      <c r="I172" t="s">
        <v>355</v>
      </c>
      <c r="J172" s="1">
        <v>2.4384000000000001</v>
      </c>
      <c r="K172">
        <v>644</v>
      </c>
      <c r="L172" s="1">
        <f t="shared" si="2"/>
        <v>264.10761154855641</v>
      </c>
      <c r="M172">
        <v>9.8000000000000007</v>
      </c>
      <c r="N172">
        <v>9.3000000000000007</v>
      </c>
      <c r="O172">
        <v>73.2</v>
      </c>
      <c r="P172">
        <v>26.4</v>
      </c>
      <c r="Q172">
        <v>56.2</v>
      </c>
    </row>
    <row r="173" spans="1:18" x14ac:dyDescent="0.3">
      <c r="A173" s="1">
        <v>2013</v>
      </c>
      <c r="B173">
        <v>46.780349999999999</v>
      </c>
      <c r="C173">
        <v>-117.07791</v>
      </c>
      <c r="D173" t="s">
        <v>268</v>
      </c>
      <c r="E173">
        <v>171</v>
      </c>
      <c r="F173" s="1" t="s">
        <v>391</v>
      </c>
      <c r="G173">
        <v>28</v>
      </c>
      <c r="H173" t="s">
        <v>371</v>
      </c>
      <c r="I173" t="s">
        <v>355</v>
      </c>
      <c r="J173" s="1">
        <v>2.4384000000000001</v>
      </c>
      <c r="K173">
        <v>763</v>
      </c>
      <c r="L173" s="1">
        <f t="shared" si="2"/>
        <v>312.9101049868766</v>
      </c>
      <c r="M173">
        <v>10.199999999999999</v>
      </c>
      <c r="N173">
        <v>9</v>
      </c>
      <c r="O173">
        <v>73.5</v>
      </c>
      <c r="P173">
        <v>26.3</v>
      </c>
      <c r="Q173">
        <v>57.4</v>
      </c>
    </row>
    <row r="174" spans="1:18" x14ac:dyDescent="0.3">
      <c r="A174" s="1">
        <v>2013</v>
      </c>
      <c r="B174">
        <v>46.780520000000003</v>
      </c>
      <c r="C174">
        <v>-117.07749</v>
      </c>
      <c r="D174" t="s">
        <v>289</v>
      </c>
      <c r="E174">
        <v>172</v>
      </c>
      <c r="F174" s="1" t="s">
        <v>391</v>
      </c>
      <c r="G174">
        <v>29</v>
      </c>
      <c r="H174" t="s">
        <v>371</v>
      </c>
      <c r="I174" t="s">
        <v>355</v>
      </c>
      <c r="J174" s="1">
        <v>2.4384000000000001</v>
      </c>
      <c r="K174">
        <v>720</v>
      </c>
      <c r="L174" s="1">
        <f t="shared" si="2"/>
        <v>295.2755905511811</v>
      </c>
      <c r="M174">
        <v>10.8</v>
      </c>
      <c r="N174">
        <v>9</v>
      </c>
      <c r="O174">
        <v>72.599999999999994</v>
      </c>
      <c r="P174">
        <v>28.6</v>
      </c>
      <c r="Q174">
        <v>56.9</v>
      </c>
    </row>
    <row r="175" spans="1:18" x14ac:dyDescent="0.3">
      <c r="A175" s="1">
        <v>2013</v>
      </c>
      <c r="B175">
        <v>46.780290000000001</v>
      </c>
      <c r="C175">
        <v>-117.07707000000001</v>
      </c>
      <c r="D175" t="s">
        <v>253</v>
      </c>
      <c r="E175">
        <v>173</v>
      </c>
      <c r="F175" s="1" t="s">
        <v>391</v>
      </c>
      <c r="G175">
        <v>30</v>
      </c>
      <c r="H175" t="s">
        <v>371</v>
      </c>
      <c r="I175" t="s">
        <v>355</v>
      </c>
      <c r="J175" s="1">
        <v>2.4384000000000001</v>
      </c>
      <c r="K175">
        <v>872</v>
      </c>
      <c r="L175" s="1">
        <f t="shared" si="2"/>
        <v>357.61154855643042</v>
      </c>
      <c r="M175">
        <v>8.6999999999999993</v>
      </c>
      <c r="N175">
        <v>9.1</v>
      </c>
      <c r="O175">
        <v>75.8</v>
      </c>
      <c r="P175">
        <v>21</v>
      </c>
      <c r="Q175">
        <v>59</v>
      </c>
    </row>
    <row r="176" spans="1:18" x14ac:dyDescent="0.3">
      <c r="A176" s="1">
        <v>2013</v>
      </c>
      <c r="B176">
        <v>46.780410000000003</v>
      </c>
      <c r="C176">
        <v>-117.07665</v>
      </c>
      <c r="D176" t="s">
        <v>278</v>
      </c>
      <c r="E176">
        <v>174</v>
      </c>
      <c r="F176" s="1" t="s">
        <v>391</v>
      </c>
      <c r="G176">
        <v>31</v>
      </c>
      <c r="H176" t="s">
        <v>371</v>
      </c>
      <c r="I176" t="s">
        <v>355</v>
      </c>
      <c r="J176" s="1">
        <v>2.4384000000000001</v>
      </c>
      <c r="K176">
        <v>1048</v>
      </c>
      <c r="L176" s="1">
        <f t="shared" si="2"/>
        <v>429.79002624671915</v>
      </c>
      <c r="M176">
        <v>9.1</v>
      </c>
      <c r="N176">
        <v>9</v>
      </c>
      <c r="O176">
        <v>75.2</v>
      </c>
      <c r="P176">
        <v>22.6</v>
      </c>
      <c r="Q176">
        <v>58.8</v>
      </c>
    </row>
    <row r="177" spans="1:18" x14ac:dyDescent="0.3">
      <c r="A177" s="1">
        <v>2013</v>
      </c>
      <c r="B177">
        <v>46.780709999999999</v>
      </c>
      <c r="C177">
        <v>-117.08687999999999</v>
      </c>
      <c r="D177" t="s">
        <v>342</v>
      </c>
      <c r="E177">
        <v>175</v>
      </c>
      <c r="F177" s="1" t="s">
        <v>391</v>
      </c>
      <c r="G177">
        <v>6</v>
      </c>
      <c r="H177" t="s">
        <v>368</v>
      </c>
      <c r="I177" t="s">
        <v>355</v>
      </c>
      <c r="J177" s="1">
        <v>2.4384000000000001</v>
      </c>
      <c r="K177">
        <v>808</v>
      </c>
      <c r="L177" s="1">
        <f t="shared" si="2"/>
        <v>331.36482939632543</v>
      </c>
      <c r="M177">
        <v>10.6</v>
      </c>
      <c r="N177">
        <v>9.1</v>
      </c>
      <c r="O177">
        <v>72.7</v>
      </c>
      <c r="P177">
        <v>28.8</v>
      </c>
      <c r="Q177">
        <v>58.8</v>
      </c>
    </row>
    <row r="178" spans="1:18" x14ac:dyDescent="0.3">
      <c r="A178" s="1">
        <v>2013</v>
      </c>
      <c r="B178">
        <v>46.780799999999999</v>
      </c>
      <c r="C178">
        <v>-117.08647999999999</v>
      </c>
      <c r="D178" t="s">
        <v>333</v>
      </c>
      <c r="E178">
        <v>176</v>
      </c>
      <c r="F178" s="1" t="s">
        <v>391</v>
      </c>
      <c r="G178">
        <v>7</v>
      </c>
      <c r="H178" t="s">
        <v>368</v>
      </c>
      <c r="I178" t="s">
        <v>355</v>
      </c>
      <c r="J178" s="1">
        <v>2.4384000000000001</v>
      </c>
      <c r="K178">
        <v>668</v>
      </c>
      <c r="L178" s="1">
        <f t="shared" si="2"/>
        <v>273.95013123359581</v>
      </c>
      <c r="M178">
        <v>13.3</v>
      </c>
      <c r="N178">
        <v>9</v>
      </c>
      <c r="O178">
        <v>69.8</v>
      </c>
      <c r="P178">
        <v>36.200000000000003</v>
      </c>
      <c r="Q178">
        <v>58.1</v>
      </c>
    </row>
    <row r="179" spans="1:18" x14ac:dyDescent="0.3">
      <c r="A179" s="1">
        <v>2013</v>
      </c>
      <c r="B179">
        <v>46.780760000000001</v>
      </c>
      <c r="C179">
        <v>-117.08604</v>
      </c>
      <c r="D179" t="s">
        <v>120</v>
      </c>
      <c r="E179">
        <v>177</v>
      </c>
      <c r="F179" s="1" t="s">
        <v>391</v>
      </c>
      <c r="G179">
        <v>8</v>
      </c>
      <c r="H179" t="s">
        <v>368</v>
      </c>
      <c r="I179" t="s">
        <v>353</v>
      </c>
      <c r="J179" s="1">
        <v>2.4384000000000001</v>
      </c>
      <c r="K179">
        <v>442</v>
      </c>
      <c r="L179" s="1">
        <f t="shared" si="2"/>
        <v>181.26640419947506</v>
      </c>
      <c r="M179">
        <v>10.5</v>
      </c>
      <c r="N179">
        <v>6.9</v>
      </c>
      <c r="O179">
        <v>76.900000000000006</v>
      </c>
      <c r="P179">
        <v>24.9</v>
      </c>
      <c r="Q179">
        <v>59.7</v>
      </c>
    </row>
    <row r="180" spans="1:18" x14ac:dyDescent="0.3">
      <c r="A180" s="1">
        <v>2013</v>
      </c>
      <c r="B180">
        <v>46.780670000000001</v>
      </c>
      <c r="C180">
        <v>-117.08562999999999</v>
      </c>
      <c r="D180" t="s">
        <v>117</v>
      </c>
      <c r="E180">
        <v>178</v>
      </c>
      <c r="F180" s="1" t="s">
        <v>391</v>
      </c>
      <c r="G180">
        <v>9</v>
      </c>
      <c r="H180" t="s">
        <v>368</v>
      </c>
      <c r="I180" t="s">
        <v>353</v>
      </c>
      <c r="J180" s="1">
        <v>2.4384000000000001</v>
      </c>
      <c r="K180">
        <v>787</v>
      </c>
      <c r="L180" s="1">
        <f t="shared" si="2"/>
        <v>322.75262467191601</v>
      </c>
      <c r="M180">
        <v>9.6</v>
      </c>
      <c r="N180">
        <v>7</v>
      </c>
      <c r="O180">
        <v>77.3</v>
      </c>
      <c r="P180">
        <v>23.8</v>
      </c>
      <c r="Q180">
        <v>61</v>
      </c>
    </row>
    <row r="181" spans="1:18" x14ac:dyDescent="0.3">
      <c r="A181" s="1">
        <v>2013</v>
      </c>
      <c r="B181">
        <v>46.780790000000003</v>
      </c>
      <c r="C181">
        <v>-117.08521</v>
      </c>
      <c r="D181" t="s">
        <v>66</v>
      </c>
      <c r="E181">
        <v>179</v>
      </c>
      <c r="F181" s="1" t="s">
        <v>391</v>
      </c>
      <c r="G181">
        <v>10</v>
      </c>
      <c r="H181" t="s">
        <v>368</v>
      </c>
      <c r="I181" t="s">
        <v>353</v>
      </c>
      <c r="J181" s="1">
        <v>2.4384000000000001</v>
      </c>
      <c r="K181">
        <v>870</v>
      </c>
      <c r="L181" s="1">
        <f t="shared" si="2"/>
        <v>356.79133858267716</v>
      </c>
      <c r="M181">
        <v>9.1999999999999993</v>
      </c>
      <c r="N181">
        <v>7.1</v>
      </c>
      <c r="O181">
        <v>77.400000000000006</v>
      </c>
      <c r="P181">
        <v>21.9</v>
      </c>
      <c r="Q181">
        <v>62.2</v>
      </c>
    </row>
    <row r="182" spans="1:18" x14ac:dyDescent="0.3">
      <c r="A182" s="1">
        <v>2013</v>
      </c>
      <c r="B182">
        <v>46.780630000000002</v>
      </c>
      <c r="C182">
        <v>-117.08479</v>
      </c>
      <c r="D182" t="s">
        <v>177</v>
      </c>
      <c r="E182">
        <v>180</v>
      </c>
      <c r="F182" s="1" t="s">
        <v>391</v>
      </c>
      <c r="G182">
        <v>11</v>
      </c>
      <c r="H182" t="s">
        <v>368</v>
      </c>
      <c r="I182" t="s">
        <v>354</v>
      </c>
      <c r="J182" s="1">
        <v>2.4384000000000001</v>
      </c>
      <c r="K182">
        <v>183</v>
      </c>
      <c r="L182" s="1">
        <f t="shared" si="2"/>
        <v>75.0492125984252</v>
      </c>
    </row>
    <row r="183" spans="1:18" x14ac:dyDescent="0.3">
      <c r="A183" s="1">
        <v>2013</v>
      </c>
      <c r="B183">
        <v>46.780720000000002</v>
      </c>
      <c r="C183">
        <v>-117.08437000000001</v>
      </c>
      <c r="D183" t="s">
        <v>71</v>
      </c>
      <c r="E183">
        <v>181</v>
      </c>
      <c r="F183" s="1" t="s">
        <v>391</v>
      </c>
      <c r="G183">
        <v>12</v>
      </c>
      <c r="H183" t="s">
        <v>368</v>
      </c>
      <c r="I183" t="s">
        <v>352</v>
      </c>
      <c r="J183" s="1">
        <v>2.4384000000000001</v>
      </c>
      <c r="K183">
        <v>890</v>
      </c>
      <c r="L183" s="1">
        <f t="shared" si="2"/>
        <v>364.99343832020998</v>
      </c>
      <c r="M183">
        <v>10.8</v>
      </c>
      <c r="N183">
        <v>6.4</v>
      </c>
      <c r="O183">
        <v>64.599999999999994</v>
      </c>
      <c r="Q183">
        <v>52.8</v>
      </c>
    </row>
    <row r="184" spans="1:18" x14ac:dyDescent="0.3">
      <c r="A184" s="1">
        <v>2013</v>
      </c>
      <c r="B184">
        <v>46.780659999999997</v>
      </c>
      <c r="C184">
        <v>-117.08392000000001</v>
      </c>
      <c r="E184">
        <v>182</v>
      </c>
      <c r="F184" s="1" t="s">
        <v>391</v>
      </c>
      <c r="G184">
        <v>13</v>
      </c>
      <c r="H184" t="s">
        <v>368</v>
      </c>
      <c r="J184" s="1">
        <v>2.4384000000000001</v>
      </c>
      <c r="L184" s="1" t="str">
        <f t="shared" si="2"/>
        <v/>
      </c>
    </row>
    <row r="185" spans="1:18" x14ac:dyDescent="0.3">
      <c r="A185" s="1">
        <v>2013</v>
      </c>
      <c r="B185">
        <v>46.780740000000002</v>
      </c>
      <c r="C185">
        <v>-117.08353</v>
      </c>
      <c r="D185" t="s">
        <v>161</v>
      </c>
      <c r="E185">
        <v>183</v>
      </c>
      <c r="F185" s="1" t="s">
        <v>391</v>
      </c>
      <c r="G185">
        <v>14</v>
      </c>
      <c r="H185" t="s">
        <v>368</v>
      </c>
      <c r="I185" t="s">
        <v>354</v>
      </c>
      <c r="J185" s="1">
        <v>2.4384000000000001</v>
      </c>
      <c r="K185">
        <v>365</v>
      </c>
      <c r="L185" s="1">
        <f t="shared" si="2"/>
        <v>149.68832020997374</v>
      </c>
    </row>
    <row r="186" spans="1:18" x14ac:dyDescent="0.3">
      <c r="A186" s="1">
        <v>2013</v>
      </c>
      <c r="B186">
        <v>46.780659999999997</v>
      </c>
      <c r="C186">
        <v>-117.08311999999999</v>
      </c>
      <c r="E186">
        <v>184</v>
      </c>
      <c r="F186" s="1" t="s">
        <v>391</v>
      </c>
      <c r="G186">
        <v>15</v>
      </c>
      <c r="H186" t="s">
        <v>368</v>
      </c>
      <c r="J186" s="1">
        <v>2.4384000000000001</v>
      </c>
      <c r="L186" s="1" t="str">
        <f t="shared" si="2"/>
        <v/>
      </c>
    </row>
    <row r="187" spans="1:18" x14ac:dyDescent="0.3">
      <c r="A187" s="1">
        <v>2013</v>
      </c>
      <c r="B187">
        <v>46.780729999999998</v>
      </c>
      <c r="C187">
        <v>-117.0827</v>
      </c>
      <c r="E187">
        <v>185</v>
      </c>
      <c r="F187" s="1" t="s">
        <v>391</v>
      </c>
      <c r="G187">
        <v>16</v>
      </c>
      <c r="H187" t="s">
        <v>368</v>
      </c>
      <c r="J187" s="1">
        <v>2.4384000000000001</v>
      </c>
      <c r="L187" s="1" t="str">
        <f t="shared" si="2"/>
        <v/>
      </c>
    </row>
    <row r="188" spans="1:18" x14ac:dyDescent="0.3">
      <c r="A188" s="1">
        <v>2013</v>
      </c>
      <c r="B188">
        <v>46.780769999999997</v>
      </c>
      <c r="C188">
        <v>-117.08228</v>
      </c>
      <c r="D188" t="s">
        <v>173</v>
      </c>
      <c r="E188">
        <v>186</v>
      </c>
      <c r="F188" s="1" t="s">
        <v>391</v>
      </c>
      <c r="G188">
        <v>17</v>
      </c>
      <c r="H188" t="s">
        <v>368</v>
      </c>
      <c r="I188" t="s">
        <v>354</v>
      </c>
      <c r="J188" s="1">
        <v>2.4384000000000001</v>
      </c>
      <c r="K188">
        <v>218</v>
      </c>
      <c r="L188" s="1">
        <f t="shared" si="2"/>
        <v>89.402887139107605</v>
      </c>
    </row>
    <row r="189" spans="1:18" x14ac:dyDescent="0.3">
      <c r="A189" s="1">
        <v>2013</v>
      </c>
      <c r="B189">
        <v>46.780569999999997</v>
      </c>
      <c r="C189">
        <v>-117.08186000000001</v>
      </c>
      <c r="D189" t="s">
        <v>102</v>
      </c>
      <c r="E189">
        <v>187</v>
      </c>
      <c r="F189" s="1" t="s">
        <v>391</v>
      </c>
      <c r="G189">
        <v>18</v>
      </c>
      <c r="H189" t="s">
        <v>368</v>
      </c>
      <c r="I189" t="s">
        <v>353</v>
      </c>
      <c r="J189" s="1">
        <v>2.4384000000000001</v>
      </c>
      <c r="K189">
        <v>320</v>
      </c>
      <c r="L189" s="1">
        <f t="shared" si="2"/>
        <v>131.23359580052494</v>
      </c>
      <c r="M189">
        <v>12.8</v>
      </c>
      <c r="N189">
        <v>6.4</v>
      </c>
      <c r="O189">
        <v>72.3</v>
      </c>
      <c r="P189">
        <v>30.2</v>
      </c>
      <c r="R189" t="s">
        <v>131</v>
      </c>
    </row>
    <row r="190" spans="1:18" x14ac:dyDescent="0.3">
      <c r="A190" s="1">
        <v>2013</v>
      </c>
      <c r="B190">
        <v>46.780709999999999</v>
      </c>
      <c r="C190">
        <v>-117.08145</v>
      </c>
      <c r="D190" t="s">
        <v>8</v>
      </c>
      <c r="E190">
        <v>188</v>
      </c>
      <c r="F190" s="1" t="s">
        <v>391</v>
      </c>
      <c r="G190">
        <v>19</v>
      </c>
      <c r="H190" t="s">
        <v>368</v>
      </c>
      <c r="I190" t="s">
        <v>353</v>
      </c>
      <c r="J190" s="1">
        <v>2.4384000000000001</v>
      </c>
      <c r="K190">
        <v>682</v>
      </c>
      <c r="L190" s="1">
        <f t="shared" si="2"/>
        <v>279.69160104986878</v>
      </c>
      <c r="M190">
        <v>10.5</v>
      </c>
      <c r="N190">
        <v>9.9</v>
      </c>
      <c r="O190">
        <v>70</v>
      </c>
      <c r="P190">
        <v>28</v>
      </c>
      <c r="Q190">
        <v>57.8</v>
      </c>
    </row>
    <row r="191" spans="1:18" x14ac:dyDescent="0.3">
      <c r="A191" s="1">
        <v>2013</v>
      </c>
      <c r="B191">
        <v>46.780709999999999</v>
      </c>
      <c r="C191">
        <v>-117.08103</v>
      </c>
      <c r="D191" t="s">
        <v>4</v>
      </c>
      <c r="E191">
        <v>189</v>
      </c>
      <c r="F191" s="1" t="s">
        <v>391</v>
      </c>
      <c r="G191">
        <v>20</v>
      </c>
      <c r="H191" t="s">
        <v>368</v>
      </c>
      <c r="I191" t="s">
        <v>353</v>
      </c>
      <c r="J191" s="1">
        <v>2.4384000000000001</v>
      </c>
      <c r="K191">
        <v>1177</v>
      </c>
      <c r="L191" s="1">
        <f t="shared" si="2"/>
        <v>482.69356955380573</v>
      </c>
      <c r="M191">
        <v>9.5</v>
      </c>
      <c r="N191">
        <v>9.9</v>
      </c>
      <c r="O191">
        <v>70.900000000000006</v>
      </c>
      <c r="P191">
        <v>26.1</v>
      </c>
      <c r="Q191">
        <v>62.2</v>
      </c>
    </row>
    <row r="192" spans="1:18" x14ac:dyDescent="0.3">
      <c r="A192" s="1">
        <v>2013</v>
      </c>
      <c r="B192">
        <v>46.780560000000001</v>
      </c>
      <c r="C192">
        <v>-117.08060999999999</v>
      </c>
      <c r="D192" t="s">
        <v>242</v>
      </c>
      <c r="E192">
        <v>190</v>
      </c>
      <c r="F192" s="1" t="s">
        <v>391</v>
      </c>
      <c r="G192">
        <v>21</v>
      </c>
      <c r="H192" t="s">
        <v>368</v>
      </c>
      <c r="I192" t="s">
        <v>355</v>
      </c>
      <c r="J192" s="1">
        <v>2.4384000000000001</v>
      </c>
      <c r="K192">
        <v>1040</v>
      </c>
      <c r="L192" s="1">
        <f t="shared" si="2"/>
        <v>426.50918635170603</v>
      </c>
      <c r="M192">
        <v>10.6</v>
      </c>
      <c r="N192">
        <v>9.4</v>
      </c>
      <c r="O192">
        <v>73</v>
      </c>
      <c r="P192">
        <v>29.3</v>
      </c>
      <c r="Q192">
        <v>59.2</v>
      </c>
    </row>
    <row r="193" spans="1:18" x14ac:dyDescent="0.3">
      <c r="A193" s="1">
        <v>2013</v>
      </c>
      <c r="B193">
        <v>46.780830000000002</v>
      </c>
      <c r="C193">
        <v>-117.08019</v>
      </c>
      <c r="D193" t="s">
        <v>287</v>
      </c>
      <c r="E193">
        <v>191</v>
      </c>
      <c r="F193" s="1" t="s">
        <v>391</v>
      </c>
      <c r="G193">
        <v>22</v>
      </c>
      <c r="H193" t="s">
        <v>368</v>
      </c>
      <c r="I193" t="s">
        <v>355</v>
      </c>
      <c r="J193" s="1">
        <v>2.4384000000000001</v>
      </c>
      <c r="K193">
        <v>920</v>
      </c>
      <c r="L193" s="1">
        <f t="shared" si="2"/>
        <v>377.29658792650918</v>
      </c>
      <c r="M193">
        <v>10.199999999999999</v>
      </c>
      <c r="N193">
        <v>9.1999999999999993</v>
      </c>
      <c r="O193">
        <v>74</v>
      </c>
      <c r="P193">
        <v>26.8</v>
      </c>
      <c r="Q193">
        <v>58.7</v>
      </c>
    </row>
    <row r="194" spans="1:18" x14ac:dyDescent="0.3">
      <c r="A194" s="1">
        <v>2013</v>
      </c>
      <c r="B194">
        <v>46.780799999999999</v>
      </c>
      <c r="C194">
        <v>-117.07977</v>
      </c>
      <c r="D194" t="s">
        <v>318</v>
      </c>
      <c r="E194">
        <v>192</v>
      </c>
      <c r="F194" s="1" t="s">
        <v>391</v>
      </c>
      <c r="G194">
        <v>23</v>
      </c>
      <c r="H194" t="s">
        <v>368</v>
      </c>
      <c r="I194" t="s">
        <v>355</v>
      </c>
      <c r="J194" s="1">
        <v>2.4384000000000001</v>
      </c>
      <c r="K194">
        <v>817</v>
      </c>
      <c r="L194" s="1">
        <f t="shared" si="2"/>
        <v>335.05577427821521</v>
      </c>
      <c r="M194">
        <v>9.5</v>
      </c>
      <c r="N194">
        <v>9</v>
      </c>
      <c r="O194">
        <v>74.5</v>
      </c>
      <c r="P194">
        <v>23.9</v>
      </c>
      <c r="Q194">
        <v>58.6</v>
      </c>
    </row>
    <row r="195" spans="1:18" x14ac:dyDescent="0.3">
      <c r="A195" s="1">
        <v>2013</v>
      </c>
      <c r="B195">
        <v>46.780760000000001</v>
      </c>
      <c r="C195">
        <v>-117.07935999999999</v>
      </c>
      <c r="D195" t="s">
        <v>235</v>
      </c>
      <c r="E195">
        <v>193</v>
      </c>
      <c r="F195" s="1" t="s">
        <v>391</v>
      </c>
      <c r="G195">
        <v>24</v>
      </c>
      <c r="H195" t="s">
        <v>368</v>
      </c>
      <c r="I195" t="s">
        <v>355</v>
      </c>
      <c r="J195" s="1">
        <v>2.4384000000000001</v>
      </c>
      <c r="K195">
        <v>1003</v>
      </c>
      <c r="L195" s="1">
        <f t="shared" si="2"/>
        <v>411.33530183727032</v>
      </c>
      <c r="M195">
        <v>10.199999999999999</v>
      </c>
      <c r="N195">
        <v>9.4</v>
      </c>
      <c r="O195">
        <v>72.900000000000006</v>
      </c>
      <c r="P195">
        <v>27.7</v>
      </c>
      <c r="Q195">
        <v>57</v>
      </c>
    </row>
    <row r="196" spans="1:18" x14ac:dyDescent="0.3">
      <c r="A196" s="1">
        <v>2013</v>
      </c>
      <c r="B196">
        <v>46.780659999999997</v>
      </c>
      <c r="C196">
        <v>-117.07890999999999</v>
      </c>
      <c r="D196" t="s">
        <v>308</v>
      </c>
      <c r="E196">
        <v>194</v>
      </c>
      <c r="F196" s="1" t="s">
        <v>391</v>
      </c>
      <c r="G196">
        <v>25</v>
      </c>
      <c r="H196" t="s">
        <v>368</v>
      </c>
      <c r="I196" t="s">
        <v>355</v>
      </c>
      <c r="J196" s="1">
        <v>2.4384000000000001</v>
      </c>
      <c r="K196">
        <v>792</v>
      </c>
      <c r="L196" s="1">
        <f t="shared" ref="L196:L259" si="3">IF(K196,K196/J196,"")</f>
        <v>324.8031496062992</v>
      </c>
      <c r="N196">
        <v>9.1999999999999993</v>
      </c>
      <c r="O196">
        <v>72.7</v>
      </c>
      <c r="P196">
        <v>24.7</v>
      </c>
      <c r="Q196">
        <v>55.4</v>
      </c>
      <c r="R196" t="s">
        <v>396</v>
      </c>
    </row>
    <row r="197" spans="1:18" x14ac:dyDescent="0.3">
      <c r="A197" s="1">
        <v>2013</v>
      </c>
      <c r="B197">
        <v>46.780700000000003</v>
      </c>
      <c r="C197">
        <v>-117.07852</v>
      </c>
      <c r="D197" t="s">
        <v>282</v>
      </c>
      <c r="E197">
        <v>195</v>
      </c>
      <c r="F197" s="1" t="s">
        <v>391</v>
      </c>
      <c r="G197">
        <v>26</v>
      </c>
      <c r="H197" t="s">
        <v>368</v>
      </c>
      <c r="I197" t="s">
        <v>355</v>
      </c>
      <c r="J197" s="1">
        <v>2.4384000000000001</v>
      </c>
      <c r="K197">
        <v>897</v>
      </c>
      <c r="L197" s="1">
        <f t="shared" si="3"/>
        <v>367.86417322834643</v>
      </c>
      <c r="M197">
        <v>9.6999999999999993</v>
      </c>
      <c r="N197">
        <v>9.1999999999999993</v>
      </c>
      <c r="O197">
        <v>74.400000000000006</v>
      </c>
      <c r="P197">
        <v>24.7</v>
      </c>
      <c r="Q197">
        <v>58.1</v>
      </c>
    </row>
    <row r="198" spans="1:18" x14ac:dyDescent="0.3">
      <c r="A198" s="1">
        <v>2013</v>
      </c>
      <c r="B198">
        <v>46.780700000000003</v>
      </c>
      <c r="C198">
        <v>-117.07810000000001</v>
      </c>
      <c r="D198" t="s">
        <v>244</v>
      </c>
      <c r="E198">
        <v>196</v>
      </c>
      <c r="F198" s="1" t="s">
        <v>391</v>
      </c>
      <c r="G198">
        <v>27</v>
      </c>
      <c r="H198" t="s">
        <v>368</v>
      </c>
      <c r="I198" t="s">
        <v>355</v>
      </c>
      <c r="J198" s="1">
        <v>2.4384000000000001</v>
      </c>
      <c r="K198">
        <v>815</v>
      </c>
      <c r="L198" s="1">
        <f t="shared" si="3"/>
        <v>334.23556430446195</v>
      </c>
      <c r="M198">
        <v>9.9</v>
      </c>
      <c r="N198">
        <v>9.3000000000000007</v>
      </c>
      <c r="O198">
        <v>73.2</v>
      </c>
      <c r="P198">
        <v>26.7</v>
      </c>
      <c r="Q198">
        <v>57.1</v>
      </c>
    </row>
    <row r="199" spans="1:18" x14ac:dyDescent="0.3">
      <c r="A199" s="1">
        <v>2013</v>
      </c>
      <c r="B199">
        <v>46.780639999999998</v>
      </c>
      <c r="C199">
        <v>-117.07768</v>
      </c>
      <c r="D199" t="s">
        <v>319</v>
      </c>
      <c r="E199">
        <v>197</v>
      </c>
      <c r="F199" s="1" t="s">
        <v>391</v>
      </c>
      <c r="G199">
        <v>28</v>
      </c>
      <c r="H199" t="s">
        <v>368</v>
      </c>
      <c r="I199" t="s">
        <v>355</v>
      </c>
      <c r="J199" s="1">
        <v>2.4384000000000001</v>
      </c>
      <c r="K199">
        <v>779</v>
      </c>
      <c r="L199" s="1">
        <f t="shared" si="3"/>
        <v>319.47178477690289</v>
      </c>
      <c r="M199">
        <v>9.5</v>
      </c>
      <c r="N199">
        <v>9.1999999999999993</v>
      </c>
      <c r="O199">
        <v>73.900000000000006</v>
      </c>
      <c r="P199">
        <v>24</v>
      </c>
      <c r="Q199">
        <v>57.9</v>
      </c>
    </row>
    <row r="200" spans="1:18" x14ac:dyDescent="0.3">
      <c r="A200" s="1">
        <v>2013</v>
      </c>
      <c r="B200">
        <v>46.780799999999999</v>
      </c>
      <c r="C200">
        <v>-117.07727</v>
      </c>
      <c r="D200" t="s">
        <v>251</v>
      </c>
      <c r="E200">
        <v>198</v>
      </c>
      <c r="F200" s="1" t="s">
        <v>391</v>
      </c>
      <c r="G200">
        <v>29</v>
      </c>
      <c r="H200" t="s">
        <v>368</v>
      </c>
      <c r="I200" t="s">
        <v>355</v>
      </c>
      <c r="J200" s="1">
        <v>2.4384000000000001</v>
      </c>
      <c r="K200">
        <v>866</v>
      </c>
      <c r="L200" s="1">
        <f t="shared" si="3"/>
        <v>355.15091863517057</v>
      </c>
      <c r="M200">
        <v>9.4</v>
      </c>
      <c r="N200">
        <v>9.1</v>
      </c>
      <c r="O200">
        <v>73</v>
      </c>
      <c r="P200">
        <v>23.9</v>
      </c>
      <c r="Q200">
        <v>57.4</v>
      </c>
    </row>
    <row r="201" spans="1:18" x14ac:dyDescent="0.3">
      <c r="A201" s="1">
        <v>2013</v>
      </c>
      <c r="B201">
        <v>46.78058</v>
      </c>
      <c r="C201">
        <v>-117.07684999999999</v>
      </c>
      <c r="D201" t="s">
        <v>241</v>
      </c>
      <c r="E201">
        <v>199</v>
      </c>
      <c r="F201" s="1" t="s">
        <v>391</v>
      </c>
      <c r="G201">
        <v>30</v>
      </c>
      <c r="H201" t="s">
        <v>368</v>
      </c>
      <c r="I201" t="s">
        <v>355</v>
      </c>
      <c r="J201" s="1">
        <v>2.4384000000000001</v>
      </c>
      <c r="K201">
        <v>940</v>
      </c>
      <c r="L201" s="1">
        <f t="shared" si="3"/>
        <v>385.498687664042</v>
      </c>
      <c r="M201">
        <v>8.6999999999999993</v>
      </c>
      <c r="N201">
        <v>9.5</v>
      </c>
      <c r="O201">
        <v>74.7</v>
      </c>
      <c r="P201">
        <v>22.2</v>
      </c>
      <c r="Q201">
        <v>58.7</v>
      </c>
    </row>
    <row r="202" spans="1:18" x14ac:dyDescent="0.3">
      <c r="A202" s="1">
        <v>2013</v>
      </c>
      <c r="B202">
        <v>46.78105</v>
      </c>
      <c r="C202">
        <v>-117.08663</v>
      </c>
      <c r="E202">
        <v>200</v>
      </c>
      <c r="F202" s="1" t="s">
        <v>391</v>
      </c>
      <c r="G202">
        <v>7</v>
      </c>
      <c r="H202" t="s">
        <v>362</v>
      </c>
      <c r="J202" s="1">
        <v>2.4384000000000001</v>
      </c>
      <c r="L202" s="1" t="str">
        <f t="shared" si="3"/>
        <v/>
      </c>
    </row>
    <row r="203" spans="1:18" x14ac:dyDescent="0.3">
      <c r="A203" s="1">
        <v>2013</v>
      </c>
      <c r="B203">
        <v>46.78105</v>
      </c>
      <c r="C203">
        <v>-117.08624</v>
      </c>
      <c r="D203" t="s">
        <v>340</v>
      </c>
      <c r="E203">
        <v>201</v>
      </c>
      <c r="F203" s="1" t="s">
        <v>391</v>
      </c>
      <c r="G203">
        <v>8</v>
      </c>
      <c r="H203" t="s">
        <v>362</v>
      </c>
      <c r="I203" t="s">
        <v>355</v>
      </c>
      <c r="J203" s="1">
        <v>2.4384000000000001</v>
      </c>
      <c r="K203">
        <v>377</v>
      </c>
      <c r="L203" s="1">
        <f t="shared" si="3"/>
        <v>154.60958005249344</v>
      </c>
      <c r="M203">
        <v>10.5</v>
      </c>
      <c r="N203">
        <v>9.1</v>
      </c>
      <c r="O203">
        <v>72.599999999999994</v>
      </c>
      <c r="P203">
        <v>28.6</v>
      </c>
      <c r="Q203">
        <v>58.9</v>
      </c>
    </row>
    <row r="204" spans="1:18" x14ac:dyDescent="0.3">
      <c r="A204" s="1">
        <v>2013</v>
      </c>
      <c r="B204">
        <v>46.780949999999997</v>
      </c>
      <c r="C204">
        <v>-117.08582</v>
      </c>
      <c r="D204" t="s">
        <v>62</v>
      </c>
      <c r="E204">
        <v>202</v>
      </c>
      <c r="F204" s="1" t="s">
        <v>391</v>
      </c>
      <c r="G204">
        <v>9</v>
      </c>
      <c r="H204" t="s">
        <v>362</v>
      </c>
      <c r="I204" t="s">
        <v>353</v>
      </c>
      <c r="J204" s="1">
        <v>2.4384000000000001</v>
      </c>
      <c r="K204">
        <v>658</v>
      </c>
      <c r="L204" s="1">
        <f t="shared" si="3"/>
        <v>269.84908136482937</v>
      </c>
      <c r="M204">
        <v>10.199999999999999</v>
      </c>
      <c r="N204">
        <v>8.9</v>
      </c>
      <c r="O204">
        <v>71.3</v>
      </c>
      <c r="P204">
        <v>27.6</v>
      </c>
      <c r="Q204">
        <v>59.8</v>
      </c>
    </row>
    <row r="205" spans="1:18" x14ac:dyDescent="0.3">
      <c r="A205" s="1">
        <v>2013</v>
      </c>
      <c r="B205">
        <v>46.78107</v>
      </c>
      <c r="C205">
        <v>-117.08541</v>
      </c>
      <c r="D205" t="s">
        <v>32</v>
      </c>
      <c r="E205">
        <v>203</v>
      </c>
      <c r="F205" s="1" t="s">
        <v>391</v>
      </c>
      <c r="G205">
        <v>10</v>
      </c>
      <c r="H205" t="s">
        <v>362</v>
      </c>
      <c r="I205" t="s">
        <v>353</v>
      </c>
      <c r="J205" s="1">
        <v>2.4384000000000001</v>
      </c>
      <c r="K205">
        <v>616</v>
      </c>
      <c r="L205" s="1">
        <f t="shared" si="3"/>
        <v>252.6246719160105</v>
      </c>
      <c r="M205">
        <v>10.3</v>
      </c>
      <c r="N205">
        <v>9.1</v>
      </c>
      <c r="O205">
        <v>71.900000000000006</v>
      </c>
      <c r="P205">
        <v>26.3</v>
      </c>
      <c r="Q205">
        <v>56.5</v>
      </c>
    </row>
    <row r="206" spans="1:18" x14ac:dyDescent="0.3">
      <c r="A206" s="1">
        <v>2013</v>
      </c>
      <c r="B206">
        <v>46.780920000000002</v>
      </c>
      <c r="C206">
        <v>-117.08499</v>
      </c>
      <c r="D206" t="s">
        <v>57</v>
      </c>
      <c r="E206">
        <v>204</v>
      </c>
      <c r="F206" s="1" t="s">
        <v>391</v>
      </c>
      <c r="G206">
        <v>11</v>
      </c>
      <c r="H206" t="s">
        <v>362</v>
      </c>
      <c r="I206" t="s">
        <v>353</v>
      </c>
      <c r="J206" s="1">
        <v>2.4384000000000001</v>
      </c>
      <c r="K206">
        <v>891</v>
      </c>
      <c r="L206" s="1">
        <f t="shared" si="3"/>
        <v>365.40354330708658</v>
      </c>
      <c r="M206">
        <v>8.8000000000000007</v>
      </c>
      <c r="N206">
        <v>6.4</v>
      </c>
      <c r="O206">
        <v>79.2</v>
      </c>
      <c r="P206">
        <v>21.2</v>
      </c>
      <c r="Q206">
        <v>60</v>
      </c>
    </row>
    <row r="207" spans="1:18" x14ac:dyDescent="0.3">
      <c r="A207" s="1">
        <v>2013</v>
      </c>
      <c r="B207">
        <v>46.781010000000002</v>
      </c>
      <c r="C207">
        <v>-117.08457</v>
      </c>
      <c r="D207" t="s">
        <v>205</v>
      </c>
      <c r="E207">
        <v>205</v>
      </c>
      <c r="F207" s="1" t="s">
        <v>391</v>
      </c>
      <c r="G207">
        <v>12</v>
      </c>
      <c r="H207" t="s">
        <v>362</v>
      </c>
      <c r="I207" t="s">
        <v>354</v>
      </c>
      <c r="J207" s="1">
        <v>2.4384000000000001</v>
      </c>
      <c r="K207">
        <v>462</v>
      </c>
      <c r="L207" s="1">
        <f t="shared" si="3"/>
        <v>189.46850393700785</v>
      </c>
    </row>
    <row r="208" spans="1:18" x14ac:dyDescent="0.3">
      <c r="A208" s="1">
        <v>2013</v>
      </c>
      <c r="B208">
        <v>46.78096</v>
      </c>
      <c r="C208">
        <v>-117.08414999999999</v>
      </c>
      <c r="D208" t="s">
        <v>33</v>
      </c>
      <c r="E208">
        <v>206</v>
      </c>
      <c r="F208" s="1" t="s">
        <v>391</v>
      </c>
      <c r="G208">
        <v>13</v>
      </c>
      <c r="H208" t="s">
        <v>362</v>
      </c>
      <c r="I208" t="s">
        <v>352</v>
      </c>
      <c r="J208" s="1">
        <v>2.4384000000000001</v>
      </c>
      <c r="K208">
        <v>996</v>
      </c>
      <c r="L208" s="1">
        <f t="shared" si="3"/>
        <v>408.46456692913381</v>
      </c>
      <c r="M208">
        <v>11.4</v>
      </c>
      <c r="N208">
        <v>9.4</v>
      </c>
      <c r="O208">
        <v>64</v>
      </c>
      <c r="Q208">
        <v>52.8</v>
      </c>
    </row>
    <row r="209" spans="1:17" x14ac:dyDescent="0.3">
      <c r="A209" s="1">
        <v>2013</v>
      </c>
      <c r="B209">
        <v>46.781039999999997</v>
      </c>
      <c r="C209">
        <v>-117.08374999999999</v>
      </c>
      <c r="D209" t="s">
        <v>48</v>
      </c>
      <c r="E209">
        <v>207</v>
      </c>
      <c r="F209" s="1" t="s">
        <v>391</v>
      </c>
      <c r="G209">
        <v>14</v>
      </c>
      <c r="H209" t="s">
        <v>362</v>
      </c>
      <c r="I209" t="s">
        <v>352</v>
      </c>
      <c r="J209" s="1">
        <v>2.4384000000000001</v>
      </c>
      <c r="K209">
        <v>838</v>
      </c>
      <c r="L209" s="1">
        <f t="shared" si="3"/>
        <v>343.66797900262463</v>
      </c>
      <c r="M209">
        <v>10.1</v>
      </c>
      <c r="N209">
        <v>7.7</v>
      </c>
      <c r="O209">
        <v>64.2</v>
      </c>
      <c r="Q209">
        <v>54.4</v>
      </c>
    </row>
    <row r="210" spans="1:17" x14ac:dyDescent="0.3">
      <c r="A210" s="1">
        <v>2013</v>
      </c>
      <c r="B210">
        <v>46.780949999999997</v>
      </c>
      <c r="C210">
        <v>-117.08332</v>
      </c>
      <c r="D210" t="s">
        <v>145</v>
      </c>
      <c r="E210">
        <v>208</v>
      </c>
      <c r="F210" s="1" t="s">
        <v>391</v>
      </c>
      <c r="G210">
        <v>15</v>
      </c>
      <c r="H210" t="s">
        <v>362</v>
      </c>
      <c r="I210" t="s">
        <v>354</v>
      </c>
      <c r="J210" s="1">
        <v>2.4384000000000001</v>
      </c>
      <c r="K210">
        <v>242</v>
      </c>
      <c r="L210" s="1">
        <f t="shared" si="3"/>
        <v>99.245406824146983</v>
      </c>
    </row>
    <row r="211" spans="1:17" x14ac:dyDescent="0.3">
      <c r="A211" s="1">
        <v>2013</v>
      </c>
      <c r="B211">
        <v>46.781010000000002</v>
      </c>
      <c r="C211">
        <v>-117.0829</v>
      </c>
      <c r="D211" t="s">
        <v>185</v>
      </c>
      <c r="E211">
        <v>209</v>
      </c>
      <c r="F211" s="1" t="s">
        <v>391</v>
      </c>
      <c r="G211">
        <v>16</v>
      </c>
      <c r="H211" t="s">
        <v>362</v>
      </c>
      <c r="I211" t="s">
        <v>354</v>
      </c>
      <c r="J211" s="1">
        <v>2.4384000000000001</v>
      </c>
      <c r="K211">
        <v>381</v>
      </c>
      <c r="L211" s="1">
        <f t="shared" si="3"/>
        <v>156.25</v>
      </c>
    </row>
    <row r="212" spans="1:17" x14ac:dyDescent="0.3">
      <c r="A212" s="1">
        <v>2013</v>
      </c>
      <c r="B212">
        <v>46.78105</v>
      </c>
      <c r="C212">
        <v>-117.08248</v>
      </c>
      <c r="D212" t="s">
        <v>174</v>
      </c>
      <c r="E212">
        <v>210</v>
      </c>
      <c r="F212" s="1" t="s">
        <v>391</v>
      </c>
      <c r="G212">
        <v>17</v>
      </c>
      <c r="H212" t="s">
        <v>362</v>
      </c>
      <c r="I212" t="s">
        <v>354</v>
      </c>
      <c r="J212" s="1">
        <v>2.4384000000000001</v>
      </c>
      <c r="K212">
        <v>352</v>
      </c>
      <c r="L212" s="1">
        <f t="shared" si="3"/>
        <v>144.35695538057743</v>
      </c>
    </row>
    <row r="213" spans="1:17" x14ac:dyDescent="0.3">
      <c r="A213" s="1">
        <v>2013</v>
      </c>
      <c r="B213">
        <v>46.780850000000001</v>
      </c>
      <c r="C213">
        <v>-117.08206</v>
      </c>
      <c r="D213" t="s">
        <v>156</v>
      </c>
      <c r="E213">
        <v>211</v>
      </c>
      <c r="F213" s="1" t="s">
        <v>391</v>
      </c>
      <c r="G213">
        <v>18</v>
      </c>
      <c r="H213" t="s">
        <v>362</v>
      </c>
      <c r="I213" t="s">
        <v>354</v>
      </c>
      <c r="J213" s="1">
        <v>2.4384000000000001</v>
      </c>
      <c r="K213">
        <v>529</v>
      </c>
      <c r="L213" s="1">
        <f t="shared" si="3"/>
        <v>216.94553805774277</v>
      </c>
    </row>
    <row r="214" spans="1:17" x14ac:dyDescent="0.3">
      <c r="A214" s="1">
        <v>2013</v>
      </c>
      <c r="B214">
        <v>46.780990000000003</v>
      </c>
      <c r="C214">
        <v>-117.08163999999999</v>
      </c>
      <c r="D214" t="s">
        <v>162</v>
      </c>
      <c r="E214">
        <v>212</v>
      </c>
      <c r="F214" s="1" t="s">
        <v>391</v>
      </c>
      <c r="G214">
        <v>19</v>
      </c>
      <c r="H214" t="s">
        <v>362</v>
      </c>
      <c r="I214" t="s">
        <v>354</v>
      </c>
      <c r="J214" s="1">
        <v>2.4384000000000001</v>
      </c>
      <c r="K214">
        <v>429</v>
      </c>
      <c r="L214" s="1">
        <f t="shared" si="3"/>
        <v>175.93503937007873</v>
      </c>
    </row>
    <row r="215" spans="1:17" x14ac:dyDescent="0.3">
      <c r="A215" s="1">
        <v>2013</v>
      </c>
      <c r="B215">
        <v>46.780990000000003</v>
      </c>
      <c r="C215">
        <v>-117.08123000000001</v>
      </c>
      <c r="D215" t="s">
        <v>85</v>
      </c>
      <c r="E215">
        <v>213</v>
      </c>
      <c r="F215" s="1" t="s">
        <v>391</v>
      </c>
      <c r="G215">
        <v>20</v>
      </c>
      <c r="H215" t="s">
        <v>362</v>
      </c>
      <c r="I215" t="s">
        <v>353</v>
      </c>
      <c r="J215" s="1">
        <v>2.4384000000000001</v>
      </c>
      <c r="K215">
        <v>843</v>
      </c>
      <c r="L215" s="1">
        <f t="shared" si="3"/>
        <v>345.71850393700788</v>
      </c>
      <c r="M215">
        <v>10.3</v>
      </c>
      <c r="N215">
        <v>6.9</v>
      </c>
      <c r="O215">
        <v>77.8</v>
      </c>
      <c r="P215">
        <v>26</v>
      </c>
      <c r="Q215">
        <v>61</v>
      </c>
    </row>
    <row r="216" spans="1:17" x14ac:dyDescent="0.3">
      <c r="A216" s="1">
        <v>2013</v>
      </c>
      <c r="B216">
        <v>46.780850000000001</v>
      </c>
      <c r="C216">
        <v>-117.08081</v>
      </c>
      <c r="D216" t="s">
        <v>18</v>
      </c>
      <c r="E216">
        <v>214</v>
      </c>
      <c r="F216" s="1" t="s">
        <v>391</v>
      </c>
      <c r="G216">
        <v>21</v>
      </c>
      <c r="H216" t="s">
        <v>362</v>
      </c>
      <c r="I216" t="s">
        <v>353</v>
      </c>
      <c r="J216" s="1">
        <v>2.4384000000000001</v>
      </c>
      <c r="K216">
        <v>946</v>
      </c>
      <c r="L216" s="1">
        <f t="shared" si="3"/>
        <v>387.95931758530179</v>
      </c>
      <c r="M216">
        <v>9.1</v>
      </c>
      <c r="N216">
        <v>10</v>
      </c>
      <c r="O216">
        <v>71.2</v>
      </c>
      <c r="P216">
        <v>24.6</v>
      </c>
      <c r="Q216">
        <v>63.5</v>
      </c>
    </row>
    <row r="217" spans="1:17" x14ac:dyDescent="0.3">
      <c r="A217" s="1">
        <v>2013</v>
      </c>
      <c r="B217">
        <v>46.781120000000001</v>
      </c>
      <c r="C217">
        <v>-117.08044</v>
      </c>
      <c r="D217" t="s">
        <v>76</v>
      </c>
      <c r="E217">
        <v>215</v>
      </c>
      <c r="F217" s="1" t="s">
        <v>391</v>
      </c>
      <c r="G217">
        <v>22</v>
      </c>
      <c r="H217" t="s">
        <v>362</v>
      </c>
      <c r="I217" t="s">
        <v>353</v>
      </c>
      <c r="J217" s="1">
        <v>2.4384000000000001</v>
      </c>
      <c r="K217">
        <v>897</v>
      </c>
      <c r="L217" s="1">
        <f t="shared" si="3"/>
        <v>367.86417322834643</v>
      </c>
      <c r="M217">
        <v>10.6</v>
      </c>
      <c r="N217">
        <v>6.8</v>
      </c>
      <c r="O217">
        <v>77.3</v>
      </c>
      <c r="P217">
        <v>26.8</v>
      </c>
      <c r="Q217">
        <v>63.9</v>
      </c>
    </row>
    <row r="218" spans="1:17" x14ac:dyDescent="0.3">
      <c r="A218" s="1">
        <v>2013</v>
      </c>
      <c r="B218">
        <v>46.781080000000003</v>
      </c>
      <c r="C218">
        <v>-117.07997</v>
      </c>
      <c r="D218" t="s">
        <v>224</v>
      </c>
      <c r="E218">
        <v>216</v>
      </c>
      <c r="F218" s="1" t="s">
        <v>391</v>
      </c>
      <c r="G218">
        <v>23</v>
      </c>
      <c r="H218" t="s">
        <v>362</v>
      </c>
      <c r="I218" t="s">
        <v>355</v>
      </c>
      <c r="J218" s="1">
        <v>2.4384000000000001</v>
      </c>
      <c r="K218">
        <v>903</v>
      </c>
      <c r="L218" s="1">
        <f t="shared" si="3"/>
        <v>370.32480314960628</v>
      </c>
      <c r="M218">
        <v>10.8</v>
      </c>
      <c r="N218">
        <v>9.5</v>
      </c>
      <c r="O218">
        <v>72.400000000000006</v>
      </c>
      <c r="P218">
        <v>30.2</v>
      </c>
      <c r="Q218">
        <v>59</v>
      </c>
    </row>
    <row r="219" spans="1:17" x14ac:dyDescent="0.3">
      <c r="A219" s="1">
        <v>2013</v>
      </c>
      <c r="B219">
        <v>46.78105</v>
      </c>
      <c r="C219">
        <v>-117.07955</v>
      </c>
      <c r="D219" t="s">
        <v>285</v>
      </c>
      <c r="E219">
        <v>217</v>
      </c>
      <c r="F219" s="1" t="s">
        <v>391</v>
      </c>
      <c r="G219">
        <v>24</v>
      </c>
      <c r="H219" t="s">
        <v>362</v>
      </c>
      <c r="I219" t="s">
        <v>355</v>
      </c>
      <c r="J219" s="1">
        <v>2.4384000000000001</v>
      </c>
      <c r="K219">
        <v>1009</v>
      </c>
      <c r="L219" s="1">
        <f t="shared" si="3"/>
        <v>413.79593175853017</v>
      </c>
      <c r="M219">
        <v>10.5</v>
      </c>
      <c r="N219">
        <v>9.3000000000000007</v>
      </c>
      <c r="O219">
        <v>73.7</v>
      </c>
      <c r="P219">
        <v>27.9</v>
      </c>
      <c r="Q219">
        <v>60.4</v>
      </c>
    </row>
    <row r="220" spans="1:17" x14ac:dyDescent="0.3">
      <c r="A220" s="1">
        <v>2013</v>
      </c>
      <c r="B220">
        <v>46.780970000000003</v>
      </c>
      <c r="C220">
        <v>-117.07914</v>
      </c>
      <c r="D220" t="s">
        <v>276</v>
      </c>
      <c r="E220">
        <v>218</v>
      </c>
      <c r="F220" s="1" t="s">
        <v>391</v>
      </c>
      <c r="G220">
        <v>25</v>
      </c>
      <c r="H220" t="s">
        <v>362</v>
      </c>
      <c r="I220" t="s">
        <v>355</v>
      </c>
      <c r="J220" s="1">
        <v>2.4384000000000001</v>
      </c>
      <c r="K220">
        <v>791</v>
      </c>
      <c r="L220" s="1">
        <f t="shared" si="3"/>
        <v>324.39304461942254</v>
      </c>
      <c r="M220">
        <v>8.5</v>
      </c>
      <c r="N220">
        <v>9.1999999999999993</v>
      </c>
      <c r="O220">
        <v>76</v>
      </c>
      <c r="P220">
        <v>20.5</v>
      </c>
      <c r="Q220">
        <v>59.7</v>
      </c>
    </row>
    <row r="221" spans="1:17" x14ac:dyDescent="0.3">
      <c r="A221" s="1">
        <v>2013</v>
      </c>
      <c r="B221">
        <v>46.78098</v>
      </c>
      <c r="C221">
        <v>-117.07872</v>
      </c>
      <c r="D221" t="s">
        <v>298</v>
      </c>
      <c r="E221">
        <v>219</v>
      </c>
      <c r="F221" s="1" t="s">
        <v>391</v>
      </c>
      <c r="G221">
        <v>26</v>
      </c>
      <c r="H221" t="s">
        <v>362</v>
      </c>
      <c r="I221" t="s">
        <v>355</v>
      </c>
      <c r="J221" s="1">
        <v>2.4384000000000001</v>
      </c>
      <c r="K221">
        <v>936</v>
      </c>
      <c r="L221" s="1">
        <f t="shared" si="3"/>
        <v>383.85826771653541</v>
      </c>
      <c r="M221">
        <v>8.8000000000000007</v>
      </c>
      <c r="N221">
        <v>9.3000000000000007</v>
      </c>
      <c r="O221">
        <v>74</v>
      </c>
      <c r="P221">
        <v>21.5</v>
      </c>
      <c r="Q221">
        <v>58.8</v>
      </c>
    </row>
    <row r="222" spans="1:17" x14ac:dyDescent="0.3">
      <c r="A222" s="1">
        <v>2013</v>
      </c>
      <c r="B222">
        <v>46.780990000000003</v>
      </c>
      <c r="C222">
        <v>-117.0783</v>
      </c>
      <c r="D222" t="s">
        <v>307</v>
      </c>
      <c r="E222">
        <v>220</v>
      </c>
      <c r="F222" s="1" t="s">
        <v>391</v>
      </c>
      <c r="G222">
        <v>27</v>
      </c>
      <c r="H222" t="s">
        <v>362</v>
      </c>
      <c r="I222" t="s">
        <v>355</v>
      </c>
      <c r="J222" s="1">
        <v>2.4384000000000001</v>
      </c>
      <c r="K222">
        <v>1042</v>
      </c>
      <c r="L222" s="1">
        <f t="shared" si="3"/>
        <v>427.3293963254593</v>
      </c>
      <c r="M222">
        <v>9.6999999999999993</v>
      </c>
      <c r="N222">
        <v>9.3000000000000007</v>
      </c>
      <c r="O222">
        <v>73.8</v>
      </c>
      <c r="P222">
        <v>24.6</v>
      </c>
      <c r="Q222">
        <v>59.2</v>
      </c>
    </row>
    <row r="223" spans="1:17" x14ac:dyDescent="0.3">
      <c r="A223" s="1">
        <v>2013</v>
      </c>
      <c r="B223">
        <v>46.780920000000002</v>
      </c>
      <c r="C223">
        <v>-117.07787999999999</v>
      </c>
      <c r="D223" t="s">
        <v>258</v>
      </c>
      <c r="E223">
        <v>221</v>
      </c>
      <c r="F223" s="1" t="s">
        <v>391</v>
      </c>
      <c r="G223">
        <v>28</v>
      </c>
      <c r="H223" t="s">
        <v>362</v>
      </c>
      <c r="I223" t="s">
        <v>355</v>
      </c>
      <c r="J223" s="1">
        <v>2.4384000000000001</v>
      </c>
      <c r="K223">
        <v>1014</v>
      </c>
      <c r="L223" s="1">
        <f t="shared" si="3"/>
        <v>415.84645669291336</v>
      </c>
      <c r="M223">
        <v>9.8000000000000007</v>
      </c>
      <c r="N223">
        <v>9.4</v>
      </c>
      <c r="O223">
        <v>74.3</v>
      </c>
      <c r="P223">
        <v>25.2</v>
      </c>
      <c r="Q223">
        <v>60.6</v>
      </c>
    </row>
    <row r="224" spans="1:17" x14ac:dyDescent="0.3">
      <c r="A224" s="1">
        <v>2013</v>
      </c>
      <c r="B224">
        <v>46.781089999999999</v>
      </c>
      <c r="C224">
        <v>-117.07746</v>
      </c>
      <c r="D224" t="s">
        <v>274</v>
      </c>
      <c r="E224">
        <v>222</v>
      </c>
      <c r="F224" s="1" t="s">
        <v>391</v>
      </c>
      <c r="G224">
        <v>29</v>
      </c>
      <c r="H224" t="s">
        <v>362</v>
      </c>
      <c r="I224" t="s">
        <v>355</v>
      </c>
      <c r="J224" s="1">
        <v>2.4384000000000001</v>
      </c>
      <c r="K224">
        <v>1085</v>
      </c>
      <c r="L224" s="1">
        <f t="shared" si="3"/>
        <v>444.96391076115481</v>
      </c>
      <c r="M224">
        <v>10.1</v>
      </c>
      <c r="N224">
        <v>9.3000000000000007</v>
      </c>
      <c r="O224">
        <v>73.5</v>
      </c>
      <c r="P224">
        <v>26.3</v>
      </c>
      <c r="Q224">
        <v>60.3</v>
      </c>
    </row>
    <row r="225" spans="1:17" x14ac:dyDescent="0.3">
      <c r="A225" s="1">
        <v>2013</v>
      </c>
      <c r="B225">
        <v>46.780859999999997</v>
      </c>
      <c r="C225">
        <v>-117.07705</v>
      </c>
      <c r="D225" t="s">
        <v>273</v>
      </c>
      <c r="E225">
        <v>223</v>
      </c>
      <c r="F225" s="1" t="s">
        <v>391</v>
      </c>
      <c r="G225">
        <v>30</v>
      </c>
      <c r="H225" t="s">
        <v>362</v>
      </c>
      <c r="I225" t="s">
        <v>355</v>
      </c>
      <c r="J225" s="1">
        <v>2.4384000000000001</v>
      </c>
      <c r="K225">
        <v>735</v>
      </c>
      <c r="L225" s="1">
        <f t="shared" si="3"/>
        <v>301.42716535433067</v>
      </c>
      <c r="M225">
        <v>10.1</v>
      </c>
      <c r="N225">
        <v>9</v>
      </c>
      <c r="O225">
        <v>73</v>
      </c>
      <c r="P225">
        <v>26.1</v>
      </c>
      <c r="Q225">
        <v>54.8</v>
      </c>
    </row>
    <row r="226" spans="1:17" x14ac:dyDescent="0.3">
      <c r="A226" s="1">
        <v>2013</v>
      </c>
      <c r="B226">
        <v>46.780990000000003</v>
      </c>
      <c r="C226">
        <v>-117.07662999999999</v>
      </c>
      <c r="D226" t="s">
        <v>322</v>
      </c>
      <c r="E226">
        <v>224</v>
      </c>
      <c r="F226" s="1" t="s">
        <v>391</v>
      </c>
      <c r="G226">
        <v>31</v>
      </c>
      <c r="H226" t="s">
        <v>362</v>
      </c>
      <c r="I226" t="s">
        <v>355</v>
      </c>
      <c r="J226" s="1">
        <v>2.4384000000000001</v>
      </c>
      <c r="K226">
        <v>988</v>
      </c>
      <c r="L226" s="1">
        <f t="shared" si="3"/>
        <v>405.18372703412069</v>
      </c>
      <c r="M226">
        <v>9.6</v>
      </c>
      <c r="N226">
        <v>9</v>
      </c>
      <c r="O226">
        <v>75.3</v>
      </c>
      <c r="P226">
        <v>24.5</v>
      </c>
      <c r="Q226">
        <v>59.3</v>
      </c>
    </row>
    <row r="227" spans="1:17" x14ac:dyDescent="0.3">
      <c r="A227" s="1">
        <v>2013</v>
      </c>
      <c r="B227">
        <v>46.781359999999999</v>
      </c>
      <c r="C227">
        <v>-117.08629000000001</v>
      </c>
      <c r="E227">
        <v>225</v>
      </c>
      <c r="F227" s="1" t="s">
        <v>391</v>
      </c>
      <c r="G227">
        <v>7</v>
      </c>
      <c r="H227" t="s">
        <v>361</v>
      </c>
      <c r="J227" s="1">
        <v>2.4384000000000001</v>
      </c>
      <c r="L227" s="1" t="str">
        <f t="shared" si="3"/>
        <v/>
      </c>
    </row>
    <row r="228" spans="1:17" x14ac:dyDescent="0.3">
      <c r="A228" s="1">
        <v>2013</v>
      </c>
      <c r="B228">
        <v>46.781320000000001</v>
      </c>
      <c r="C228">
        <v>-117.08586</v>
      </c>
      <c r="D228" t="s">
        <v>67</v>
      </c>
      <c r="E228">
        <v>226</v>
      </c>
      <c r="F228" s="1" t="s">
        <v>391</v>
      </c>
      <c r="G228">
        <v>8</v>
      </c>
      <c r="H228" t="s">
        <v>361</v>
      </c>
      <c r="I228" t="s">
        <v>353</v>
      </c>
      <c r="J228" s="1">
        <v>2.4384000000000001</v>
      </c>
      <c r="K228">
        <v>658</v>
      </c>
      <c r="L228" s="1">
        <f t="shared" si="3"/>
        <v>269.84908136482937</v>
      </c>
      <c r="M228">
        <v>9.8000000000000007</v>
      </c>
      <c r="N228">
        <v>6.8</v>
      </c>
      <c r="O228">
        <v>77.400000000000006</v>
      </c>
      <c r="P228">
        <v>23.6</v>
      </c>
      <c r="Q228">
        <v>61.5</v>
      </c>
    </row>
    <row r="229" spans="1:17" x14ac:dyDescent="0.3">
      <c r="A229" s="1">
        <v>2013</v>
      </c>
      <c r="B229">
        <v>46.781219999999998</v>
      </c>
      <c r="C229">
        <v>-117.08543</v>
      </c>
      <c r="D229" t="s">
        <v>113</v>
      </c>
      <c r="E229">
        <v>227</v>
      </c>
      <c r="F229" s="1" t="s">
        <v>391</v>
      </c>
      <c r="G229">
        <v>9</v>
      </c>
      <c r="H229" t="s">
        <v>361</v>
      </c>
      <c r="I229" t="s">
        <v>353</v>
      </c>
      <c r="J229" s="1">
        <v>2.4384000000000001</v>
      </c>
      <c r="K229">
        <v>554</v>
      </c>
      <c r="L229" s="1">
        <f t="shared" si="3"/>
        <v>227.19816272965878</v>
      </c>
      <c r="M229">
        <v>10.9</v>
      </c>
      <c r="N229">
        <v>6.5</v>
      </c>
      <c r="O229">
        <v>75.8</v>
      </c>
      <c r="P229">
        <v>25.1</v>
      </c>
      <c r="Q229">
        <v>56.1</v>
      </c>
    </row>
    <row r="230" spans="1:17" x14ac:dyDescent="0.3">
      <c r="A230" s="1">
        <v>2013</v>
      </c>
      <c r="B230">
        <v>46.781359999999999</v>
      </c>
      <c r="C230">
        <v>-117.08504000000001</v>
      </c>
      <c r="D230" t="s">
        <v>11</v>
      </c>
      <c r="E230">
        <v>228</v>
      </c>
      <c r="F230" s="1" t="s">
        <v>391</v>
      </c>
      <c r="G230">
        <v>10</v>
      </c>
      <c r="H230" t="s">
        <v>361</v>
      </c>
      <c r="I230" t="s">
        <v>353</v>
      </c>
      <c r="J230" s="1">
        <v>2.4384000000000001</v>
      </c>
      <c r="K230">
        <v>463</v>
      </c>
      <c r="L230" s="1">
        <f t="shared" si="3"/>
        <v>189.87860892388451</v>
      </c>
      <c r="M230">
        <v>9.8000000000000007</v>
      </c>
      <c r="N230">
        <v>9.6999999999999993</v>
      </c>
      <c r="O230">
        <v>70.900000000000006</v>
      </c>
      <c r="P230">
        <v>26.6</v>
      </c>
      <c r="Q230">
        <v>60.3</v>
      </c>
    </row>
    <row r="231" spans="1:17" x14ac:dyDescent="0.3">
      <c r="A231" s="1">
        <v>2013</v>
      </c>
      <c r="B231">
        <v>46.781210000000002</v>
      </c>
      <c r="C231">
        <v>-117.08462</v>
      </c>
      <c r="D231" t="s">
        <v>55</v>
      </c>
      <c r="E231">
        <v>229</v>
      </c>
      <c r="F231" s="1" t="s">
        <v>391</v>
      </c>
      <c r="G231">
        <v>11</v>
      </c>
      <c r="H231" t="s">
        <v>361</v>
      </c>
      <c r="I231" t="s">
        <v>353</v>
      </c>
      <c r="J231" s="1">
        <v>2.4384000000000001</v>
      </c>
      <c r="K231">
        <v>907</v>
      </c>
      <c r="L231" s="1">
        <f t="shared" si="3"/>
        <v>371.96522309711287</v>
      </c>
      <c r="M231">
        <v>9.5</v>
      </c>
      <c r="N231">
        <v>6.8</v>
      </c>
      <c r="O231">
        <v>78.7</v>
      </c>
      <c r="P231">
        <v>22.1</v>
      </c>
      <c r="Q231">
        <v>61.2</v>
      </c>
    </row>
    <row r="232" spans="1:17" x14ac:dyDescent="0.3">
      <c r="A232" s="1">
        <v>2013</v>
      </c>
      <c r="B232">
        <v>46.781289999999998</v>
      </c>
      <c r="C232">
        <v>-117.08421</v>
      </c>
      <c r="D232" t="s">
        <v>202</v>
      </c>
      <c r="E232">
        <v>230</v>
      </c>
      <c r="F232" s="1" t="s">
        <v>391</v>
      </c>
      <c r="G232">
        <v>12</v>
      </c>
      <c r="H232" t="s">
        <v>361</v>
      </c>
      <c r="I232" t="s">
        <v>354</v>
      </c>
      <c r="J232" s="1">
        <v>2.4384000000000001</v>
      </c>
      <c r="K232">
        <v>254</v>
      </c>
      <c r="L232" s="1">
        <f t="shared" si="3"/>
        <v>104.16666666666666</v>
      </c>
    </row>
    <row r="233" spans="1:17" x14ac:dyDescent="0.3">
      <c r="A233" s="1">
        <v>2013</v>
      </c>
      <c r="B233">
        <v>46.78125</v>
      </c>
      <c r="C233">
        <v>-117.08378999999999</v>
      </c>
      <c r="D233" t="s">
        <v>60</v>
      </c>
      <c r="E233">
        <v>231</v>
      </c>
      <c r="F233" s="1" t="s">
        <v>391</v>
      </c>
      <c r="G233">
        <v>13</v>
      </c>
      <c r="H233" t="s">
        <v>361</v>
      </c>
      <c r="I233" t="s">
        <v>352</v>
      </c>
      <c r="J233" s="1">
        <v>2.4384000000000001</v>
      </c>
      <c r="K233">
        <v>812</v>
      </c>
      <c r="L233" s="1">
        <f t="shared" si="3"/>
        <v>333.00524934383202</v>
      </c>
      <c r="M233">
        <v>12.8</v>
      </c>
      <c r="N233">
        <v>8.6999999999999993</v>
      </c>
      <c r="O233">
        <v>63.5</v>
      </c>
      <c r="Q233">
        <v>52</v>
      </c>
    </row>
    <row r="234" spans="1:17" x14ac:dyDescent="0.3">
      <c r="A234" s="1">
        <v>2013</v>
      </c>
      <c r="B234">
        <v>46.781269999999999</v>
      </c>
      <c r="C234">
        <v>-117.08328</v>
      </c>
      <c r="D234" t="s">
        <v>159</v>
      </c>
      <c r="E234">
        <v>232</v>
      </c>
      <c r="F234" s="1" t="s">
        <v>391</v>
      </c>
      <c r="G234">
        <v>14</v>
      </c>
      <c r="H234" t="s">
        <v>361</v>
      </c>
      <c r="I234" t="s">
        <v>354</v>
      </c>
      <c r="J234" s="1">
        <v>2.4384000000000001</v>
      </c>
      <c r="K234">
        <v>517</v>
      </c>
      <c r="L234" s="1">
        <f t="shared" si="3"/>
        <v>212.02427821522309</v>
      </c>
    </row>
    <row r="235" spans="1:17" x14ac:dyDescent="0.3">
      <c r="A235" s="1">
        <v>2013</v>
      </c>
      <c r="B235">
        <v>46.781230000000001</v>
      </c>
      <c r="C235">
        <v>-117.08295</v>
      </c>
      <c r="D235" t="s">
        <v>143</v>
      </c>
      <c r="E235">
        <v>233</v>
      </c>
      <c r="F235" s="1" t="s">
        <v>391</v>
      </c>
      <c r="G235">
        <v>15</v>
      </c>
      <c r="H235" t="s">
        <v>361</v>
      </c>
      <c r="I235" t="s">
        <v>354</v>
      </c>
      <c r="J235" s="1">
        <v>2.4384000000000001</v>
      </c>
      <c r="K235">
        <v>583</v>
      </c>
      <c r="L235" s="1">
        <f t="shared" si="3"/>
        <v>239.09120734908134</v>
      </c>
    </row>
    <row r="236" spans="1:17" x14ac:dyDescent="0.3">
      <c r="A236" s="1">
        <v>2013</v>
      </c>
      <c r="B236">
        <v>46.781300000000002</v>
      </c>
      <c r="C236">
        <v>-117.08253000000001</v>
      </c>
      <c r="D236" t="s">
        <v>144</v>
      </c>
      <c r="E236">
        <v>234</v>
      </c>
      <c r="F236" s="1" t="s">
        <v>391</v>
      </c>
      <c r="G236">
        <v>16</v>
      </c>
      <c r="H236" t="s">
        <v>361</v>
      </c>
      <c r="I236" t="s">
        <v>354</v>
      </c>
      <c r="J236" s="1">
        <v>2.4384000000000001</v>
      </c>
      <c r="K236">
        <v>817</v>
      </c>
      <c r="L236" s="1">
        <f t="shared" si="3"/>
        <v>335.05577427821521</v>
      </c>
    </row>
    <row r="237" spans="1:17" x14ac:dyDescent="0.3">
      <c r="A237" s="1">
        <v>2013</v>
      </c>
      <c r="B237">
        <v>46.78134</v>
      </c>
      <c r="C237">
        <v>-117.08212</v>
      </c>
      <c r="D237" t="s">
        <v>194</v>
      </c>
      <c r="E237">
        <v>235</v>
      </c>
      <c r="F237" s="1" t="s">
        <v>391</v>
      </c>
      <c r="G237">
        <v>17</v>
      </c>
      <c r="H237" t="s">
        <v>361</v>
      </c>
      <c r="I237" t="s">
        <v>354</v>
      </c>
      <c r="J237" s="1">
        <v>2.4384000000000001</v>
      </c>
      <c r="K237">
        <v>392</v>
      </c>
      <c r="L237" s="1">
        <f t="shared" si="3"/>
        <v>160.76115485564304</v>
      </c>
    </row>
    <row r="238" spans="1:17" x14ac:dyDescent="0.3">
      <c r="A238" s="1">
        <v>2013</v>
      </c>
      <c r="B238">
        <v>46.781140000000001</v>
      </c>
      <c r="C238">
        <v>-117.0817</v>
      </c>
      <c r="D238" t="s">
        <v>157</v>
      </c>
      <c r="E238">
        <v>236</v>
      </c>
      <c r="F238" s="1" t="s">
        <v>391</v>
      </c>
      <c r="G238">
        <v>18</v>
      </c>
      <c r="H238" t="s">
        <v>361</v>
      </c>
      <c r="I238" t="s">
        <v>354</v>
      </c>
      <c r="J238" s="1">
        <v>2.4384000000000001</v>
      </c>
      <c r="K238">
        <v>371</v>
      </c>
      <c r="L238" s="1">
        <f t="shared" si="3"/>
        <v>152.14895013123359</v>
      </c>
    </row>
    <row r="239" spans="1:17" x14ac:dyDescent="0.3">
      <c r="A239" s="1">
        <v>2013</v>
      </c>
      <c r="B239">
        <v>46.781260000000003</v>
      </c>
      <c r="C239">
        <v>-117.08123999999999</v>
      </c>
      <c r="D239" t="s">
        <v>52</v>
      </c>
      <c r="E239">
        <v>237</v>
      </c>
      <c r="F239" s="1" t="s">
        <v>391</v>
      </c>
      <c r="G239">
        <v>19</v>
      </c>
      <c r="H239" t="s">
        <v>361</v>
      </c>
      <c r="I239" t="s">
        <v>353</v>
      </c>
      <c r="J239" s="1">
        <v>2.4384000000000001</v>
      </c>
      <c r="K239">
        <v>778</v>
      </c>
      <c r="L239" s="1">
        <f t="shared" si="3"/>
        <v>319.06167979002623</v>
      </c>
      <c r="M239">
        <v>10.8</v>
      </c>
      <c r="N239">
        <v>6.5</v>
      </c>
      <c r="O239">
        <v>76.099999999999994</v>
      </c>
      <c r="P239">
        <v>25.8</v>
      </c>
      <c r="Q239">
        <v>60.1</v>
      </c>
    </row>
    <row r="240" spans="1:17" x14ac:dyDescent="0.3">
      <c r="A240" s="1">
        <v>2013</v>
      </c>
      <c r="B240">
        <v>46.781280000000002</v>
      </c>
      <c r="C240">
        <v>-117.08086</v>
      </c>
      <c r="D240" t="s">
        <v>105</v>
      </c>
      <c r="E240">
        <v>238</v>
      </c>
      <c r="F240" s="1" t="s">
        <v>391</v>
      </c>
      <c r="G240">
        <v>20</v>
      </c>
      <c r="H240" t="s">
        <v>361</v>
      </c>
      <c r="I240" t="s">
        <v>353</v>
      </c>
      <c r="J240" s="1">
        <v>2.4384000000000001</v>
      </c>
      <c r="K240">
        <v>856</v>
      </c>
      <c r="L240" s="1">
        <f t="shared" si="3"/>
        <v>351.04986876640419</v>
      </c>
      <c r="M240">
        <v>9.6</v>
      </c>
      <c r="N240">
        <v>6.7</v>
      </c>
      <c r="O240">
        <v>78.2</v>
      </c>
      <c r="P240">
        <v>23.4</v>
      </c>
      <c r="Q240">
        <v>62.9</v>
      </c>
    </row>
    <row r="241" spans="1:17" x14ac:dyDescent="0.3">
      <c r="A241" s="1">
        <v>2013</v>
      </c>
      <c r="B241">
        <v>46.781149999999997</v>
      </c>
      <c r="C241">
        <v>-117.08045</v>
      </c>
      <c r="D241" t="s">
        <v>111</v>
      </c>
      <c r="E241">
        <v>239</v>
      </c>
      <c r="F241" s="1" t="s">
        <v>391</v>
      </c>
      <c r="G241">
        <v>21</v>
      </c>
      <c r="H241" t="s">
        <v>361</v>
      </c>
      <c r="I241" t="s">
        <v>353</v>
      </c>
      <c r="J241" s="1">
        <v>2.4384000000000001</v>
      </c>
      <c r="K241">
        <v>892</v>
      </c>
      <c r="L241" s="1">
        <f t="shared" si="3"/>
        <v>365.81364829396324</v>
      </c>
      <c r="M241">
        <v>10.3</v>
      </c>
      <c r="N241">
        <v>6.6</v>
      </c>
      <c r="O241">
        <v>77.599999999999994</v>
      </c>
      <c r="P241">
        <v>25.3</v>
      </c>
      <c r="Q241">
        <v>61.6</v>
      </c>
    </row>
    <row r="242" spans="1:17" x14ac:dyDescent="0.3">
      <c r="A242" s="1">
        <v>2013</v>
      </c>
      <c r="B242">
        <v>46.78145</v>
      </c>
      <c r="C242">
        <v>-117.08011</v>
      </c>
      <c r="D242" t="s">
        <v>75</v>
      </c>
      <c r="E242">
        <v>240</v>
      </c>
      <c r="F242" s="1" t="s">
        <v>391</v>
      </c>
      <c r="G242">
        <v>22</v>
      </c>
      <c r="H242" t="s">
        <v>361</v>
      </c>
      <c r="I242" t="s">
        <v>353</v>
      </c>
      <c r="J242" s="1">
        <v>2.4384000000000001</v>
      </c>
      <c r="K242">
        <v>499</v>
      </c>
      <c r="L242" s="1">
        <f t="shared" si="3"/>
        <v>204.64238845144357</v>
      </c>
      <c r="M242">
        <v>11.2</v>
      </c>
      <c r="N242">
        <v>6.6</v>
      </c>
      <c r="O242">
        <v>77</v>
      </c>
      <c r="P242">
        <v>27.9</v>
      </c>
      <c r="Q242">
        <v>61.5</v>
      </c>
    </row>
    <row r="243" spans="1:17" x14ac:dyDescent="0.3">
      <c r="A243" s="1">
        <v>2013</v>
      </c>
      <c r="B243">
        <v>46.781370000000003</v>
      </c>
      <c r="C243">
        <v>-117.07961</v>
      </c>
      <c r="D243" t="s">
        <v>314</v>
      </c>
      <c r="E243">
        <v>241</v>
      </c>
      <c r="F243" s="1" t="s">
        <v>391</v>
      </c>
      <c r="G243">
        <v>23</v>
      </c>
      <c r="H243" t="s">
        <v>361</v>
      </c>
      <c r="I243" t="s">
        <v>355</v>
      </c>
      <c r="J243" s="1">
        <v>2.4384000000000001</v>
      </c>
      <c r="K243">
        <v>1008</v>
      </c>
      <c r="L243" s="1">
        <f t="shared" si="3"/>
        <v>413.38582677165351</v>
      </c>
      <c r="M243">
        <v>11.7</v>
      </c>
      <c r="N243">
        <v>9.3000000000000007</v>
      </c>
      <c r="O243">
        <v>71.900000000000006</v>
      </c>
      <c r="P243">
        <v>31.7</v>
      </c>
      <c r="Q243">
        <v>60.6</v>
      </c>
    </row>
    <row r="244" spans="1:17" x14ac:dyDescent="0.3">
      <c r="A244" s="1">
        <v>2013</v>
      </c>
      <c r="B244">
        <v>46.781329999999997</v>
      </c>
      <c r="C244">
        <v>-117.07919</v>
      </c>
      <c r="D244" t="s">
        <v>265</v>
      </c>
      <c r="E244">
        <v>242</v>
      </c>
      <c r="F244" s="1" t="s">
        <v>391</v>
      </c>
      <c r="G244">
        <v>24</v>
      </c>
      <c r="H244" t="s">
        <v>361</v>
      </c>
      <c r="I244" t="s">
        <v>355</v>
      </c>
      <c r="J244" s="1">
        <v>2.4384000000000001</v>
      </c>
      <c r="K244">
        <v>827</v>
      </c>
      <c r="L244" s="1">
        <f t="shared" si="3"/>
        <v>339.15682414698159</v>
      </c>
      <c r="M244">
        <v>9.6</v>
      </c>
      <c r="N244">
        <v>9.3000000000000007</v>
      </c>
      <c r="O244">
        <v>74.900000000000006</v>
      </c>
      <c r="P244">
        <v>24.6</v>
      </c>
      <c r="Q244">
        <v>61.5</v>
      </c>
    </row>
    <row r="245" spans="1:17" x14ac:dyDescent="0.3">
      <c r="A245" s="1">
        <v>2013</v>
      </c>
      <c r="B245">
        <v>46.781260000000003</v>
      </c>
      <c r="C245">
        <v>-117.07877000000001</v>
      </c>
      <c r="D245" t="s">
        <v>271</v>
      </c>
      <c r="E245">
        <v>243</v>
      </c>
      <c r="F245" s="1" t="s">
        <v>391</v>
      </c>
      <c r="G245">
        <v>25</v>
      </c>
      <c r="H245" t="s">
        <v>361</v>
      </c>
      <c r="I245" t="s">
        <v>355</v>
      </c>
      <c r="J245" s="1">
        <v>2.4384000000000001</v>
      </c>
      <c r="K245">
        <v>861</v>
      </c>
      <c r="L245" s="1">
        <f t="shared" si="3"/>
        <v>353.10039370078738</v>
      </c>
      <c r="M245">
        <v>8.6</v>
      </c>
      <c r="N245">
        <v>9.4</v>
      </c>
      <c r="O245">
        <v>75.7</v>
      </c>
      <c r="P245">
        <v>21.2</v>
      </c>
      <c r="Q245">
        <v>58.4</v>
      </c>
    </row>
    <row r="246" spans="1:17" x14ac:dyDescent="0.3">
      <c r="A246" s="1">
        <v>2013</v>
      </c>
      <c r="B246">
        <v>46.781289999999998</v>
      </c>
      <c r="C246">
        <v>-117.07839</v>
      </c>
      <c r="D246" t="s">
        <v>280</v>
      </c>
      <c r="E246">
        <v>244</v>
      </c>
      <c r="F246" s="1" t="s">
        <v>391</v>
      </c>
      <c r="G246">
        <v>26</v>
      </c>
      <c r="H246" t="s">
        <v>361</v>
      </c>
      <c r="I246" t="s">
        <v>355</v>
      </c>
      <c r="J246" s="1">
        <v>2.4384000000000001</v>
      </c>
      <c r="K246">
        <v>790</v>
      </c>
      <c r="L246" s="1">
        <f t="shared" si="3"/>
        <v>323.98293963254594</v>
      </c>
      <c r="M246">
        <v>9.1</v>
      </c>
      <c r="N246">
        <v>9.6</v>
      </c>
      <c r="O246">
        <v>73.900000000000006</v>
      </c>
      <c r="P246">
        <v>23.5</v>
      </c>
      <c r="Q246">
        <v>59.1</v>
      </c>
    </row>
    <row r="247" spans="1:17" x14ac:dyDescent="0.3">
      <c r="A247" s="1">
        <v>2013</v>
      </c>
      <c r="B247">
        <v>46.781269999999999</v>
      </c>
      <c r="C247">
        <v>-117.07794</v>
      </c>
      <c r="D247" t="s">
        <v>305</v>
      </c>
      <c r="E247">
        <v>245</v>
      </c>
      <c r="F247" s="1" t="s">
        <v>391</v>
      </c>
      <c r="G247">
        <v>27</v>
      </c>
      <c r="H247" t="s">
        <v>361</v>
      </c>
      <c r="I247" t="s">
        <v>355</v>
      </c>
      <c r="J247" s="1">
        <v>2.4384000000000001</v>
      </c>
      <c r="K247">
        <v>1038</v>
      </c>
      <c r="L247" s="1">
        <f t="shared" si="3"/>
        <v>425.68897637795271</v>
      </c>
      <c r="M247">
        <v>10.7</v>
      </c>
      <c r="N247">
        <v>9.4</v>
      </c>
      <c r="O247">
        <v>72.7</v>
      </c>
      <c r="P247">
        <v>28.5</v>
      </c>
      <c r="Q247">
        <v>59.1</v>
      </c>
    </row>
    <row r="248" spans="1:17" x14ac:dyDescent="0.3">
      <c r="A248" s="1">
        <v>2013</v>
      </c>
      <c r="B248">
        <v>46.781210000000002</v>
      </c>
      <c r="C248">
        <v>-117.07752000000001</v>
      </c>
      <c r="D248" t="s">
        <v>315</v>
      </c>
      <c r="E248">
        <v>246</v>
      </c>
      <c r="F248" s="1" t="s">
        <v>391</v>
      </c>
      <c r="G248">
        <v>28</v>
      </c>
      <c r="H248" t="s">
        <v>361</v>
      </c>
      <c r="I248" t="s">
        <v>355</v>
      </c>
      <c r="J248" s="1">
        <v>2.4384000000000001</v>
      </c>
      <c r="K248">
        <v>1148</v>
      </c>
      <c r="L248" s="1">
        <f t="shared" si="3"/>
        <v>470.80052493438319</v>
      </c>
      <c r="M248">
        <v>10</v>
      </c>
      <c r="N248">
        <v>9.1999999999999993</v>
      </c>
      <c r="O248">
        <v>74.400000000000006</v>
      </c>
      <c r="P248">
        <v>26.2</v>
      </c>
      <c r="Q248">
        <v>61.1</v>
      </c>
    </row>
    <row r="249" spans="1:17" x14ac:dyDescent="0.3">
      <c r="A249" s="1">
        <v>2013</v>
      </c>
      <c r="B249">
        <v>46.781370000000003</v>
      </c>
      <c r="C249">
        <v>-117.0771</v>
      </c>
      <c r="D249" t="s">
        <v>312</v>
      </c>
      <c r="E249">
        <v>247</v>
      </c>
      <c r="F249" s="1" t="s">
        <v>391</v>
      </c>
      <c r="G249">
        <v>29</v>
      </c>
      <c r="H249" t="s">
        <v>361</v>
      </c>
      <c r="I249" t="s">
        <v>355</v>
      </c>
      <c r="J249" s="1">
        <v>2.4384000000000001</v>
      </c>
      <c r="K249">
        <v>959</v>
      </c>
      <c r="L249" s="1">
        <f t="shared" si="3"/>
        <v>393.29068241469815</v>
      </c>
      <c r="M249">
        <v>10.8</v>
      </c>
      <c r="N249">
        <v>9.4</v>
      </c>
      <c r="O249">
        <v>71.599999999999994</v>
      </c>
      <c r="P249">
        <v>28.9</v>
      </c>
      <c r="Q249">
        <v>58.4</v>
      </c>
    </row>
    <row r="250" spans="1:17" x14ac:dyDescent="0.3">
      <c r="A250" s="1">
        <v>2013</v>
      </c>
      <c r="B250">
        <v>46.78116</v>
      </c>
      <c r="C250">
        <v>-117.0767</v>
      </c>
      <c r="D250" t="s">
        <v>256</v>
      </c>
      <c r="E250">
        <v>248</v>
      </c>
      <c r="F250" s="1" t="s">
        <v>391</v>
      </c>
      <c r="G250">
        <v>30</v>
      </c>
      <c r="H250" t="s">
        <v>361</v>
      </c>
      <c r="I250" t="s">
        <v>355</v>
      </c>
      <c r="J250" s="1">
        <v>2.4384000000000001</v>
      </c>
      <c r="K250">
        <v>1148</v>
      </c>
      <c r="L250" s="1">
        <f t="shared" si="3"/>
        <v>470.80052493438319</v>
      </c>
      <c r="M250">
        <v>9</v>
      </c>
      <c r="N250">
        <v>9.1</v>
      </c>
      <c r="O250">
        <v>74.900000000000006</v>
      </c>
      <c r="P250">
        <v>22.1</v>
      </c>
      <c r="Q250">
        <v>59.9</v>
      </c>
    </row>
    <row r="251" spans="1:17" x14ac:dyDescent="0.3">
      <c r="A251" s="1">
        <v>2013</v>
      </c>
      <c r="B251">
        <v>46.781529999999997</v>
      </c>
      <c r="C251">
        <v>-117.08586</v>
      </c>
      <c r="D251" t="s">
        <v>343</v>
      </c>
      <c r="E251">
        <v>249</v>
      </c>
      <c r="F251" s="1" t="s">
        <v>391</v>
      </c>
      <c r="G251">
        <v>9</v>
      </c>
      <c r="H251" t="s">
        <v>367</v>
      </c>
      <c r="I251" t="s">
        <v>355</v>
      </c>
      <c r="J251" s="1">
        <v>2.4384000000000001</v>
      </c>
      <c r="K251">
        <v>99</v>
      </c>
      <c r="L251" s="1">
        <f t="shared" si="3"/>
        <v>40.6003937007874</v>
      </c>
      <c r="M251">
        <v>14.3</v>
      </c>
      <c r="N251">
        <v>9.1</v>
      </c>
      <c r="O251">
        <v>67.5</v>
      </c>
      <c r="P251">
        <v>39.299999999999997</v>
      </c>
      <c r="Q251">
        <v>56.6</v>
      </c>
    </row>
    <row r="252" spans="1:17" x14ac:dyDescent="0.3">
      <c r="A252" s="1">
        <v>2013</v>
      </c>
      <c r="B252">
        <v>46.781640000000003</v>
      </c>
      <c r="C252">
        <v>-117.08544999999999</v>
      </c>
      <c r="D252" t="s">
        <v>40</v>
      </c>
      <c r="E252">
        <v>250</v>
      </c>
      <c r="F252" s="1" t="s">
        <v>391</v>
      </c>
      <c r="G252">
        <v>10</v>
      </c>
      <c r="H252" t="s">
        <v>367</v>
      </c>
      <c r="I252" t="s">
        <v>353</v>
      </c>
      <c r="J252" s="1">
        <v>2.4384000000000001</v>
      </c>
      <c r="K252">
        <v>727</v>
      </c>
      <c r="L252" s="1">
        <f t="shared" si="3"/>
        <v>298.14632545931755</v>
      </c>
      <c r="M252">
        <v>8.8000000000000007</v>
      </c>
      <c r="N252">
        <v>7.6</v>
      </c>
      <c r="O252">
        <v>75.400000000000006</v>
      </c>
      <c r="P252">
        <v>22.7</v>
      </c>
      <c r="Q252">
        <v>60.3</v>
      </c>
    </row>
    <row r="253" spans="1:17" x14ac:dyDescent="0.3">
      <c r="A253" s="1">
        <v>2013</v>
      </c>
      <c r="B253">
        <v>46.781489999999998</v>
      </c>
      <c r="C253">
        <v>-117.08503</v>
      </c>
      <c r="D253" t="s">
        <v>94</v>
      </c>
      <c r="E253">
        <v>251</v>
      </c>
      <c r="F253" s="1" t="s">
        <v>391</v>
      </c>
      <c r="G253">
        <v>11</v>
      </c>
      <c r="H253" t="s">
        <v>367</v>
      </c>
      <c r="I253" t="s">
        <v>353</v>
      </c>
      <c r="J253" s="1">
        <v>2.4384000000000001</v>
      </c>
      <c r="K253">
        <v>512</v>
      </c>
      <c r="L253" s="1">
        <f t="shared" si="3"/>
        <v>209.97375328083987</v>
      </c>
      <c r="M253">
        <v>8.8000000000000007</v>
      </c>
      <c r="N253">
        <v>7.6</v>
      </c>
      <c r="O253">
        <v>75.7</v>
      </c>
      <c r="P253">
        <v>22.2</v>
      </c>
      <c r="Q253">
        <v>60.4</v>
      </c>
    </row>
    <row r="254" spans="1:17" x14ac:dyDescent="0.3">
      <c r="A254" s="1">
        <v>2013</v>
      </c>
      <c r="B254">
        <v>46.781559999999999</v>
      </c>
      <c r="C254">
        <v>-117.08458</v>
      </c>
      <c r="D254" t="s">
        <v>25</v>
      </c>
      <c r="E254">
        <v>252</v>
      </c>
      <c r="F254" s="1" t="s">
        <v>391</v>
      </c>
      <c r="G254">
        <v>12</v>
      </c>
      <c r="H254" t="s">
        <v>367</v>
      </c>
      <c r="I254" t="s">
        <v>353</v>
      </c>
      <c r="J254" s="1">
        <v>2.4384000000000001</v>
      </c>
      <c r="K254">
        <v>645</v>
      </c>
      <c r="L254" s="1">
        <f t="shared" si="3"/>
        <v>264.51771653543307</v>
      </c>
      <c r="M254">
        <v>8.9</v>
      </c>
      <c r="N254">
        <v>9.1999999999999993</v>
      </c>
      <c r="O254">
        <v>74.400000000000006</v>
      </c>
      <c r="P254">
        <v>22.9</v>
      </c>
      <c r="Q254">
        <v>60.5</v>
      </c>
    </row>
    <row r="255" spans="1:17" x14ac:dyDescent="0.3">
      <c r="A255" s="1">
        <v>2013</v>
      </c>
      <c r="B255">
        <v>46.781529999999997</v>
      </c>
      <c r="C255">
        <v>-117.08419000000001</v>
      </c>
      <c r="D255" t="s">
        <v>86</v>
      </c>
      <c r="E255">
        <v>253</v>
      </c>
      <c r="F255" s="1" t="s">
        <v>391</v>
      </c>
      <c r="G255">
        <v>13</v>
      </c>
      <c r="H255" t="s">
        <v>367</v>
      </c>
      <c r="I255" t="s">
        <v>353</v>
      </c>
      <c r="J255" s="1">
        <v>2.4384000000000001</v>
      </c>
      <c r="K255">
        <v>582</v>
      </c>
      <c r="L255" s="1">
        <f t="shared" si="3"/>
        <v>238.68110236220471</v>
      </c>
      <c r="M255">
        <v>11.2</v>
      </c>
      <c r="N255">
        <v>6.5</v>
      </c>
      <c r="O255">
        <v>77.3</v>
      </c>
      <c r="P255">
        <v>27.7</v>
      </c>
      <c r="Q255">
        <v>60.1</v>
      </c>
    </row>
    <row r="256" spans="1:17" x14ac:dyDescent="0.3">
      <c r="A256" s="1">
        <v>2013</v>
      </c>
      <c r="B256">
        <v>46.781599999999997</v>
      </c>
      <c r="C256">
        <v>-117.08377</v>
      </c>
      <c r="D256" t="s">
        <v>172</v>
      </c>
      <c r="E256">
        <v>254</v>
      </c>
      <c r="F256" s="1" t="s">
        <v>391</v>
      </c>
      <c r="G256">
        <v>14</v>
      </c>
      <c r="H256" t="s">
        <v>367</v>
      </c>
      <c r="I256" t="s">
        <v>354</v>
      </c>
      <c r="J256" s="1">
        <v>2.4384000000000001</v>
      </c>
      <c r="K256">
        <v>370</v>
      </c>
      <c r="L256" s="1">
        <f t="shared" si="3"/>
        <v>151.73884514435696</v>
      </c>
    </row>
    <row r="257" spans="1:17" x14ac:dyDescent="0.3">
      <c r="A257" s="1">
        <v>2013</v>
      </c>
      <c r="B257">
        <v>46.78152</v>
      </c>
      <c r="C257">
        <v>-117.08336</v>
      </c>
      <c r="D257" t="s">
        <v>101</v>
      </c>
      <c r="E257">
        <v>255</v>
      </c>
      <c r="F257" s="1" t="s">
        <v>391</v>
      </c>
      <c r="G257">
        <v>15</v>
      </c>
      <c r="H257" t="s">
        <v>367</v>
      </c>
      <c r="I257" t="s">
        <v>352</v>
      </c>
      <c r="J257" s="1">
        <v>2.4384000000000001</v>
      </c>
      <c r="K257">
        <v>697</v>
      </c>
      <c r="L257" s="1">
        <f t="shared" si="3"/>
        <v>285.84317585301835</v>
      </c>
      <c r="M257">
        <v>11.7</v>
      </c>
      <c r="N257">
        <v>6.2</v>
      </c>
      <c r="O257">
        <v>65.8</v>
      </c>
      <c r="Q257">
        <v>53</v>
      </c>
    </row>
    <row r="258" spans="1:17" x14ac:dyDescent="0.3">
      <c r="A258" s="1">
        <v>2013</v>
      </c>
      <c r="B258">
        <v>46.781590000000001</v>
      </c>
      <c r="C258">
        <v>-117.08293999999999</v>
      </c>
      <c r="D258" t="s">
        <v>149</v>
      </c>
      <c r="E258">
        <v>256</v>
      </c>
      <c r="F258" s="1" t="s">
        <v>391</v>
      </c>
      <c r="G258">
        <v>16</v>
      </c>
      <c r="H258" t="s">
        <v>367</v>
      </c>
      <c r="I258" t="s">
        <v>354</v>
      </c>
      <c r="J258" s="1">
        <v>2.4384000000000001</v>
      </c>
      <c r="K258">
        <v>467</v>
      </c>
      <c r="L258" s="1">
        <f t="shared" si="3"/>
        <v>191.51902887139107</v>
      </c>
    </row>
    <row r="259" spans="1:17" x14ac:dyDescent="0.3">
      <c r="A259" s="1">
        <v>2013</v>
      </c>
      <c r="B259">
        <v>46.781619999999997</v>
      </c>
      <c r="C259">
        <v>-117.08252</v>
      </c>
      <c r="D259" t="s">
        <v>153</v>
      </c>
      <c r="E259">
        <v>257</v>
      </c>
      <c r="F259" s="1" t="s">
        <v>391</v>
      </c>
      <c r="G259">
        <v>17</v>
      </c>
      <c r="H259" t="s">
        <v>367</v>
      </c>
      <c r="I259" t="s">
        <v>354</v>
      </c>
      <c r="J259" s="1">
        <v>2.4384000000000001</v>
      </c>
      <c r="K259">
        <v>338</v>
      </c>
      <c r="L259" s="1">
        <f t="shared" si="3"/>
        <v>138.61548556430446</v>
      </c>
    </row>
    <row r="260" spans="1:17" x14ac:dyDescent="0.3">
      <c r="A260" s="1">
        <v>2013</v>
      </c>
      <c r="B260">
        <v>46.78143</v>
      </c>
      <c r="C260">
        <v>-117.0821</v>
      </c>
      <c r="D260" t="s">
        <v>171</v>
      </c>
      <c r="E260">
        <v>258</v>
      </c>
      <c r="F260" s="1" t="s">
        <v>391</v>
      </c>
      <c r="G260">
        <v>18</v>
      </c>
      <c r="H260" t="s">
        <v>367</v>
      </c>
      <c r="I260" t="s">
        <v>354</v>
      </c>
      <c r="J260" s="1">
        <v>2.4384000000000001</v>
      </c>
      <c r="K260">
        <v>220</v>
      </c>
      <c r="L260" s="1">
        <f t="shared" ref="L260:L323" si="4">IF(K260,K260/J260,"")</f>
        <v>90.223097112860884</v>
      </c>
    </row>
    <row r="261" spans="1:17" x14ac:dyDescent="0.3">
      <c r="A261" s="1">
        <v>2013</v>
      </c>
      <c r="B261">
        <v>46.781559999999999</v>
      </c>
      <c r="C261">
        <v>-117.08168000000001</v>
      </c>
      <c r="D261" t="s">
        <v>210</v>
      </c>
      <c r="E261">
        <v>259</v>
      </c>
      <c r="F261" s="1" t="s">
        <v>391</v>
      </c>
      <c r="G261">
        <v>19</v>
      </c>
      <c r="H261" t="s">
        <v>367</v>
      </c>
      <c r="I261" t="s">
        <v>354</v>
      </c>
      <c r="J261" s="1">
        <v>2.4384000000000001</v>
      </c>
      <c r="K261">
        <v>214</v>
      </c>
      <c r="L261" s="1">
        <f t="shared" si="4"/>
        <v>87.762467191601047</v>
      </c>
    </row>
    <row r="262" spans="1:17" x14ac:dyDescent="0.3">
      <c r="A262" s="1">
        <v>2013</v>
      </c>
      <c r="B262">
        <v>46.781570000000002</v>
      </c>
      <c r="C262">
        <v>-117.08127</v>
      </c>
      <c r="D262" t="s">
        <v>197</v>
      </c>
      <c r="E262">
        <v>260</v>
      </c>
      <c r="F262" s="1" t="s">
        <v>391</v>
      </c>
      <c r="G262">
        <v>20</v>
      </c>
      <c r="H262" t="s">
        <v>367</v>
      </c>
      <c r="I262" t="s">
        <v>354</v>
      </c>
      <c r="J262" s="1">
        <v>2.4384000000000001</v>
      </c>
      <c r="K262">
        <v>336</v>
      </c>
      <c r="L262" s="1">
        <f t="shared" si="4"/>
        <v>137.79527559055117</v>
      </c>
    </row>
    <row r="263" spans="1:17" x14ac:dyDescent="0.3">
      <c r="A263" s="1">
        <v>2013</v>
      </c>
      <c r="B263">
        <v>46.781419999999997</v>
      </c>
      <c r="C263">
        <v>-117.08085</v>
      </c>
      <c r="D263" t="s">
        <v>9</v>
      </c>
      <c r="E263">
        <v>261</v>
      </c>
      <c r="F263" s="1" t="s">
        <v>391</v>
      </c>
      <c r="G263">
        <v>21</v>
      </c>
      <c r="H263" t="s">
        <v>367</v>
      </c>
      <c r="I263" t="s">
        <v>353</v>
      </c>
      <c r="J263" s="1">
        <v>2.4384000000000001</v>
      </c>
      <c r="K263">
        <v>693</v>
      </c>
      <c r="L263" s="1">
        <f t="shared" si="4"/>
        <v>284.20275590551182</v>
      </c>
      <c r="M263">
        <v>12</v>
      </c>
      <c r="N263">
        <v>9.6</v>
      </c>
      <c r="O263">
        <v>68.8</v>
      </c>
      <c r="P263">
        <v>32.4</v>
      </c>
      <c r="Q263">
        <v>58.5</v>
      </c>
    </row>
    <row r="264" spans="1:17" x14ac:dyDescent="0.3">
      <c r="A264" s="1">
        <v>2013</v>
      </c>
      <c r="B264">
        <v>46.781689999999998</v>
      </c>
      <c r="C264">
        <v>-117.08043000000001</v>
      </c>
      <c r="D264" t="s">
        <v>124</v>
      </c>
      <c r="E264">
        <v>262</v>
      </c>
      <c r="F264" s="1" t="s">
        <v>391</v>
      </c>
      <c r="G264">
        <v>22</v>
      </c>
      <c r="H264" t="s">
        <v>367</v>
      </c>
      <c r="I264" t="s">
        <v>353</v>
      </c>
      <c r="J264" s="1">
        <v>2.4384000000000001</v>
      </c>
      <c r="K264">
        <v>733</v>
      </c>
      <c r="L264" s="1">
        <f t="shared" si="4"/>
        <v>300.6069553805774</v>
      </c>
      <c r="M264">
        <v>10.1</v>
      </c>
      <c r="N264">
        <v>6.7</v>
      </c>
      <c r="O264">
        <v>77.5</v>
      </c>
      <c r="P264">
        <v>24.2</v>
      </c>
      <c r="Q264">
        <v>60</v>
      </c>
    </row>
    <row r="265" spans="1:17" x14ac:dyDescent="0.3">
      <c r="A265" s="1">
        <v>2013</v>
      </c>
      <c r="B265">
        <v>46.781660000000002</v>
      </c>
      <c r="C265">
        <v>-117.08001</v>
      </c>
      <c r="D265" t="s">
        <v>100</v>
      </c>
      <c r="E265">
        <v>263</v>
      </c>
      <c r="F265" s="1" t="s">
        <v>391</v>
      </c>
      <c r="G265">
        <v>23</v>
      </c>
      <c r="H265" t="s">
        <v>367</v>
      </c>
      <c r="I265" t="s">
        <v>353</v>
      </c>
      <c r="J265" s="1">
        <v>2.4384000000000001</v>
      </c>
      <c r="K265">
        <v>698</v>
      </c>
      <c r="L265" s="1">
        <f t="shared" si="4"/>
        <v>286.25328083989501</v>
      </c>
      <c r="M265">
        <v>8.8000000000000007</v>
      </c>
      <c r="N265">
        <v>6.8</v>
      </c>
      <c r="O265">
        <v>79.099999999999994</v>
      </c>
      <c r="P265">
        <v>21.3</v>
      </c>
      <c r="Q265">
        <v>61.9</v>
      </c>
    </row>
    <row r="266" spans="1:17" x14ac:dyDescent="0.3">
      <c r="A266" s="1">
        <v>2013</v>
      </c>
      <c r="B266">
        <v>46.781619999999997</v>
      </c>
      <c r="C266">
        <v>-117.07959</v>
      </c>
      <c r="D266" t="s">
        <v>245</v>
      </c>
      <c r="E266">
        <v>264</v>
      </c>
      <c r="F266" s="1" t="s">
        <v>391</v>
      </c>
      <c r="G266">
        <v>24</v>
      </c>
      <c r="H266" t="s">
        <v>367</v>
      </c>
      <c r="I266" t="s">
        <v>355</v>
      </c>
      <c r="J266" s="1">
        <v>2.4384000000000001</v>
      </c>
      <c r="K266">
        <v>1170</v>
      </c>
      <c r="L266" s="1">
        <f t="shared" si="4"/>
        <v>479.82283464566927</v>
      </c>
      <c r="M266">
        <v>10</v>
      </c>
      <c r="N266">
        <v>9.3000000000000007</v>
      </c>
      <c r="O266">
        <v>73.5</v>
      </c>
      <c r="P266">
        <v>27.1</v>
      </c>
      <c r="Q266">
        <v>59.4</v>
      </c>
    </row>
    <row r="267" spans="1:17" x14ac:dyDescent="0.3">
      <c r="A267" s="1">
        <v>2013</v>
      </c>
      <c r="B267">
        <v>46.781529999999997</v>
      </c>
      <c r="C267">
        <v>-117.07916</v>
      </c>
      <c r="D267" t="s">
        <v>240</v>
      </c>
      <c r="E267">
        <v>265</v>
      </c>
      <c r="F267" s="1" t="s">
        <v>391</v>
      </c>
      <c r="G267">
        <v>25</v>
      </c>
      <c r="H267" t="s">
        <v>367</v>
      </c>
      <c r="I267" t="s">
        <v>355</v>
      </c>
      <c r="J267" s="1">
        <v>2.4384000000000001</v>
      </c>
      <c r="K267">
        <v>1318</v>
      </c>
      <c r="L267" s="1">
        <f t="shared" si="4"/>
        <v>540.51837270341207</v>
      </c>
      <c r="M267">
        <v>10</v>
      </c>
      <c r="N267">
        <v>9.4</v>
      </c>
      <c r="O267">
        <v>73.7</v>
      </c>
      <c r="P267">
        <v>27.1</v>
      </c>
      <c r="Q267">
        <v>61.5</v>
      </c>
    </row>
    <row r="268" spans="1:17" x14ac:dyDescent="0.3">
      <c r="A268" s="1">
        <v>2013</v>
      </c>
      <c r="B268">
        <v>46.781550000000003</v>
      </c>
      <c r="C268">
        <v>-117.07876</v>
      </c>
      <c r="D268" t="s">
        <v>227</v>
      </c>
      <c r="E268">
        <v>266</v>
      </c>
      <c r="F268" s="1" t="s">
        <v>391</v>
      </c>
      <c r="G268">
        <v>26</v>
      </c>
      <c r="H268" t="s">
        <v>367</v>
      </c>
      <c r="I268" t="s">
        <v>355</v>
      </c>
      <c r="J268" s="1">
        <v>2.4384000000000001</v>
      </c>
      <c r="K268">
        <v>984</v>
      </c>
      <c r="L268" s="1">
        <f t="shared" si="4"/>
        <v>403.54330708661416</v>
      </c>
      <c r="M268">
        <v>9.9</v>
      </c>
      <c r="N268">
        <v>9.5</v>
      </c>
      <c r="O268">
        <v>72.900000000000006</v>
      </c>
      <c r="P268">
        <v>27.2</v>
      </c>
      <c r="Q268">
        <v>60.2</v>
      </c>
    </row>
    <row r="269" spans="1:17" x14ac:dyDescent="0.3">
      <c r="A269" s="1">
        <v>2013</v>
      </c>
      <c r="B269">
        <v>46.781559999999999</v>
      </c>
      <c r="C269">
        <v>-117.07834</v>
      </c>
      <c r="D269" t="s">
        <v>291</v>
      </c>
      <c r="E269">
        <v>267</v>
      </c>
      <c r="F269" s="1" t="s">
        <v>391</v>
      </c>
      <c r="G269">
        <v>27</v>
      </c>
      <c r="H269" t="s">
        <v>367</v>
      </c>
      <c r="I269" t="s">
        <v>355</v>
      </c>
      <c r="J269" s="1">
        <v>2.4384000000000001</v>
      </c>
      <c r="K269">
        <v>1035</v>
      </c>
      <c r="L269" s="1">
        <f t="shared" si="4"/>
        <v>424.45866141732279</v>
      </c>
      <c r="M269">
        <v>10</v>
      </c>
      <c r="N269">
        <v>9.1</v>
      </c>
      <c r="O269">
        <v>73.900000000000006</v>
      </c>
      <c r="P269">
        <v>26.1</v>
      </c>
      <c r="Q269">
        <v>59</v>
      </c>
    </row>
    <row r="270" spans="1:17" x14ac:dyDescent="0.3">
      <c r="A270" s="1">
        <v>2013</v>
      </c>
      <c r="B270">
        <v>46.781500000000001</v>
      </c>
      <c r="C270">
        <v>-117.07792000000001</v>
      </c>
      <c r="D270" t="s">
        <v>239</v>
      </c>
      <c r="E270">
        <v>268</v>
      </c>
      <c r="F270" s="1" t="s">
        <v>391</v>
      </c>
      <c r="G270">
        <v>28</v>
      </c>
      <c r="H270" t="s">
        <v>367</v>
      </c>
      <c r="I270" t="s">
        <v>355</v>
      </c>
      <c r="J270" s="1">
        <v>2.4384000000000001</v>
      </c>
      <c r="K270">
        <v>985</v>
      </c>
      <c r="L270" s="1">
        <f t="shared" si="4"/>
        <v>403.95341207349077</v>
      </c>
      <c r="M270">
        <v>9.6</v>
      </c>
      <c r="N270">
        <v>9.6</v>
      </c>
      <c r="O270">
        <v>73.900000000000006</v>
      </c>
      <c r="P270">
        <v>25</v>
      </c>
      <c r="Q270">
        <v>59.7</v>
      </c>
    </row>
    <row r="271" spans="1:17" x14ac:dyDescent="0.3">
      <c r="A271" s="1">
        <v>2013</v>
      </c>
      <c r="B271">
        <v>46.781660000000002</v>
      </c>
      <c r="C271">
        <v>-117.0775</v>
      </c>
      <c r="D271" t="s">
        <v>223</v>
      </c>
      <c r="E271">
        <v>269</v>
      </c>
      <c r="F271" s="1" t="s">
        <v>391</v>
      </c>
      <c r="G271">
        <v>29</v>
      </c>
      <c r="H271" t="s">
        <v>367</v>
      </c>
      <c r="I271" t="s">
        <v>355</v>
      </c>
      <c r="J271" s="1">
        <v>2.4384000000000001</v>
      </c>
      <c r="K271">
        <v>824</v>
      </c>
      <c r="L271" s="1">
        <f t="shared" si="4"/>
        <v>337.92650918635167</v>
      </c>
      <c r="M271">
        <v>9.6999999999999993</v>
      </c>
      <c r="N271">
        <v>9.6999999999999993</v>
      </c>
      <c r="O271">
        <v>74.2</v>
      </c>
      <c r="P271">
        <v>26.2</v>
      </c>
      <c r="Q271">
        <v>58.2</v>
      </c>
    </row>
    <row r="272" spans="1:17" x14ac:dyDescent="0.3">
      <c r="A272" s="1">
        <v>2013</v>
      </c>
      <c r="B272">
        <v>46.78143</v>
      </c>
      <c r="C272">
        <v>-117.07709</v>
      </c>
      <c r="D272" t="s">
        <v>248</v>
      </c>
      <c r="E272">
        <v>270</v>
      </c>
      <c r="F272" s="1" t="s">
        <v>391</v>
      </c>
      <c r="G272">
        <v>30</v>
      </c>
      <c r="H272" t="s">
        <v>367</v>
      </c>
      <c r="I272" t="s">
        <v>355</v>
      </c>
      <c r="J272" s="1">
        <v>2.4384000000000001</v>
      </c>
      <c r="K272">
        <v>1214</v>
      </c>
      <c r="L272" s="1">
        <f t="shared" si="4"/>
        <v>497.86745406824144</v>
      </c>
      <c r="M272">
        <v>9.5</v>
      </c>
      <c r="N272">
        <v>9.4</v>
      </c>
      <c r="O272">
        <v>75.400000000000006</v>
      </c>
      <c r="P272">
        <v>24.3</v>
      </c>
      <c r="Q272">
        <v>60.1</v>
      </c>
    </row>
    <row r="273" spans="1:17" x14ac:dyDescent="0.3">
      <c r="A273" s="1">
        <v>2013</v>
      </c>
      <c r="B273">
        <v>46.781559999999999</v>
      </c>
      <c r="C273">
        <v>-117.07666999999999</v>
      </c>
      <c r="D273" t="s">
        <v>263</v>
      </c>
      <c r="E273">
        <v>271</v>
      </c>
      <c r="F273" s="1" t="s">
        <v>391</v>
      </c>
      <c r="G273">
        <v>31</v>
      </c>
      <c r="H273" t="s">
        <v>367</v>
      </c>
      <c r="I273" t="s">
        <v>355</v>
      </c>
      <c r="J273" s="1">
        <v>2.4384000000000001</v>
      </c>
      <c r="K273">
        <v>925</v>
      </c>
      <c r="L273" s="1">
        <f t="shared" si="4"/>
        <v>379.34711286089237</v>
      </c>
      <c r="M273">
        <v>8.9</v>
      </c>
      <c r="N273">
        <v>9.1999999999999993</v>
      </c>
      <c r="O273">
        <v>74.400000000000006</v>
      </c>
      <c r="P273">
        <v>22</v>
      </c>
      <c r="Q273">
        <v>58.8</v>
      </c>
    </row>
    <row r="274" spans="1:17" x14ac:dyDescent="0.3">
      <c r="A274" s="1">
        <v>2013</v>
      </c>
      <c r="B274">
        <v>46.78181</v>
      </c>
      <c r="C274">
        <v>-117.08559</v>
      </c>
      <c r="D274" t="s">
        <v>336</v>
      </c>
      <c r="E274">
        <v>272</v>
      </c>
      <c r="F274" s="1" t="s">
        <v>391</v>
      </c>
      <c r="G274">
        <v>9</v>
      </c>
      <c r="H274" t="s">
        <v>359</v>
      </c>
      <c r="I274" t="s">
        <v>355</v>
      </c>
      <c r="J274" s="1">
        <v>2.4384000000000001</v>
      </c>
      <c r="K274">
        <v>370</v>
      </c>
      <c r="L274" s="1">
        <f t="shared" si="4"/>
        <v>151.73884514435696</v>
      </c>
      <c r="M274">
        <v>13.3</v>
      </c>
      <c r="N274">
        <v>9.1</v>
      </c>
      <c r="O274">
        <v>69.599999999999994</v>
      </c>
      <c r="P274">
        <v>36.4</v>
      </c>
      <c r="Q274">
        <v>57.9</v>
      </c>
    </row>
    <row r="275" spans="1:17" x14ac:dyDescent="0.3">
      <c r="A275" s="1">
        <v>2013</v>
      </c>
      <c r="B275">
        <v>46.781930000000003</v>
      </c>
      <c r="C275">
        <v>-117.08517000000001</v>
      </c>
      <c r="D275" t="s">
        <v>104</v>
      </c>
      <c r="E275">
        <v>273</v>
      </c>
      <c r="F275" s="1" t="s">
        <v>391</v>
      </c>
      <c r="G275">
        <v>10</v>
      </c>
      <c r="H275" t="s">
        <v>359</v>
      </c>
      <c r="I275" t="s">
        <v>353</v>
      </c>
      <c r="J275" s="1">
        <v>2.4384000000000001</v>
      </c>
      <c r="K275">
        <v>554</v>
      </c>
      <c r="L275" s="1">
        <f t="shared" si="4"/>
        <v>227.19816272965878</v>
      </c>
      <c r="M275">
        <v>9.9</v>
      </c>
      <c r="N275">
        <v>6.3</v>
      </c>
      <c r="O275">
        <v>77.5</v>
      </c>
      <c r="P275">
        <v>22</v>
      </c>
      <c r="Q275">
        <v>56.6</v>
      </c>
    </row>
    <row r="276" spans="1:17" x14ac:dyDescent="0.3">
      <c r="A276" s="1">
        <v>2013</v>
      </c>
      <c r="B276">
        <v>46.781779999999998</v>
      </c>
      <c r="C276">
        <v>-117.08475</v>
      </c>
      <c r="D276" t="s">
        <v>106</v>
      </c>
      <c r="E276">
        <v>274</v>
      </c>
      <c r="F276" s="1" t="s">
        <v>391</v>
      </c>
      <c r="G276">
        <v>11</v>
      </c>
      <c r="H276" t="s">
        <v>359</v>
      </c>
      <c r="I276" t="s">
        <v>353</v>
      </c>
      <c r="J276" s="1">
        <v>2.4384000000000001</v>
      </c>
      <c r="K276">
        <v>756</v>
      </c>
      <c r="L276" s="1">
        <f t="shared" si="4"/>
        <v>310.03937007874015</v>
      </c>
      <c r="M276">
        <v>9</v>
      </c>
      <c r="N276">
        <v>6.5</v>
      </c>
      <c r="O276">
        <v>78.900000000000006</v>
      </c>
      <c r="P276">
        <v>21.3</v>
      </c>
      <c r="Q276">
        <v>60.1</v>
      </c>
    </row>
    <row r="277" spans="1:17" x14ac:dyDescent="0.3">
      <c r="A277" s="1">
        <v>2013</v>
      </c>
      <c r="B277">
        <v>46.781880000000001</v>
      </c>
      <c r="C277">
        <v>-117.08436</v>
      </c>
      <c r="D277" t="s">
        <v>54</v>
      </c>
      <c r="E277">
        <v>275</v>
      </c>
      <c r="F277" s="1" t="s">
        <v>391</v>
      </c>
      <c r="G277">
        <v>12</v>
      </c>
      <c r="H277" t="s">
        <v>359</v>
      </c>
      <c r="I277" t="s">
        <v>353</v>
      </c>
      <c r="J277" s="1">
        <v>2.4384000000000001</v>
      </c>
      <c r="K277">
        <v>938</v>
      </c>
      <c r="L277" s="1">
        <f t="shared" si="4"/>
        <v>384.67847769028867</v>
      </c>
      <c r="M277">
        <v>10</v>
      </c>
      <c r="N277">
        <v>7.6</v>
      </c>
      <c r="O277">
        <v>75.2</v>
      </c>
      <c r="P277">
        <v>26.8</v>
      </c>
      <c r="Q277">
        <v>62.1</v>
      </c>
    </row>
    <row r="278" spans="1:17" x14ac:dyDescent="0.3">
      <c r="A278" s="1">
        <v>2013</v>
      </c>
      <c r="B278">
        <v>46.781820000000003</v>
      </c>
      <c r="C278">
        <v>-117.08392000000001</v>
      </c>
      <c r="D278" t="s">
        <v>46</v>
      </c>
      <c r="E278">
        <v>276</v>
      </c>
      <c r="F278" s="1" t="s">
        <v>391</v>
      </c>
      <c r="G278">
        <v>13</v>
      </c>
      <c r="H278" t="s">
        <v>359</v>
      </c>
      <c r="I278" t="s">
        <v>353</v>
      </c>
      <c r="J278" s="1">
        <v>2.4384000000000001</v>
      </c>
      <c r="K278">
        <v>623</v>
      </c>
      <c r="L278" s="1">
        <f t="shared" si="4"/>
        <v>255.49540682414698</v>
      </c>
      <c r="M278">
        <v>12.2</v>
      </c>
      <c r="N278">
        <v>7.5</v>
      </c>
      <c r="O278">
        <v>72.7</v>
      </c>
      <c r="P278">
        <v>31.8</v>
      </c>
      <c r="Q278">
        <v>59.3</v>
      </c>
    </row>
    <row r="279" spans="1:17" x14ac:dyDescent="0.3">
      <c r="A279" s="1">
        <v>2013</v>
      </c>
      <c r="B279">
        <v>46.781880000000001</v>
      </c>
      <c r="C279">
        <v>-117.0835</v>
      </c>
      <c r="D279" t="s">
        <v>141</v>
      </c>
      <c r="E279">
        <v>277</v>
      </c>
      <c r="F279" s="1" t="s">
        <v>391</v>
      </c>
      <c r="G279">
        <v>14</v>
      </c>
      <c r="H279" t="s">
        <v>359</v>
      </c>
      <c r="I279" t="s">
        <v>354</v>
      </c>
      <c r="J279" s="1">
        <v>2.4384000000000001</v>
      </c>
      <c r="K279">
        <v>241</v>
      </c>
      <c r="L279" s="1">
        <f t="shared" si="4"/>
        <v>98.835301837270336</v>
      </c>
    </row>
    <row r="280" spans="1:17" x14ac:dyDescent="0.3">
      <c r="A280" s="1">
        <v>2013</v>
      </c>
      <c r="B280">
        <v>46.781799999999997</v>
      </c>
      <c r="C280">
        <v>-117.08308</v>
      </c>
      <c r="D280" t="s">
        <v>24</v>
      </c>
      <c r="E280">
        <v>278</v>
      </c>
      <c r="F280" s="1" t="s">
        <v>391</v>
      </c>
      <c r="G280">
        <v>15</v>
      </c>
      <c r="H280" t="s">
        <v>359</v>
      </c>
      <c r="I280" t="s">
        <v>352</v>
      </c>
      <c r="J280" s="1">
        <v>2.4384000000000001</v>
      </c>
      <c r="K280">
        <v>941</v>
      </c>
      <c r="L280" s="1">
        <f t="shared" si="4"/>
        <v>385.9087926509186</v>
      </c>
      <c r="M280">
        <v>10.3</v>
      </c>
      <c r="N280">
        <v>9</v>
      </c>
      <c r="O280">
        <v>63.5</v>
      </c>
      <c r="Q280">
        <v>54.4</v>
      </c>
    </row>
    <row r="281" spans="1:17" x14ac:dyDescent="0.3">
      <c r="A281" s="1">
        <v>2013</v>
      </c>
      <c r="B281">
        <v>46.781860000000002</v>
      </c>
      <c r="C281">
        <v>-117.08265</v>
      </c>
      <c r="D281" t="s">
        <v>152</v>
      </c>
      <c r="E281">
        <v>279</v>
      </c>
      <c r="F281" s="1" t="s">
        <v>391</v>
      </c>
      <c r="G281">
        <v>16</v>
      </c>
      <c r="H281" t="s">
        <v>359</v>
      </c>
      <c r="I281" t="s">
        <v>354</v>
      </c>
      <c r="J281" s="1">
        <v>2.4384000000000001</v>
      </c>
      <c r="K281">
        <v>490</v>
      </c>
      <c r="L281" s="1">
        <f t="shared" si="4"/>
        <v>200.95144356955379</v>
      </c>
    </row>
    <row r="282" spans="1:17" x14ac:dyDescent="0.3">
      <c r="A282" s="1">
        <v>2013</v>
      </c>
      <c r="B282">
        <v>46.781910000000003</v>
      </c>
      <c r="C282">
        <v>-117.08225</v>
      </c>
      <c r="D282" t="s">
        <v>195</v>
      </c>
      <c r="E282">
        <v>280</v>
      </c>
      <c r="F282" s="1" t="s">
        <v>391</v>
      </c>
      <c r="G282">
        <v>17</v>
      </c>
      <c r="H282" t="s">
        <v>359</v>
      </c>
      <c r="I282" t="s">
        <v>354</v>
      </c>
      <c r="J282" s="1">
        <v>2.4384000000000001</v>
      </c>
      <c r="K282">
        <v>428</v>
      </c>
      <c r="L282" s="1">
        <f t="shared" si="4"/>
        <v>175.52493438320209</v>
      </c>
    </row>
    <row r="283" spans="1:17" x14ac:dyDescent="0.3">
      <c r="A283" s="1">
        <v>2013</v>
      </c>
      <c r="B283">
        <v>46.781700000000001</v>
      </c>
      <c r="C283">
        <v>-117.08181</v>
      </c>
      <c r="D283" t="s">
        <v>160</v>
      </c>
      <c r="E283">
        <v>281</v>
      </c>
      <c r="F283" s="1" t="s">
        <v>391</v>
      </c>
      <c r="G283">
        <v>18</v>
      </c>
      <c r="H283" t="s">
        <v>359</v>
      </c>
      <c r="I283" t="s">
        <v>354</v>
      </c>
      <c r="J283" s="1">
        <v>2.4384000000000001</v>
      </c>
      <c r="K283">
        <v>372</v>
      </c>
      <c r="L283" s="1">
        <f t="shared" si="4"/>
        <v>152.55905511811022</v>
      </c>
    </row>
    <row r="284" spans="1:17" x14ac:dyDescent="0.3">
      <c r="A284" s="1">
        <v>2013</v>
      </c>
      <c r="B284">
        <v>46.781849999999999</v>
      </c>
      <c r="C284">
        <v>-117.08141000000001</v>
      </c>
      <c r="D284" t="s">
        <v>198</v>
      </c>
      <c r="E284">
        <v>282</v>
      </c>
      <c r="F284" s="1" t="s">
        <v>391</v>
      </c>
      <c r="G284">
        <v>19</v>
      </c>
      <c r="H284" t="s">
        <v>359</v>
      </c>
      <c r="I284" t="s">
        <v>354</v>
      </c>
      <c r="J284" s="1">
        <v>2.4384000000000001</v>
      </c>
      <c r="K284">
        <v>226</v>
      </c>
      <c r="L284" s="1">
        <f t="shared" si="4"/>
        <v>92.683727034120736</v>
      </c>
    </row>
    <row r="285" spans="1:17" x14ac:dyDescent="0.3">
      <c r="A285" s="1">
        <v>2013</v>
      </c>
      <c r="B285">
        <v>46.781849999999999</v>
      </c>
      <c r="C285">
        <v>-117.08099</v>
      </c>
      <c r="D285" t="s">
        <v>214</v>
      </c>
      <c r="E285">
        <v>283</v>
      </c>
      <c r="F285" s="1" t="s">
        <v>391</v>
      </c>
      <c r="G285">
        <v>20</v>
      </c>
      <c r="H285" t="s">
        <v>359</v>
      </c>
      <c r="I285" t="s">
        <v>354</v>
      </c>
      <c r="J285" s="1">
        <v>2.4384000000000001</v>
      </c>
      <c r="K285">
        <v>345</v>
      </c>
      <c r="L285" s="1">
        <f t="shared" si="4"/>
        <v>141.48622047244095</v>
      </c>
    </row>
    <row r="286" spans="1:17" x14ac:dyDescent="0.3">
      <c r="A286" s="1">
        <v>2013</v>
      </c>
      <c r="B286">
        <v>46.781709999999997</v>
      </c>
      <c r="C286">
        <v>-117.08056999999999</v>
      </c>
      <c r="D286" t="s">
        <v>122</v>
      </c>
      <c r="E286">
        <v>284</v>
      </c>
      <c r="F286" s="1" t="s">
        <v>391</v>
      </c>
      <c r="G286">
        <v>21</v>
      </c>
      <c r="H286" t="s">
        <v>359</v>
      </c>
      <c r="I286" t="s">
        <v>353</v>
      </c>
      <c r="J286" s="1">
        <v>2.4384000000000001</v>
      </c>
      <c r="K286">
        <v>641</v>
      </c>
      <c r="L286" s="1">
        <f t="shared" si="4"/>
        <v>262.87729658792648</v>
      </c>
      <c r="M286">
        <v>10.1</v>
      </c>
      <c r="N286">
        <v>6.3</v>
      </c>
      <c r="O286">
        <v>77.3</v>
      </c>
      <c r="P286">
        <v>23.4</v>
      </c>
      <c r="Q286">
        <v>58.9</v>
      </c>
    </row>
    <row r="287" spans="1:17" x14ac:dyDescent="0.3">
      <c r="A287" s="1">
        <v>2013</v>
      </c>
      <c r="B287">
        <v>46.781970000000001</v>
      </c>
      <c r="C287">
        <v>-117.08016000000001</v>
      </c>
      <c r="D287" t="s">
        <v>1</v>
      </c>
      <c r="E287">
        <v>285</v>
      </c>
      <c r="F287" s="1" t="s">
        <v>391</v>
      </c>
      <c r="G287">
        <v>22</v>
      </c>
      <c r="H287" t="s">
        <v>359</v>
      </c>
      <c r="I287" t="s">
        <v>353</v>
      </c>
      <c r="J287" s="1">
        <v>2.4384000000000001</v>
      </c>
      <c r="K287">
        <v>1088</v>
      </c>
      <c r="L287" s="1">
        <f t="shared" si="4"/>
        <v>446.19422572178473</v>
      </c>
      <c r="M287">
        <v>10</v>
      </c>
      <c r="N287">
        <v>9.9</v>
      </c>
      <c r="O287">
        <v>70.5</v>
      </c>
      <c r="P287">
        <v>27.9</v>
      </c>
      <c r="Q287">
        <v>62.9</v>
      </c>
    </row>
    <row r="288" spans="1:17" x14ac:dyDescent="0.3">
      <c r="A288" s="1">
        <v>2013</v>
      </c>
      <c r="B288">
        <v>46.781939999999999</v>
      </c>
      <c r="C288">
        <v>-117.07974</v>
      </c>
      <c r="D288" t="s">
        <v>92</v>
      </c>
      <c r="E288">
        <v>286</v>
      </c>
      <c r="F288" s="1" t="s">
        <v>391</v>
      </c>
      <c r="G288">
        <v>23</v>
      </c>
      <c r="H288" t="s">
        <v>359</v>
      </c>
      <c r="I288" t="s">
        <v>353</v>
      </c>
      <c r="J288" s="1">
        <v>2.4384000000000001</v>
      </c>
      <c r="K288">
        <v>1048</v>
      </c>
      <c r="L288" s="1">
        <f t="shared" si="4"/>
        <v>429.79002624671915</v>
      </c>
      <c r="M288">
        <v>9.1999999999999993</v>
      </c>
      <c r="N288">
        <v>7.7</v>
      </c>
      <c r="O288">
        <v>75.8</v>
      </c>
      <c r="P288">
        <v>24.1</v>
      </c>
      <c r="Q288">
        <v>62.7</v>
      </c>
    </row>
    <row r="289" spans="1:17" x14ac:dyDescent="0.3">
      <c r="A289" s="1">
        <v>2013</v>
      </c>
      <c r="B289">
        <v>46.781910000000003</v>
      </c>
      <c r="C289">
        <v>-117.07932</v>
      </c>
      <c r="D289" t="s">
        <v>249</v>
      </c>
      <c r="E289">
        <v>287</v>
      </c>
      <c r="F289" s="1" t="s">
        <v>391</v>
      </c>
      <c r="G289">
        <v>24</v>
      </c>
      <c r="H289" t="s">
        <v>359</v>
      </c>
      <c r="I289" t="s">
        <v>355</v>
      </c>
      <c r="J289" s="1">
        <v>2.4384000000000001</v>
      </c>
      <c r="K289">
        <v>1356</v>
      </c>
      <c r="L289" s="1">
        <f t="shared" si="4"/>
        <v>556.10236220472439</v>
      </c>
      <c r="M289">
        <v>10.1</v>
      </c>
      <c r="N289">
        <v>9.3000000000000007</v>
      </c>
      <c r="O289">
        <v>73.7</v>
      </c>
      <c r="P289">
        <v>27.3</v>
      </c>
      <c r="Q289">
        <v>61.4</v>
      </c>
    </row>
    <row r="290" spans="1:17" x14ac:dyDescent="0.3">
      <c r="A290" s="1">
        <v>2013</v>
      </c>
      <c r="B290">
        <v>46.781799999999997</v>
      </c>
      <c r="C290">
        <v>-117.07886999999999</v>
      </c>
      <c r="D290" t="s">
        <v>264</v>
      </c>
      <c r="E290">
        <v>288</v>
      </c>
      <c r="F290" s="1" t="s">
        <v>391</v>
      </c>
      <c r="G290">
        <v>25</v>
      </c>
      <c r="H290" t="s">
        <v>359</v>
      </c>
      <c r="I290" t="s">
        <v>355</v>
      </c>
      <c r="J290" s="1">
        <v>2.4384000000000001</v>
      </c>
      <c r="K290">
        <v>982</v>
      </c>
      <c r="L290" s="1">
        <f t="shared" si="4"/>
        <v>402.7230971128609</v>
      </c>
      <c r="M290">
        <v>9.3000000000000007</v>
      </c>
      <c r="N290">
        <v>9.5</v>
      </c>
      <c r="O290">
        <v>75</v>
      </c>
      <c r="P290">
        <v>23.4</v>
      </c>
      <c r="Q290">
        <v>60.8</v>
      </c>
    </row>
    <row r="291" spans="1:17" x14ac:dyDescent="0.3">
      <c r="A291" s="1">
        <v>2013</v>
      </c>
      <c r="B291">
        <v>46.781840000000003</v>
      </c>
      <c r="C291">
        <v>-117.07848</v>
      </c>
      <c r="D291" t="s">
        <v>255</v>
      </c>
      <c r="E291">
        <v>289</v>
      </c>
      <c r="F291" s="1" t="s">
        <v>391</v>
      </c>
      <c r="G291">
        <v>26</v>
      </c>
      <c r="H291" t="s">
        <v>359</v>
      </c>
      <c r="I291" t="s">
        <v>355</v>
      </c>
      <c r="J291" s="1">
        <v>2.4384000000000001</v>
      </c>
      <c r="K291">
        <v>998</v>
      </c>
      <c r="L291" s="1">
        <f t="shared" si="4"/>
        <v>409.28477690288713</v>
      </c>
      <c r="M291">
        <v>9.9</v>
      </c>
      <c r="N291">
        <v>9.5</v>
      </c>
      <c r="O291">
        <v>74</v>
      </c>
      <c r="P291">
        <v>25.6</v>
      </c>
      <c r="Q291">
        <v>60.8</v>
      </c>
    </row>
    <row r="292" spans="1:17" x14ac:dyDescent="0.3">
      <c r="A292" s="1">
        <v>2013</v>
      </c>
      <c r="B292">
        <v>46.781840000000003</v>
      </c>
      <c r="C292">
        <v>-117.07807</v>
      </c>
      <c r="D292" t="s">
        <v>261</v>
      </c>
      <c r="E292">
        <v>290</v>
      </c>
      <c r="F292" s="1" t="s">
        <v>391</v>
      </c>
      <c r="G292">
        <v>27</v>
      </c>
      <c r="H292" t="s">
        <v>359</v>
      </c>
      <c r="I292" t="s">
        <v>355</v>
      </c>
      <c r="J292" s="1">
        <v>2.4384000000000001</v>
      </c>
      <c r="K292">
        <v>905</v>
      </c>
      <c r="L292" s="1">
        <f t="shared" si="4"/>
        <v>371.14501312335955</v>
      </c>
      <c r="M292">
        <v>10.1</v>
      </c>
      <c r="N292">
        <v>9.1999999999999993</v>
      </c>
      <c r="O292">
        <v>72.7</v>
      </c>
      <c r="P292">
        <v>26.4</v>
      </c>
      <c r="Q292">
        <v>57</v>
      </c>
    </row>
    <row r="293" spans="1:17" x14ac:dyDescent="0.3">
      <c r="A293" s="1">
        <v>2013</v>
      </c>
      <c r="B293">
        <v>46.781779999999998</v>
      </c>
      <c r="C293">
        <v>-117.07765000000001</v>
      </c>
      <c r="D293" t="s">
        <v>252</v>
      </c>
      <c r="E293">
        <v>291</v>
      </c>
      <c r="F293" s="1" t="s">
        <v>391</v>
      </c>
      <c r="G293">
        <v>28</v>
      </c>
      <c r="H293" t="s">
        <v>359</v>
      </c>
      <c r="I293" t="s">
        <v>355</v>
      </c>
      <c r="J293" s="1">
        <v>2.4384000000000001</v>
      </c>
      <c r="K293">
        <v>737</v>
      </c>
      <c r="L293" s="1">
        <f t="shared" si="4"/>
        <v>302.24737532808399</v>
      </c>
      <c r="M293">
        <v>9.5</v>
      </c>
      <c r="N293">
        <v>9.1</v>
      </c>
      <c r="O293">
        <v>73.3</v>
      </c>
      <c r="P293">
        <v>23.9</v>
      </c>
      <c r="Q293">
        <v>57.2</v>
      </c>
    </row>
    <row r="294" spans="1:17" x14ac:dyDescent="0.3">
      <c r="A294" s="1">
        <v>2013</v>
      </c>
      <c r="B294">
        <v>46.781950000000002</v>
      </c>
      <c r="C294">
        <v>-117.07723</v>
      </c>
      <c r="D294" t="s">
        <v>257</v>
      </c>
      <c r="E294">
        <v>292</v>
      </c>
      <c r="F294" s="1" t="s">
        <v>391</v>
      </c>
      <c r="G294">
        <v>29</v>
      </c>
      <c r="H294" t="s">
        <v>359</v>
      </c>
      <c r="I294" t="s">
        <v>355</v>
      </c>
      <c r="J294" s="1">
        <v>2.4384000000000001</v>
      </c>
      <c r="K294">
        <v>794</v>
      </c>
      <c r="L294" s="1">
        <f t="shared" si="4"/>
        <v>325.62335958005247</v>
      </c>
      <c r="M294">
        <v>9.6</v>
      </c>
      <c r="N294">
        <v>9.4</v>
      </c>
      <c r="O294">
        <v>72.400000000000006</v>
      </c>
      <c r="P294">
        <v>24.7</v>
      </c>
      <c r="Q294">
        <v>58.1</v>
      </c>
    </row>
    <row r="295" spans="1:17" x14ac:dyDescent="0.3">
      <c r="A295" s="1">
        <v>2013</v>
      </c>
      <c r="B295">
        <v>46.78172</v>
      </c>
      <c r="C295">
        <v>-117.07680999999999</v>
      </c>
      <c r="D295" t="s">
        <v>267</v>
      </c>
      <c r="E295">
        <v>293</v>
      </c>
      <c r="F295" s="1" t="s">
        <v>391</v>
      </c>
      <c r="G295">
        <v>30</v>
      </c>
      <c r="H295" t="s">
        <v>359</v>
      </c>
      <c r="I295" t="s">
        <v>355</v>
      </c>
      <c r="J295" s="1">
        <v>2.4384000000000001</v>
      </c>
      <c r="K295">
        <v>803</v>
      </c>
      <c r="L295" s="1">
        <f t="shared" si="4"/>
        <v>329.31430446194224</v>
      </c>
      <c r="M295">
        <v>11.3</v>
      </c>
      <c r="N295">
        <v>9.1999999999999993</v>
      </c>
      <c r="O295">
        <v>71.3</v>
      </c>
      <c r="P295">
        <v>30.2</v>
      </c>
      <c r="Q295">
        <v>57.5</v>
      </c>
    </row>
    <row r="296" spans="1:17" x14ac:dyDescent="0.3">
      <c r="A296" s="1">
        <v>2013</v>
      </c>
      <c r="B296">
        <v>46.7821</v>
      </c>
      <c r="C296">
        <v>-117.08553999999999</v>
      </c>
      <c r="E296">
        <v>297</v>
      </c>
      <c r="F296" s="1" t="s">
        <v>391</v>
      </c>
      <c r="G296">
        <v>9</v>
      </c>
      <c r="H296" t="s">
        <v>357</v>
      </c>
      <c r="J296" s="1">
        <v>2.4384000000000001</v>
      </c>
      <c r="L296" s="1" t="str">
        <f t="shared" si="4"/>
        <v/>
      </c>
    </row>
    <row r="297" spans="1:17" x14ac:dyDescent="0.3">
      <c r="A297" s="1">
        <v>2013</v>
      </c>
      <c r="B297">
        <v>46.782220000000002</v>
      </c>
      <c r="C297">
        <v>-117.08512</v>
      </c>
      <c r="D297" t="s">
        <v>330</v>
      </c>
      <c r="E297">
        <v>298</v>
      </c>
      <c r="F297" s="1" t="s">
        <v>391</v>
      </c>
      <c r="G297">
        <v>10</v>
      </c>
      <c r="H297" t="s">
        <v>357</v>
      </c>
      <c r="I297" t="s">
        <v>355</v>
      </c>
      <c r="J297" s="1">
        <v>2.4384000000000001</v>
      </c>
      <c r="K297">
        <v>522</v>
      </c>
      <c r="L297" s="1">
        <f t="shared" si="4"/>
        <v>214.07480314960628</v>
      </c>
      <c r="M297">
        <v>10.9</v>
      </c>
      <c r="N297">
        <v>9.1</v>
      </c>
      <c r="O297">
        <v>72.599999999999994</v>
      </c>
      <c r="P297">
        <v>30.1</v>
      </c>
      <c r="Q297">
        <v>60</v>
      </c>
    </row>
    <row r="298" spans="1:17" x14ac:dyDescent="0.3">
      <c r="A298" s="1">
        <v>2013</v>
      </c>
      <c r="B298">
        <v>46.782060000000001</v>
      </c>
      <c r="C298">
        <v>-117.0847</v>
      </c>
      <c r="D298" t="s">
        <v>35</v>
      </c>
      <c r="E298">
        <v>299</v>
      </c>
      <c r="F298" s="1" t="s">
        <v>391</v>
      </c>
      <c r="G298">
        <v>11</v>
      </c>
      <c r="H298" t="s">
        <v>357</v>
      </c>
      <c r="I298" t="s">
        <v>353</v>
      </c>
      <c r="J298" s="1">
        <v>2.4384000000000001</v>
      </c>
      <c r="K298">
        <v>762</v>
      </c>
      <c r="L298" s="1">
        <f t="shared" si="4"/>
        <v>312.5</v>
      </c>
      <c r="M298">
        <v>9.3000000000000007</v>
      </c>
      <c r="N298">
        <v>9.3000000000000007</v>
      </c>
      <c r="O298">
        <v>73.2</v>
      </c>
      <c r="P298">
        <v>24.1</v>
      </c>
      <c r="Q298">
        <v>60.5</v>
      </c>
    </row>
    <row r="299" spans="1:17" x14ac:dyDescent="0.3">
      <c r="A299" s="1">
        <v>2013</v>
      </c>
      <c r="B299">
        <v>46.782150000000001</v>
      </c>
      <c r="C299">
        <v>-117.08428000000001</v>
      </c>
      <c r="D299" t="s">
        <v>22</v>
      </c>
      <c r="E299">
        <v>300</v>
      </c>
      <c r="F299" s="1" t="s">
        <v>391</v>
      </c>
      <c r="G299">
        <v>12</v>
      </c>
      <c r="H299" t="s">
        <v>357</v>
      </c>
      <c r="I299" t="s">
        <v>353</v>
      </c>
      <c r="J299" s="1">
        <v>2.4384000000000001</v>
      </c>
      <c r="K299">
        <v>851</v>
      </c>
      <c r="L299" s="1">
        <f t="shared" si="4"/>
        <v>348.999343832021</v>
      </c>
      <c r="M299">
        <v>10</v>
      </c>
      <c r="N299">
        <v>9.9</v>
      </c>
      <c r="O299">
        <v>70.599999999999994</v>
      </c>
      <c r="P299">
        <v>26.9</v>
      </c>
      <c r="Q299">
        <v>60.4</v>
      </c>
    </row>
    <row r="300" spans="1:17" x14ac:dyDescent="0.3">
      <c r="A300" s="1">
        <v>2013</v>
      </c>
      <c r="B300">
        <v>46.782110000000003</v>
      </c>
      <c r="C300">
        <v>-117.08386</v>
      </c>
      <c r="D300" t="s">
        <v>27</v>
      </c>
      <c r="E300">
        <v>301</v>
      </c>
      <c r="F300" s="1" t="s">
        <v>391</v>
      </c>
      <c r="G300">
        <v>13</v>
      </c>
      <c r="H300" t="s">
        <v>357</v>
      </c>
      <c r="I300" t="s">
        <v>353</v>
      </c>
      <c r="J300" s="1">
        <v>2.4384000000000001</v>
      </c>
      <c r="K300">
        <v>563</v>
      </c>
      <c r="L300" s="1">
        <f t="shared" si="4"/>
        <v>230.88910761154855</v>
      </c>
      <c r="M300">
        <v>9.6999999999999993</v>
      </c>
      <c r="N300">
        <v>9.1999999999999993</v>
      </c>
      <c r="O300">
        <v>72.8</v>
      </c>
      <c r="P300">
        <v>25.2</v>
      </c>
      <c r="Q300">
        <v>58.3</v>
      </c>
    </row>
    <row r="301" spans="1:17" x14ac:dyDescent="0.3">
      <c r="A301" s="1">
        <v>2013</v>
      </c>
      <c r="B301">
        <v>46.782150000000001</v>
      </c>
      <c r="C301">
        <v>-117.08343000000001</v>
      </c>
      <c r="D301" t="s">
        <v>179</v>
      </c>
      <c r="E301">
        <v>302</v>
      </c>
      <c r="F301" s="1" t="s">
        <v>391</v>
      </c>
      <c r="G301">
        <v>14</v>
      </c>
      <c r="H301" t="s">
        <v>357</v>
      </c>
      <c r="I301" t="s">
        <v>354</v>
      </c>
      <c r="J301" s="1">
        <v>2.4384000000000001</v>
      </c>
      <c r="K301">
        <v>407</v>
      </c>
      <c r="L301" s="1">
        <f t="shared" si="4"/>
        <v>166.91272965879264</v>
      </c>
    </row>
    <row r="302" spans="1:17" x14ac:dyDescent="0.3">
      <c r="A302" s="1">
        <v>2013</v>
      </c>
      <c r="B302">
        <v>46.782080000000001</v>
      </c>
      <c r="C302">
        <v>-117.08301</v>
      </c>
      <c r="D302" t="s">
        <v>45</v>
      </c>
      <c r="E302">
        <v>303</v>
      </c>
      <c r="F302" s="1" t="s">
        <v>391</v>
      </c>
      <c r="G302">
        <v>15</v>
      </c>
      <c r="H302" t="s">
        <v>357</v>
      </c>
      <c r="I302" t="s">
        <v>352</v>
      </c>
      <c r="J302" s="1">
        <v>2.4384000000000001</v>
      </c>
      <c r="K302">
        <v>955</v>
      </c>
      <c r="L302" s="1">
        <f t="shared" si="4"/>
        <v>391.65026246719157</v>
      </c>
      <c r="M302">
        <v>10.3</v>
      </c>
      <c r="N302">
        <v>7.7</v>
      </c>
      <c r="O302">
        <v>66.7</v>
      </c>
      <c r="Q302">
        <v>54.8</v>
      </c>
    </row>
    <row r="303" spans="1:17" x14ac:dyDescent="0.3">
      <c r="A303" s="1">
        <v>2013</v>
      </c>
      <c r="B303">
        <v>46.782159999999998</v>
      </c>
      <c r="C303">
        <v>-117.08261</v>
      </c>
      <c r="D303" t="s">
        <v>123</v>
      </c>
      <c r="E303">
        <v>304</v>
      </c>
      <c r="F303" s="1" t="s">
        <v>391</v>
      </c>
      <c r="G303">
        <v>16</v>
      </c>
      <c r="H303" t="s">
        <v>357</v>
      </c>
      <c r="I303" t="s">
        <v>352</v>
      </c>
      <c r="J303" s="1">
        <v>2.4384000000000001</v>
      </c>
      <c r="K303">
        <v>626</v>
      </c>
      <c r="L303" s="1">
        <f t="shared" si="4"/>
        <v>256.72572178477691</v>
      </c>
      <c r="M303">
        <v>10.9</v>
      </c>
      <c r="N303">
        <v>6.6</v>
      </c>
      <c r="O303">
        <v>65.8</v>
      </c>
      <c r="Q303">
        <v>52.3</v>
      </c>
    </row>
    <row r="304" spans="1:17" x14ac:dyDescent="0.3">
      <c r="A304" s="1">
        <v>2013</v>
      </c>
      <c r="B304">
        <v>46.782200000000003</v>
      </c>
      <c r="C304">
        <v>-117.08219</v>
      </c>
      <c r="D304" t="s">
        <v>188</v>
      </c>
      <c r="E304">
        <v>305</v>
      </c>
      <c r="F304" s="1" t="s">
        <v>391</v>
      </c>
      <c r="G304">
        <v>17</v>
      </c>
      <c r="H304" t="s">
        <v>357</v>
      </c>
      <c r="I304" t="s">
        <v>354</v>
      </c>
      <c r="J304" s="1">
        <v>2.4384000000000001</v>
      </c>
      <c r="K304">
        <v>451</v>
      </c>
      <c r="L304" s="1">
        <f t="shared" si="4"/>
        <v>184.95734908136481</v>
      </c>
    </row>
    <row r="305" spans="1:17" x14ac:dyDescent="0.3">
      <c r="A305" s="1">
        <v>2013</v>
      </c>
      <c r="B305">
        <v>46.781999999999996</v>
      </c>
      <c r="C305">
        <v>-117.08177000000001</v>
      </c>
      <c r="D305" t="s">
        <v>180</v>
      </c>
      <c r="E305">
        <v>306</v>
      </c>
      <c r="F305" s="1" t="s">
        <v>391</v>
      </c>
      <c r="G305">
        <v>18</v>
      </c>
      <c r="H305" t="s">
        <v>357</v>
      </c>
      <c r="I305" t="s">
        <v>354</v>
      </c>
      <c r="J305" s="1">
        <v>2.4384000000000001</v>
      </c>
      <c r="K305">
        <v>409</v>
      </c>
      <c r="L305" s="1">
        <f t="shared" si="4"/>
        <v>167.73293963254594</v>
      </c>
    </row>
    <row r="306" spans="1:17" x14ac:dyDescent="0.3">
      <c r="A306" s="1">
        <v>2013</v>
      </c>
      <c r="B306">
        <v>46.782139999999998</v>
      </c>
      <c r="C306">
        <v>-117.08136</v>
      </c>
      <c r="D306" t="s">
        <v>139</v>
      </c>
      <c r="E306">
        <v>307</v>
      </c>
      <c r="F306" s="1" t="s">
        <v>391</v>
      </c>
      <c r="G306">
        <v>19</v>
      </c>
      <c r="H306" t="s">
        <v>357</v>
      </c>
      <c r="I306" t="s">
        <v>354</v>
      </c>
      <c r="J306" s="1">
        <v>2.4384000000000001</v>
      </c>
      <c r="K306">
        <v>469</v>
      </c>
      <c r="L306" s="1">
        <f t="shared" si="4"/>
        <v>192.33923884514434</v>
      </c>
    </row>
    <row r="307" spans="1:17" x14ac:dyDescent="0.3">
      <c r="A307" s="1">
        <v>2013</v>
      </c>
      <c r="B307">
        <v>46.782139999999998</v>
      </c>
      <c r="C307">
        <v>-117.08094</v>
      </c>
      <c r="D307" t="s">
        <v>155</v>
      </c>
      <c r="E307">
        <v>308</v>
      </c>
      <c r="F307" s="1" t="s">
        <v>391</v>
      </c>
      <c r="G307">
        <v>20</v>
      </c>
      <c r="H307" t="s">
        <v>357</v>
      </c>
      <c r="I307" t="s">
        <v>354</v>
      </c>
      <c r="J307" s="1">
        <v>2.4384000000000001</v>
      </c>
      <c r="K307">
        <v>347</v>
      </c>
      <c r="L307" s="1">
        <f t="shared" si="4"/>
        <v>142.30643044619421</v>
      </c>
    </row>
    <row r="308" spans="1:17" x14ac:dyDescent="0.3">
      <c r="A308" s="1">
        <v>2013</v>
      </c>
      <c r="B308">
        <v>46.781979999999997</v>
      </c>
      <c r="C308">
        <v>-117.0805</v>
      </c>
      <c r="D308" t="s">
        <v>118</v>
      </c>
      <c r="E308">
        <v>309</v>
      </c>
      <c r="F308" s="1" t="s">
        <v>391</v>
      </c>
      <c r="G308">
        <v>21</v>
      </c>
      <c r="H308" t="s">
        <v>357</v>
      </c>
      <c r="I308" t="s">
        <v>353</v>
      </c>
      <c r="J308" s="1">
        <v>2.4384000000000001</v>
      </c>
      <c r="K308">
        <v>848</v>
      </c>
      <c r="L308" s="1">
        <f t="shared" si="4"/>
        <v>347.76902887139107</v>
      </c>
      <c r="M308">
        <v>9.3000000000000007</v>
      </c>
      <c r="N308">
        <v>6.7</v>
      </c>
      <c r="O308">
        <v>79.099999999999994</v>
      </c>
      <c r="P308">
        <v>22.7</v>
      </c>
      <c r="Q308">
        <v>61.7</v>
      </c>
    </row>
    <row r="309" spans="1:17" x14ac:dyDescent="0.3">
      <c r="A309" s="1">
        <v>2013</v>
      </c>
      <c r="B309">
        <v>46.782260000000001</v>
      </c>
      <c r="C309">
        <v>-117.0801</v>
      </c>
      <c r="D309" t="s">
        <v>83</v>
      </c>
      <c r="E309">
        <v>310</v>
      </c>
      <c r="F309" s="1" t="s">
        <v>391</v>
      </c>
      <c r="G309">
        <v>22</v>
      </c>
      <c r="H309" t="s">
        <v>357</v>
      </c>
      <c r="I309" t="s">
        <v>353</v>
      </c>
      <c r="J309" s="1">
        <v>2.4384000000000001</v>
      </c>
      <c r="K309">
        <v>885</v>
      </c>
      <c r="L309" s="1">
        <f t="shared" si="4"/>
        <v>362.94291338582673</v>
      </c>
      <c r="M309">
        <v>8.8000000000000007</v>
      </c>
      <c r="N309">
        <v>6.8</v>
      </c>
      <c r="O309">
        <v>79.599999999999994</v>
      </c>
      <c r="P309">
        <v>21.3</v>
      </c>
      <c r="Q309">
        <v>62.4</v>
      </c>
    </row>
    <row r="310" spans="1:17" x14ac:dyDescent="0.3">
      <c r="A310" s="1">
        <v>2013</v>
      </c>
      <c r="B310">
        <v>46.782229999999998</v>
      </c>
      <c r="C310">
        <v>-117.07968</v>
      </c>
      <c r="D310" t="s">
        <v>82</v>
      </c>
      <c r="E310">
        <v>311</v>
      </c>
      <c r="F310" s="1" t="s">
        <v>391</v>
      </c>
      <c r="G310">
        <v>23</v>
      </c>
      <c r="H310" t="s">
        <v>357</v>
      </c>
      <c r="I310" t="s">
        <v>353</v>
      </c>
      <c r="J310" s="1">
        <v>2.4384000000000001</v>
      </c>
      <c r="K310">
        <v>1138</v>
      </c>
      <c r="L310" s="1">
        <f t="shared" si="4"/>
        <v>466.69947506561675</v>
      </c>
      <c r="M310">
        <v>8.6999999999999993</v>
      </c>
      <c r="N310">
        <v>7</v>
      </c>
      <c r="O310">
        <v>78.400000000000006</v>
      </c>
      <c r="P310">
        <v>21.3</v>
      </c>
      <c r="Q310">
        <v>62.1</v>
      </c>
    </row>
    <row r="311" spans="1:17" x14ac:dyDescent="0.3">
      <c r="A311" s="1">
        <v>2013</v>
      </c>
      <c r="B311">
        <v>46.782209999999999</v>
      </c>
      <c r="C311">
        <v>-117.0793</v>
      </c>
      <c r="D311" t="s">
        <v>20</v>
      </c>
      <c r="E311">
        <v>312</v>
      </c>
      <c r="F311" s="1" t="s">
        <v>391</v>
      </c>
      <c r="G311">
        <v>24</v>
      </c>
      <c r="H311" t="s">
        <v>357</v>
      </c>
      <c r="I311" t="s">
        <v>353</v>
      </c>
      <c r="J311" s="1">
        <v>2.4384000000000001</v>
      </c>
      <c r="K311">
        <v>980</v>
      </c>
      <c r="L311" s="1">
        <f t="shared" si="4"/>
        <v>401.90288713910758</v>
      </c>
      <c r="M311">
        <v>9.1</v>
      </c>
      <c r="N311">
        <v>9.8000000000000007</v>
      </c>
      <c r="O311">
        <v>71.3</v>
      </c>
      <c r="P311">
        <v>24.5</v>
      </c>
      <c r="Q311">
        <v>63</v>
      </c>
    </row>
    <row r="312" spans="1:17" x14ac:dyDescent="0.3">
      <c r="A312" s="1">
        <v>2013</v>
      </c>
      <c r="B312">
        <v>46.782110000000003</v>
      </c>
      <c r="C312">
        <v>-117.07885</v>
      </c>
      <c r="D312" t="s">
        <v>229</v>
      </c>
      <c r="E312">
        <v>313</v>
      </c>
      <c r="F312" s="1" t="s">
        <v>391</v>
      </c>
      <c r="G312">
        <v>25</v>
      </c>
      <c r="H312" t="s">
        <v>357</v>
      </c>
      <c r="I312" t="s">
        <v>355</v>
      </c>
      <c r="J312" s="1">
        <v>2.4384000000000001</v>
      </c>
      <c r="K312">
        <v>1031</v>
      </c>
      <c r="L312" s="1">
        <f t="shared" si="4"/>
        <v>422.81824146981626</v>
      </c>
      <c r="M312">
        <v>10.9</v>
      </c>
      <c r="N312">
        <v>9.8000000000000007</v>
      </c>
      <c r="O312">
        <v>73</v>
      </c>
      <c r="P312">
        <v>30.4</v>
      </c>
      <c r="Q312">
        <v>60.5</v>
      </c>
    </row>
    <row r="313" spans="1:17" x14ac:dyDescent="0.3">
      <c r="A313" s="1">
        <v>2013</v>
      </c>
      <c r="B313">
        <v>46.782130000000002</v>
      </c>
      <c r="C313">
        <v>-117.07843</v>
      </c>
      <c r="D313" t="s">
        <v>221</v>
      </c>
      <c r="E313">
        <v>314</v>
      </c>
      <c r="F313" s="1" t="s">
        <v>391</v>
      </c>
      <c r="G313">
        <v>26</v>
      </c>
      <c r="H313" t="s">
        <v>357</v>
      </c>
      <c r="I313" t="s">
        <v>355</v>
      </c>
      <c r="J313" s="1">
        <v>2.4384000000000001</v>
      </c>
      <c r="K313">
        <v>711</v>
      </c>
      <c r="L313" s="1">
        <f t="shared" si="4"/>
        <v>291.58464566929132</v>
      </c>
      <c r="M313">
        <v>11.2</v>
      </c>
      <c r="N313">
        <v>9.6</v>
      </c>
      <c r="O313">
        <v>72.2</v>
      </c>
      <c r="P313">
        <v>31.2</v>
      </c>
      <c r="Q313">
        <v>58.6</v>
      </c>
    </row>
    <row r="314" spans="1:17" x14ac:dyDescent="0.3">
      <c r="A314" s="1">
        <v>2013</v>
      </c>
      <c r="B314">
        <v>46.782150000000001</v>
      </c>
      <c r="C314">
        <v>-117.07804</v>
      </c>
      <c r="D314" t="s">
        <v>222</v>
      </c>
      <c r="E314">
        <v>315</v>
      </c>
      <c r="F314" s="1" t="s">
        <v>391</v>
      </c>
      <c r="G314">
        <v>27</v>
      </c>
      <c r="H314" t="s">
        <v>357</v>
      </c>
      <c r="I314" t="s">
        <v>355</v>
      </c>
      <c r="J314" s="1">
        <v>2.4384000000000001</v>
      </c>
      <c r="K314">
        <v>1396</v>
      </c>
      <c r="L314" s="1">
        <f t="shared" si="4"/>
        <v>572.50656167979002</v>
      </c>
      <c r="M314">
        <v>11.5</v>
      </c>
      <c r="N314">
        <v>9.9</v>
      </c>
      <c r="O314">
        <v>73</v>
      </c>
      <c r="P314">
        <v>31.3</v>
      </c>
      <c r="Q314">
        <v>61.1</v>
      </c>
    </row>
    <row r="315" spans="1:17" x14ac:dyDescent="0.3">
      <c r="A315" s="1">
        <v>2013</v>
      </c>
      <c r="B315">
        <v>46.782069999999997</v>
      </c>
      <c r="C315">
        <v>-117.07759</v>
      </c>
      <c r="D315" t="s">
        <v>220</v>
      </c>
      <c r="E315">
        <v>316</v>
      </c>
      <c r="F315" s="1" t="s">
        <v>391</v>
      </c>
      <c r="G315">
        <v>28</v>
      </c>
      <c r="H315" t="s">
        <v>357</v>
      </c>
      <c r="I315" t="s">
        <v>355</v>
      </c>
      <c r="J315" s="1">
        <v>2.4384000000000001</v>
      </c>
      <c r="K315">
        <v>675</v>
      </c>
      <c r="L315" s="1">
        <f t="shared" si="4"/>
        <v>276.82086614173227</v>
      </c>
      <c r="M315">
        <v>9.5</v>
      </c>
      <c r="N315">
        <v>9.8000000000000007</v>
      </c>
      <c r="O315">
        <v>73.599999999999994</v>
      </c>
      <c r="P315">
        <v>25.3</v>
      </c>
      <c r="Q315">
        <v>58.9</v>
      </c>
    </row>
    <row r="316" spans="1:17" x14ac:dyDescent="0.3">
      <c r="A316" s="1">
        <v>2013</v>
      </c>
      <c r="B316">
        <v>46.782490000000003</v>
      </c>
      <c r="C316">
        <v>-117.08514</v>
      </c>
      <c r="E316">
        <v>323</v>
      </c>
      <c r="F316" s="1" t="s">
        <v>391</v>
      </c>
      <c r="G316">
        <v>10</v>
      </c>
      <c r="H316" t="s">
        <v>358</v>
      </c>
      <c r="J316" s="1">
        <v>2.4384000000000001</v>
      </c>
      <c r="L316" s="1" t="str">
        <f t="shared" si="4"/>
        <v/>
      </c>
    </row>
    <row r="317" spans="1:17" x14ac:dyDescent="0.3">
      <c r="A317" s="1">
        <v>2013</v>
      </c>
      <c r="B317">
        <v>46.782350000000001</v>
      </c>
      <c r="C317">
        <v>-117.08475</v>
      </c>
      <c r="D317" t="s">
        <v>121</v>
      </c>
      <c r="E317">
        <v>324</v>
      </c>
      <c r="F317" s="1" t="s">
        <v>391</v>
      </c>
      <c r="G317">
        <v>11</v>
      </c>
      <c r="H317" t="s">
        <v>358</v>
      </c>
      <c r="I317" t="s">
        <v>353</v>
      </c>
      <c r="J317" s="1">
        <v>2.4384000000000001</v>
      </c>
      <c r="K317">
        <v>383</v>
      </c>
      <c r="L317" s="1">
        <f t="shared" si="4"/>
        <v>157.07020997375326</v>
      </c>
      <c r="M317">
        <v>10.9</v>
      </c>
      <c r="N317">
        <v>5.8</v>
      </c>
      <c r="O317">
        <v>75.3</v>
      </c>
      <c r="P317">
        <v>24.4</v>
      </c>
      <c r="Q317">
        <v>58.7</v>
      </c>
    </row>
    <row r="318" spans="1:17" x14ac:dyDescent="0.3">
      <c r="A318" s="1">
        <v>2013</v>
      </c>
      <c r="B318">
        <v>46.782440000000001</v>
      </c>
      <c r="C318">
        <v>-117.08432999999999</v>
      </c>
      <c r="D318" t="s">
        <v>19</v>
      </c>
      <c r="E318">
        <v>325</v>
      </c>
      <c r="F318" s="1" t="s">
        <v>391</v>
      </c>
      <c r="G318">
        <v>12</v>
      </c>
      <c r="H318" t="s">
        <v>358</v>
      </c>
      <c r="I318" t="s">
        <v>353</v>
      </c>
      <c r="J318" s="1">
        <v>2.4384000000000001</v>
      </c>
      <c r="K318">
        <v>570</v>
      </c>
      <c r="L318" s="1">
        <f t="shared" si="4"/>
        <v>233.75984251968504</v>
      </c>
      <c r="M318">
        <v>9.9</v>
      </c>
      <c r="N318">
        <v>10</v>
      </c>
      <c r="O318">
        <v>71.2</v>
      </c>
      <c r="P318">
        <v>25.7</v>
      </c>
      <c r="Q318">
        <v>58.2</v>
      </c>
    </row>
    <row r="319" spans="1:17" x14ac:dyDescent="0.3">
      <c r="A319" s="1">
        <v>2013</v>
      </c>
      <c r="B319">
        <v>46.782389999999999</v>
      </c>
      <c r="C319">
        <v>-117.08391</v>
      </c>
      <c r="D319" t="s">
        <v>58</v>
      </c>
      <c r="E319">
        <v>326</v>
      </c>
      <c r="F319" s="1" t="s">
        <v>391</v>
      </c>
      <c r="G319">
        <v>13</v>
      </c>
      <c r="H319" t="s">
        <v>358</v>
      </c>
      <c r="I319" t="s">
        <v>353</v>
      </c>
      <c r="J319" s="1">
        <v>2.4384000000000001</v>
      </c>
      <c r="K319">
        <v>907</v>
      </c>
      <c r="L319" s="1">
        <f t="shared" si="4"/>
        <v>371.96522309711287</v>
      </c>
      <c r="M319">
        <v>10.4</v>
      </c>
      <c r="N319">
        <v>6.9</v>
      </c>
      <c r="O319">
        <v>76.900000000000006</v>
      </c>
      <c r="P319">
        <v>25.3</v>
      </c>
      <c r="Q319">
        <v>61.2</v>
      </c>
    </row>
    <row r="320" spans="1:17" x14ac:dyDescent="0.3">
      <c r="A320" s="1">
        <v>2013</v>
      </c>
      <c r="B320">
        <v>46.782449999999997</v>
      </c>
      <c r="C320">
        <v>-117.0835</v>
      </c>
      <c r="D320" t="s">
        <v>14</v>
      </c>
      <c r="E320">
        <v>327</v>
      </c>
      <c r="F320" s="1" t="s">
        <v>391</v>
      </c>
      <c r="G320">
        <v>14</v>
      </c>
      <c r="H320" t="s">
        <v>358</v>
      </c>
      <c r="I320" t="s">
        <v>353</v>
      </c>
      <c r="J320" s="1">
        <v>2.4384000000000001</v>
      </c>
      <c r="K320">
        <v>675</v>
      </c>
      <c r="L320" s="1">
        <f t="shared" si="4"/>
        <v>276.82086614173227</v>
      </c>
      <c r="M320">
        <v>11</v>
      </c>
      <c r="N320">
        <v>9.9</v>
      </c>
      <c r="O320">
        <v>69.400000000000006</v>
      </c>
      <c r="P320">
        <v>30.4</v>
      </c>
      <c r="Q320">
        <v>60.1</v>
      </c>
    </row>
    <row r="321" spans="1:17" x14ac:dyDescent="0.3">
      <c r="A321" s="1">
        <v>2013</v>
      </c>
      <c r="B321">
        <v>46.782380000000003</v>
      </c>
      <c r="C321">
        <v>-117.08308</v>
      </c>
      <c r="D321" t="s">
        <v>196</v>
      </c>
      <c r="E321">
        <v>328</v>
      </c>
      <c r="F321" s="1" t="s">
        <v>391</v>
      </c>
      <c r="G321">
        <v>15</v>
      </c>
      <c r="H321" t="s">
        <v>358</v>
      </c>
      <c r="I321" t="s">
        <v>354</v>
      </c>
      <c r="J321" s="1">
        <v>2.4384000000000001</v>
      </c>
      <c r="K321">
        <v>385</v>
      </c>
      <c r="L321" s="1">
        <f t="shared" si="4"/>
        <v>157.89041994750656</v>
      </c>
    </row>
    <row r="322" spans="1:17" x14ac:dyDescent="0.3">
      <c r="A322" s="1">
        <v>2013</v>
      </c>
      <c r="B322">
        <v>46.782440000000001</v>
      </c>
      <c r="C322">
        <v>-117.08265</v>
      </c>
      <c r="D322" t="s">
        <v>0</v>
      </c>
      <c r="E322">
        <v>329</v>
      </c>
      <c r="F322" s="1" t="s">
        <v>391</v>
      </c>
      <c r="G322">
        <v>16</v>
      </c>
      <c r="H322" t="s">
        <v>358</v>
      </c>
      <c r="I322" t="s">
        <v>352</v>
      </c>
      <c r="J322" s="1">
        <v>2.4384000000000001</v>
      </c>
      <c r="K322">
        <v>763</v>
      </c>
      <c r="L322" s="1">
        <f t="shared" si="4"/>
        <v>312.9101049868766</v>
      </c>
      <c r="M322">
        <v>10</v>
      </c>
      <c r="N322">
        <v>7.7</v>
      </c>
      <c r="O322">
        <v>69.2</v>
      </c>
      <c r="Q322">
        <v>55.1</v>
      </c>
    </row>
    <row r="323" spans="1:17" x14ac:dyDescent="0.3">
      <c r="A323" s="1">
        <v>2013</v>
      </c>
      <c r="B323">
        <v>46.78248</v>
      </c>
      <c r="C323">
        <v>-117.08224</v>
      </c>
      <c r="D323" t="s">
        <v>125</v>
      </c>
      <c r="E323">
        <v>330</v>
      </c>
      <c r="F323" s="1" t="s">
        <v>391</v>
      </c>
      <c r="G323">
        <v>17</v>
      </c>
      <c r="H323" t="s">
        <v>358</v>
      </c>
      <c r="I323" t="s">
        <v>352</v>
      </c>
      <c r="J323" s="1">
        <v>2.4384000000000001</v>
      </c>
      <c r="K323">
        <v>789</v>
      </c>
      <c r="L323" s="1">
        <f t="shared" si="4"/>
        <v>323.57283464566927</v>
      </c>
      <c r="M323">
        <v>10.4</v>
      </c>
      <c r="N323">
        <v>6.6</v>
      </c>
      <c r="O323">
        <v>67.3</v>
      </c>
      <c r="Q323">
        <v>55.5</v>
      </c>
    </row>
    <row r="324" spans="1:17" x14ac:dyDescent="0.3">
      <c r="A324" s="1">
        <v>2013</v>
      </c>
      <c r="B324">
        <v>46.78228</v>
      </c>
      <c r="C324">
        <v>-117.08181999999999</v>
      </c>
      <c r="D324" t="s">
        <v>176</v>
      </c>
      <c r="E324">
        <v>331</v>
      </c>
      <c r="F324" s="1" t="s">
        <v>391</v>
      </c>
      <c r="G324">
        <v>18</v>
      </c>
      <c r="H324" t="s">
        <v>358</v>
      </c>
      <c r="I324" t="s">
        <v>354</v>
      </c>
      <c r="J324" s="1">
        <v>2.4384000000000001</v>
      </c>
      <c r="K324">
        <v>493</v>
      </c>
      <c r="L324" s="1">
        <f t="shared" ref="L324:L371" si="5">IF(K324,K324/J324,"")</f>
        <v>202.18175853018371</v>
      </c>
    </row>
    <row r="325" spans="1:17" x14ac:dyDescent="0.3">
      <c r="A325" s="1">
        <v>2013</v>
      </c>
      <c r="B325">
        <v>46.782420000000002</v>
      </c>
      <c r="C325">
        <v>-117.08141000000001</v>
      </c>
      <c r="D325" t="s">
        <v>203</v>
      </c>
      <c r="E325">
        <v>332</v>
      </c>
      <c r="F325" s="1" t="s">
        <v>391</v>
      </c>
      <c r="G325">
        <v>19</v>
      </c>
      <c r="H325" t="s">
        <v>358</v>
      </c>
      <c r="I325" t="s">
        <v>354</v>
      </c>
      <c r="J325" s="1">
        <v>2.4384000000000001</v>
      </c>
      <c r="K325">
        <v>473</v>
      </c>
      <c r="L325" s="1">
        <f t="shared" si="5"/>
        <v>193.97965879265089</v>
      </c>
    </row>
    <row r="326" spans="1:17" x14ac:dyDescent="0.3">
      <c r="A326" s="1">
        <v>2013</v>
      </c>
      <c r="B326">
        <v>46.782420000000002</v>
      </c>
      <c r="C326">
        <v>-117.08099</v>
      </c>
      <c r="D326" t="s">
        <v>140</v>
      </c>
      <c r="E326">
        <v>333</v>
      </c>
      <c r="F326" s="1" t="s">
        <v>391</v>
      </c>
      <c r="G326">
        <v>20</v>
      </c>
      <c r="H326" t="s">
        <v>358</v>
      </c>
      <c r="I326" t="s">
        <v>354</v>
      </c>
      <c r="J326" s="1">
        <v>2.4384000000000001</v>
      </c>
      <c r="K326">
        <v>332</v>
      </c>
      <c r="L326" s="1">
        <f t="shared" si="5"/>
        <v>136.15485564304461</v>
      </c>
    </row>
    <row r="327" spans="1:17" x14ac:dyDescent="0.3">
      <c r="A327" s="1">
        <v>2013</v>
      </c>
      <c r="B327">
        <v>46.78228</v>
      </c>
      <c r="C327">
        <v>-117.08056999999999</v>
      </c>
      <c r="D327" t="s">
        <v>148</v>
      </c>
      <c r="E327">
        <v>334</v>
      </c>
      <c r="F327" s="1" t="s">
        <v>391</v>
      </c>
      <c r="G327">
        <v>21</v>
      </c>
      <c r="H327" t="s">
        <v>358</v>
      </c>
      <c r="I327" t="s">
        <v>354</v>
      </c>
      <c r="J327" s="1">
        <v>2.4384000000000001</v>
      </c>
      <c r="K327">
        <v>542</v>
      </c>
      <c r="L327" s="1">
        <f t="shared" si="5"/>
        <v>222.2769028871391</v>
      </c>
    </row>
    <row r="328" spans="1:17" x14ac:dyDescent="0.3">
      <c r="A328" s="1">
        <v>2013</v>
      </c>
      <c r="B328">
        <v>46.782539999999997</v>
      </c>
      <c r="C328">
        <v>-117.08015</v>
      </c>
      <c r="D328" t="s">
        <v>209</v>
      </c>
      <c r="E328">
        <v>335</v>
      </c>
      <c r="F328" s="1" t="s">
        <v>391</v>
      </c>
      <c r="G328">
        <v>22</v>
      </c>
      <c r="H328" t="s">
        <v>358</v>
      </c>
      <c r="I328" t="s">
        <v>354</v>
      </c>
      <c r="J328" s="1">
        <v>2.4384000000000001</v>
      </c>
      <c r="K328">
        <v>394</v>
      </c>
      <c r="L328" s="1">
        <f t="shared" si="5"/>
        <v>161.58136482939631</v>
      </c>
    </row>
    <row r="329" spans="1:17" x14ac:dyDescent="0.3">
      <c r="A329" s="1">
        <v>2013</v>
      </c>
      <c r="B329">
        <v>46.782510000000002</v>
      </c>
      <c r="C329">
        <v>-117.07974</v>
      </c>
      <c r="D329" t="s">
        <v>119</v>
      </c>
      <c r="E329">
        <v>336</v>
      </c>
      <c r="F329" s="1" t="s">
        <v>391</v>
      </c>
      <c r="G329">
        <v>23</v>
      </c>
      <c r="H329" t="s">
        <v>358</v>
      </c>
      <c r="I329" t="s">
        <v>353</v>
      </c>
      <c r="J329" s="1">
        <v>2.4384000000000001</v>
      </c>
      <c r="K329">
        <v>963</v>
      </c>
      <c r="L329" s="1">
        <f t="shared" si="5"/>
        <v>394.93110236220468</v>
      </c>
      <c r="M329">
        <v>9.3000000000000007</v>
      </c>
      <c r="N329">
        <v>6.5</v>
      </c>
      <c r="O329">
        <v>78.2</v>
      </c>
      <c r="P329">
        <v>21.7</v>
      </c>
      <c r="Q329">
        <v>60.2</v>
      </c>
    </row>
    <row r="330" spans="1:17" x14ac:dyDescent="0.3">
      <c r="A330" s="1">
        <v>2013</v>
      </c>
      <c r="B330">
        <v>46.78248</v>
      </c>
      <c r="C330">
        <v>-117.07932</v>
      </c>
      <c r="D330" t="s">
        <v>21</v>
      </c>
      <c r="E330">
        <v>337</v>
      </c>
      <c r="F330" s="1" t="s">
        <v>391</v>
      </c>
      <c r="G330">
        <v>24</v>
      </c>
      <c r="H330" t="s">
        <v>358</v>
      </c>
      <c r="I330" t="s">
        <v>353</v>
      </c>
      <c r="J330" s="1">
        <v>2.4384000000000001</v>
      </c>
      <c r="K330">
        <v>787</v>
      </c>
      <c r="L330" s="1">
        <f t="shared" si="5"/>
        <v>322.75262467191601</v>
      </c>
      <c r="M330">
        <v>9.8000000000000007</v>
      </c>
      <c r="N330">
        <v>9.9</v>
      </c>
      <c r="O330">
        <v>70.599999999999994</v>
      </c>
      <c r="P330">
        <v>26.4</v>
      </c>
      <c r="Q330">
        <v>60.6</v>
      </c>
    </row>
    <row r="331" spans="1:17" x14ac:dyDescent="0.3">
      <c r="A331" s="1">
        <v>2013</v>
      </c>
      <c r="B331">
        <v>46.782389999999999</v>
      </c>
      <c r="C331">
        <v>-117.07889</v>
      </c>
      <c r="D331" t="s">
        <v>254</v>
      </c>
      <c r="E331">
        <v>338</v>
      </c>
      <c r="F331" s="1" t="s">
        <v>391</v>
      </c>
      <c r="G331">
        <v>25</v>
      </c>
      <c r="H331" t="s">
        <v>358</v>
      </c>
      <c r="I331" t="s">
        <v>355</v>
      </c>
      <c r="J331" s="1">
        <v>2.4384000000000001</v>
      </c>
      <c r="K331">
        <v>1002</v>
      </c>
      <c r="L331" s="1">
        <f t="shared" si="5"/>
        <v>410.92519685039366</v>
      </c>
      <c r="M331">
        <v>12</v>
      </c>
      <c r="N331">
        <v>10.7</v>
      </c>
      <c r="O331">
        <v>68.2</v>
      </c>
      <c r="P331">
        <v>31.7</v>
      </c>
      <c r="Q331">
        <v>54.8</v>
      </c>
    </row>
    <row r="332" spans="1:17" x14ac:dyDescent="0.3">
      <c r="A332" s="1">
        <v>2013</v>
      </c>
      <c r="B332">
        <v>46.782640000000001</v>
      </c>
      <c r="C332">
        <v>-117.08462</v>
      </c>
      <c r="D332" t="s">
        <v>338</v>
      </c>
      <c r="E332">
        <v>348</v>
      </c>
      <c r="F332" s="1" t="s">
        <v>391</v>
      </c>
      <c r="G332">
        <v>11</v>
      </c>
      <c r="H332" t="s">
        <v>365</v>
      </c>
      <c r="I332" t="s">
        <v>355</v>
      </c>
      <c r="J332" s="1">
        <v>2.4384000000000001</v>
      </c>
      <c r="K332">
        <v>397</v>
      </c>
      <c r="L332" s="1">
        <f t="shared" si="5"/>
        <v>162.81167979002623</v>
      </c>
      <c r="M332">
        <v>13.6</v>
      </c>
      <c r="N332">
        <v>9.1</v>
      </c>
      <c r="O332">
        <v>69</v>
      </c>
      <c r="P332">
        <v>37.200000000000003</v>
      </c>
      <c r="Q332">
        <v>59.6</v>
      </c>
    </row>
    <row r="333" spans="1:17" x14ac:dyDescent="0.3">
      <c r="A333" s="1">
        <v>2013</v>
      </c>
      <c r="B333">
        <v>46.782719999999998</v>
      </c>
      <c r="C333">
        <v>-117.0842</v>
      </c>
      <c r="D333" t="s">
        <v>47</v>
      </c>
      <c r="E333">
        <v>349</v>
      </c>
      <c r="F333" s="1" t="s">
        <v>391</v>
      </c>
      <c r="G333">
        <v>12</v>
      </c>
      <c r="H333" t="s">
        <v>365</v>
      </c>
      <c r="I333" t="s">
        <v>353</v>
      </c>
      <c r="J333" s="1">
        <v>2.4384000000000001</v>
      </c>
      <c r="K333">
        <v>843</v>
      </c>
      <c r="L333" s="1">
        <f t="shared" si="5"/>
        <v>345.71850393700788</v>
      </c>
      <c r="M333">
        <v>10.1</v>
      </c>
      <c r="N333">
        <v>6.9</v>
      </c>
      <c r="O333">
        <v>77.599999999999994</v>
      </c>
      <c r="P333">
        <v>24.1</v>
      </c>
      <c r="Q333">
        <v>62.6</v>
      </c>
    </row>
    <row r="334" spans="1:17" x14ac:dyDescent="0.3">
      <c r="A334" s="1">
        <v>2013</v>
      </c>
      <c r="B334">
        <v>46.782679999999999</v>
      </c>
      <c r="C334">
        <v>-117.08378</v>
      </c>
      <c r="D334" t="s">
        <v>29</v>
      </c>
      <c r="E334">
        <v>350</v>
      </c>
      <c r="F334" s="1" t="s">
        <v>391</v>
      </c>
      <c r="G334">
        <v>13</v>
      </c>
      <c r="H334" t="s">
        <v>365</v>
      </c>
      <c r="I334" t="s">
        <v>353</v>
      </c>
      <c r="J334" s="1">
        <v>2.4384000000000001</v>
      </c>
      <c r="K334">
        <v>738</v>
      </c>
      <c r="L334" s="1">
        <f t="shared" si="5"/>
        <v>302.65748031496059</v>
      </c>
      <c r="M334">
        <v>8.6</v>
      </c>
      <c r="N334">
        <v>9.1999999999999993</v>
      </c>
      <c r="O334">
        <v>73.8</v>
      </c>
      <c r="P334">
        <v>22.4</v>
      </c>
      <c r="Q334">
        <v>61.8</v>
      </c>
    </row>
    <row r="335" spans="1:17" x14ac:dyDescent="0.3">
      <c r="A335" s="1">
        <v>2013</v>
      </c>
      <c r="B335">
        <v>46.782739999999997</v>
      </c>
      <c r="C335">
        <v>-117.08336</v>
      </c>
      <c r="D335" t="s">
        <v>53</v>
      </c>
      <c r="E335">
        <v>351</v>
      </c>
      <c r="F335" s="1" t="s">
        <v>391</v>
      </c>
      <c r="G335">
        <v>14</v>
      </c>
      <c r="H335" t="s">
        <v>365</v>
      </c>
      <c r="I335" t="s">
        <v>353</v>
      </c>
      <c r="J335" s="1">
        <v>2.4384000000000001</v>
      </c>
      <c r="K335">
        <v>524</v>
      </c>
      <c r="L335" s="1">
        <f t="shared" si="5"/>
        <v>214.89501312335958</v>
      </c>
      <c r="M335">
        <v>10.8</v>
      </c>
      <c r="N335">
        <v>6.4</v>
      </c>
      <c r="O335">
        <v>77.5</v>
      </c>
      <c r="P335">
        <v>25.7</v>
      </c>
      <c r="Q335">
        <v>60.8</v>
      </c>
    </row>
    <row r="336" spans="1:17" x14ac:dyDescent="0.3">
      <c r="A336" s="1">
        <v>2013</v>
      </c>
      <c r="B336">
        <v>46.782649999999997</v>
      </c>
      <c r="C336">
        <v>-117.08292</v>
      </c>
      <c r="D336" t="s">
        <v>191</v>
      </c>
      <c r="E336">
        <v>352</v>
      </c>
      <c r="F336" s="1" t="s">
        <v>391</v>
      </c>
      <c r="G336">
        <v>15</v>
      </c>
      <c r="H336" t="s">
        <v>365</v>
      </c>
      <c r="I336" t="s">
        <v>354</v>
      </c>
      <c r="J336" s="1">
        <v>2.4384000000000001</v>
      </c>
      <c r="K336">
        <v>466</v>
      </c>
      <c r="L336" s="1">
        <f t="shared" si="5"/>
        <v>191.10892388451444</v>
      </c>
    </row>
    <row r="337" spans="1:17" x14ac:dyDescent="0.3">
      <c r="A337" s="1">
        <v>2013</v>
      </c>
      <c r="B337">
        <v>46.782730000000001</v>
      </c>
      <c r="C337">
        <v>-117.08253000000001</v>
      </c>
      <c r="D337" t="s">
        <v>182</v>
      </c>
      <c r="E337">
        <v>353</v>
      </c>
      <c r="F337" s="1" t="s">
        <v>391</v>
      </c>
      <c r="G337">
        <v>16</v>
      </c>
      <c r="H337" t="s">
        <v>365</v>
      </c>
      <c r="I337" t="s">
        <v>354</v>
      </c>
      <c r="J337" s="1">
        <v>2.4384000000000001</v>
      </c>
      <c r="K337">
        <v>461</v>
      </c>
      <c r="L337" s="1">
        <f t="shared" si="5"/>
        <v>189.05839895013122</v>
      </c>
    </row>
    <row r="338" spans="1:17" x14ac:dyDescent="0.3">
      <c r="A338" s="1">
        <v>2013</v>
      </c>
      <c r="B338">
        <v>46.782769999999999</v>
      </c>
      <c r="C338">
        <v>-117.08211</v>
      </c>
      <c r="D338" t="s">
        <v>84</v>
      </c>
      <c r="E338">
        <v>354</v>
      </c>
      <c r="F338" s="1" t="s">
        <v>391</v>
      </c>
      <c r="G338">
        <v>17</v>
      </c>
      <c r="H338" t="s">
        <v>365</v>
      </c>
      <c r="I338" t="s">
        <v>352</v>
      </c>
      <c r="J338" s="1">
        <v>2.4384000000000001</v>
      </c>
      <c r="K338">
        <v>888</v>
      </c>
      <c r="L338" s="1">
        <f t="shared" si="5"/>
        <v>364.17322834645665</v>
      </c>
      <c r="M338">
        <v>9.9</v>
      </c>
      <c r="N338">
        <v>6.5</v>
      </c>
      <c r="O338">
        <v>67.8</v>
      </c>
      <c r="Q338">
        <v>56.1</v>
      </c>
    </row>
    <row r="339" spans="1:17" x14ac:dyDescent="0.3">
      <c r="A339" s="1">
        <v>2013</v>
      </c>
      <c r="B339">
        <v>46.78257</v>
      </c>
      <c r="C339">
        <v>-117.08168999999999</v>
      </c>
      <c r="D339" t="s">
        <v>150</v>
      </c>
      <c r="E339">
        <v>355</v>
      </c>
      <c r="F339" s="1" t="s">
        <v>391</v>
      </c>
      <c r="G339">
        <v>18</v>
      </c>
      <c r="H339" t="s">
        <v>365</v>
      </c>
      <c r="I339" t="s">
        <v>354</v>
      </c>
      <c r="J339" s="1">
        <v>2.4384000000000001</v>
      </c>
      <c r="K339">
        <v>459</v>
      </c>
      <c r="L339" s="1">
        <f t="shared" si="5"/>
        <v>188.23818897637796</v>
      </c>
    </row>
    <row r="340" spans="1:17" x14ac:dyDescent="0.3">
      <c r="A340" s="1">
        <v>2013</v>
      </c>
      <c r="B340">
        <v>46.782710000000002</v>
      </c>
      <c r="C340">
        <v>-117.08127</v>
      </c>
      <c r="D340" t="s">
        <v>168</v>
      </c>
      <c r="E340">
        <v>356</v>
      </c>
      <c r="F340" s="1" t="s">
        <v>391</v>
      </c>
      <c r="G340">
        <v>19</v>
      </c>
      <c r="H340" t="s">
        <v>365</v>
      </c>
      <c r="I340" t="s">
        <v>354</v>
      </c>
      <c r="J340" s="1">
        <v>2.4384000000000001</v>
      </c>
      <c r="K340">
        <v>449</v>
      </c>
      <c r="L340" s="1">
        <f t="shared" si="5"/>
        <v>184.13713910761155</v>
      </c>
    </row>
    <row r="341" spans="1:17" x14ac:dyDescent="0.3">
      <c r="A341" s="1">
        <v>2013</v>
      </c>
      <c r="B341">
        <v>46.782710000000002</v>
      </c>
      <c r="C341">
        <v>-117.08086</v>
      </c>
      <c r="D341" t="s">
        <v>154</v>
      </c>
      <c r="E341">
        <v>357</v>
      </c>
      <c r="F341" s="1" t="s">
        <v>391</v>
      </c>
      <c r="G341">
        <v>20</v>
      </c>
      <c r="H341" t="s">
        <v>365</v>
      </c>
      <c r="I341" t="s">
        <v>354</v>
      </c>
      <c r="J341" s="1">
        <v>2.4384000000000001</v>
      </c>
      <c r="K341">
        <v>595</v>
      </c>
      <c r="L341" s="1">
        <f t="shared" si="5"/>
        <v>244.01246719160105</v>
      </c>
    </row>
    <row r="342" spans="1:17" x14ac:dyDescent="0.3">
      <c r="A342" s="1">
        <v>2013</v>
      </c>
      <c r="B342">
        <v>46.782559999999997</v>
      </c>
      <c r="C342">
        <v>-117.08041</v>
      </c>
      <c r="D342" t="s">
        <v>189</v>
      </c>
      <c r="E342">
        <v>358</v>
      </c>
      <c r="F342" s="1" t="s">
        <v>391</v>
      </c>
      <c r="G342">
        <v>21</v>
      </c>
      <c r="H342" t="s">
        <v>365</v>
      </c>
      <c r="I342" t="s">
        <v>354</v>
      </c>
      <c r="J342" s="1">
        <v>2.4384000000000001</v>
      </c>
      <c r="K342">
        <v>485</v>
      </c>
      <c r="L342" s="1">
        <f t="shared" si="5"/>
        <v>198.9009186351706</v>
      </c>
    </row>
    <row r="343" spans="1:17" x14ac:dyDescent="0.3">
      <c r="A343" s="1">
        <v>2013</v>
      </c>
      <c r="B343">
        <v>46.782829999999997</v>
      </c>
      <c r="C343">
        <v>-117.08002</v>
      </c>
      <c r="D343" t="s">
        <v>200</v>
      </c>
      <c r="E343">
        <v>359</v>
      </c>
      <c r="F343" s="1" t="s">
        <v>391</v>
      </c>
      <c r="G343">
        <v>22</v>
      </c>
      <c r="H343" t="s">
        <v>365</v>
      </c>
      <c r="I343" t="s">
        <v>354</v>
      </c>
      <c r="J343" s="1">
        <v>2.4384000000000001</v>
      </c>
      <c r="K343">
        <v>438</v>
      </c>
      <c r="L343" s="1">
        <f t="shared" si="5"/>
        <v>179.6259842519685</v>
      </c>
    </row>
    <row r="344" spans="1:17" x14ac:dyDescent="0.3">
      <c r="A344" s="1">
        <v>2013</v>
      </c>
      <c r="B344">
        <v>46.782800000000002</v>
      </c>
      <c r="C344">
        <v>-117.0796</v>
      </c>
      <c r="D344" t="s">
        <v>88</v>
      </c>
      <c r="E344">
        <v>360</v>
      </c>
      <c r="F344" s="1" t="s">
        <v>391</v>
      </c>
      <c r="G344">
        <v>23</v>
      </c>
      <c r="H344" t="s">
        <v>365</v>
      </c>
      <c r="I344" t="s">
        <v>353</v>
      </c>
      <c r="J344" s="1">
        <v>2.4384000000000001</v>
      </c>
      <c r="K344">
        <v>720</v>
      </c>
      <c r="L344" s="1">
        <f t="shared" si="5"/>
        <v>295.2755905511811</v>
      </c>
      <c r="M344">
        <v>13.3</v>
      </c>
      <c r="N344">
        <v>6.4</v>
      </c>
      <c r="O344">
        <v>71.5</v>
      </c>
      <c r="P344">
        <v>31.4</v>
      </c>
      <c r="Q344">
        <v>56.3</v>
      </c>
    </row>
    <row r="345" spans="1:17" x14ac:dyDescent="0.3">
      <c r="A345" s="1">
        <v>2013</v>
      </c>
      <c r="B345">
        <v>46.782969999999999</v>
      </c>
      <c r="C345">
        <v>-117.08423000000001</v>
      </c>
      <c r="D345" t="s">
        <v>335</v>
      </c>
      <c r="E345">
        <v>371</v>
      </c>
      <c r="F345" s="1" t="s">
        <v>391</v>
      </c>
      <c r="G345">
        <v>12</v>
      </c>
      <c r="H345" t="s">
        <v>372</v>
      </c>
      <c r="I345" t="s">
        <v>355</v>
      </c>
      <c r="J345" s="1">
        <v>2.4384000000000001</v>
      </c>
      <c r="K345">
        <v>1039</v>
      </c>
      <c r="L345" s="1">
        <f t="shared" si="5"/>
        <v>426.09908136482937</v>
      </c>
      <c r="M345">
        <v>9.1999999999999993</v>
      </c>
      <c r="N345">
        <v>9.1</v>
      </c>
      <c r="O345">
        <v>75</v>
      </c>
      <c r="P345">
        <v>22.6</v>
      </c>
      <c r="Q345">
        <v>58.1</v>
      </c>
    </row>
    <row r="346" spans="1:17" x14ac:dyDescent="0.3">
      <c r="A346" s="1">
        <v>2013</v>
      </c>
      <c r="B346">
        <v>46.782960000000003</v>
      </c>
      <c r="C346">
        <v>-117.0838</v>
      </c>
      <c r="D346" t="s">
        <v>50</v>
      </c>
      <c r="E346">
        <v>372</v>
      </c>
      <c r="F346" s="1" t="s">
        <v>391</v>
      </c>
      <c r="G346">
        <v>13</v>
      </c>
      <c r="H346" t="s">
        <v>372</v>
      </c>
      <c r="I346" t="s">
        <v>353</v>
      </c>
      <c r="J346" s="1">
        <v>2.4384000000000001</v>
      </c>
      <c r="K346">
        <v>826</v>
      </c>
      <c r="L346" s="1">
        <f t="shared" si="5"/>
        <v>338.74671916010499</v>
      </c>
      <c r="M346">
        <v>10</v>
      </c>
      <c r="N346">
        <v>6.6</v>
      </c>
      <c r="O346">
        <v>76.5</v>
      </c>
      <c r="P346">
        <v>23.9</v>
      </c>
      <c r="Q346">
        <v>61.5</v>
      </c>
    </row>
    <row r="347" spans="1:17" x14ac:dyDescent="0.3">
      <c r="A347" s="1">
        <v>2013</v>
      </c>
      <c r="B347">
        <v>46.783029999999997</v>
      </c>
      <c r="C347">
        <v>-117.08338000000001</v>
      </c>
      <c r="D347" t="s">
        <v>13</v>
      </c>
      <c r="E347">
        <v>373</v>
      </c>
      <c r="F347" s="1" t="s">
        <v>391</v>
      </c>
      <c r="G347">
        <v>14</v>
      </c>
      <c r="H347" t="s">
        <v>372</v>
      </c>
      <c r="I347" t="s">
        <v>353</v>
      </c>
      <c r="J347" s="1">
        <v>2.4384000000000001</v>
      </c>
      <c r="K347">
        <v>793</v>
      </c>
      <c r="L347" s="1">
        <f t="shared" si="5"/>
        <v>325.21325459317586</v>
      </c>
      <c r="M347">
        <v>9.4</v>
      </c>
      <c r="N347">
        <v>10.199999999999999</v>
      </c>
      <c r="O347">
        <v>71.099999999999994</v>
      </c>
      <c r="P347">
        <v>25.5</v>
      </c>
      <c r="Q347">
        <v>61.6</v>
      </c>
    </row>
    <row r="348" spans="1:17" x14ac:dyDescent="0.3">
      <c r="A348" s="1">
        <v>2013</v>
      </c>
      <c r="B348">
        <v>46.78295</v>
      </c>
      <c r="C348">
        <v>-117.08296</v>
      </c>
      <c r="D348" t="s">
        <v>61</v>
      </c>
      <c r="E348">
        <v>374</v>
      </c>
      <c r="F348" s="1" t="s">
        <v>391</v>
      </c>
      <c r="G348">
        <v>15</v>
      </c>
      <c r="H348" t="s">
        <v>372</v>
      </c>
      <c r="I348" t="s">
        <v>353</v>
      </c>
      <c r="J348" s="1">
        <v>2.4384000000000001</v>
      </c>
      <c r="K348">
        <v>875</v>
      </c>
      <c r="L348" s="1">
        <f t="shared" si="5"/>
        <v>358.84186351706035</v>
      </c>
      <c r="M348">
        <v>11.2</v>
      </c>
      <c r="N348">
        <v>6.8</v>
      </c>
      <c r="O348">
        <v>75.3</v>
      </c>
      <c r="P348">
        <v>28</v>
      </c>
      <c r="Q348">
        <v>60.9</v>
      </c>
    </row>
    <row r="349" spans="1:17" x14ac:dyDescent="0.3">
      <c r="A349" s="1">
        <v>2013</v>
      </c>
      <c r="B349">
        <v>46.783009999999997</v>
      </c>
      <c r="C349">
        <v>-117.08253000000001</v>
      </c>
      <c r="D349" t="s">
        <v>178</v>
      </c>
      <c r="E349">
        <v>375</v>
      </c>
      <c r="F349" s="1" t="s">
        <v>391</v>
      </c>
      <c r="G349">
        <v>16</v>
      </c>
      <c r="H349" t="s">
        <v>372</v>
      </c>
      <c r="I349" t="s">
        <v>354</v>
      </c>
      <c r="J349" s="1">
        <v>2.4384000000000001</v>
      </c>
      <c r="K349">
        <v>437</v>
      </c>
      <c r="L349" s="1">
        <f t="shared" si="5"/>
        <v>179.21587926509184</v>
      </c>
    </row>
    <row r="350" spans="1:17" x14ac:dyDescent="0.3">
      <c r="A350" s="1">
        <v>2013</v>
      </c>
      <c r="B350">
        <v>46.783050000000003</v>
      </c>
      <c r="C350">
        <v>-117.08213000000001</v>
      </c>
      <c r="D350" t="s">
        <v>204</v>
      </c>
      <c r="E350">
        <v>376</v>
      </c>
      <c r="F350" s="1" t="s">
        <v>391</v>
      </c>
      <c r="G350">
        <v>17</v>
      </c>
      <c r="H350" t="s">
        <v>372</v>
      </c>
      <c r="I350" t="s">
        <v>354</v>
      </c>
      <c r="J350" s="1">
        <v>2.4384000000000001</v>
      </c>
      <c r="K350">
        <v>417</v>
      </c>
      <c r="L350" s="1">
        <f t="shared" si="5"/>
        <v>171.01377952755905</v>
      </c>
    </row>
    <row r="351" spans="1:17" x14ac:dyDescent="0.3">
      <c r="A351" s="1">
        <v>2013</v>
      </c>
      <c r="B351">
        <v>46.782820000000001</v>
      </c>
      <c r="C351">
        <v>-117.08165</v>
      </c>
      <c r="D351" t="s">
        <v>183</v>
      </c>
      <c r="E351">
        <v>377</v>
      </c>
      <c r="F351" s="1" t="s">
        <v>391</v>
      </c>
      <c r="G351">
        <v>18</v>
      </c>
      <c r="H351" t="s">
        <v>372</v>
      </c>
      <c r="I351" t="s">
        <v>354</v>
      </c>
      <c r="J351" s="1">
        <v>2.4384000000000001</v>
      </c>
      <c r="K351">
        <v>436</v>
      </c>
      <c r="L351" s="1">
        <f t="shared" si="5"/>
        <v>178.80577427821521</v>
      </c>
    </row>
    <row r="352" spans="1:17" x14ac:dyDescent="0.3">
      <c r="A352" s="1">
        <v>2013</v>
      </c>
      <c r="B352">
        <v>46.782989999999998</v>
      </c>
      <c r="C352">
        <v>-117.08129</v>
      </c>
      <c r="D352" t="s">
        <v>163</v>
      </c>
      <c r="E352">
        <v>378</v>
      </c>
      <c r="F352" s="1" t="s">
        <v>391</v>
      </c>
      <c r="G352">
        <v>19</v>
      </c>
      <c r="H352" t="s">
        <v>372</v>
      </c>
      <c r="I352" t="s">
        <v>354</v>
      </c>
      <c r="J352" s="1">
        <v>2.4384000000000001</v>
      </c>
      <c r="K352">
        <v>436</v>
      </c>
      <c r="L352" s="1">
        <f t="shared" si="5"/>
        <v>178.80577427821521</v>
      </c>
    </row>
    <row r="353" spans="1:18" x14ac:dyDescent="0.3">
      <c r="A353" s="1">
        <v>2013</v>
      </c>
      <c r="B353">
        <v>46.783000000000001</v>
      </c>
      <c r="C353">
        <v>-117.08087</v>
      </c>
      <c r="D353" t="s">
        <v>138</v>
      </c>
      <c r="E353">
        <v>379</v>
      </c>
      <c r="F353" s="1" t="s">
        <v>391</v>
      </c>
      <c r="G353">
        <v>20</v>
      </c>
      <c r="H353" t="s">
        <v>372</v>
      </c>
      <c r="I353" t="s">
        <v>354</v>
      </c>
      <c r="J353" s="1">
        <v>2.4384000000000001</v>
      </c>
      <c r="K353">
        <v>507</v>
      </c>
      <c r="L353" s="1">
        <f t="shared" si="5"/>
        <v>207.92322834645668</v>
      </c>
    </row>
    <row r="354" spans="1:18" x14ac:dyDescent="0.3">
      <c r="A354" s="1">
        <v>2013</v>
      </c>
      <c r="B354">
        <v>46.782850000000003</v>
      </c>
      <c r="C354">
        <v>-117.08045</v>
      </c>
      <c r="D354" t="s">
        <v>213</v>
      </c>
      <c r="E354">
        <v>380</v>
      </c>
      <c r="F354" s="1" t="s">
        <v>391</v>
      </c>
      <c r="G354">
        <v>21</v>
      </c>
      <c r="H354" t="s">
        <v>372</v>
      </c>
      <c r="I354" t="s">
        <v>354</v>
      </c>
      <c r="J354" s="1">
        <v>2.4384000000000001</v>
      </c>
      <c r="K354">
        <v>302</v>
      </c>
      <c r="L354" s="1">
        <f t="shared" si="5"/>
        <v>123.8517060367454</v>
      </c>
    </row>
    <row r="355" spans="1:18" x14ac:dyDescent="0.3">
      <c r="A355" s="1">
        <v>2013</v>
      </c>
      <c r="B355">
        <v>46.783119999999997</v>
      </c>
      <c r="C355">
        <v>-117.08004</v>
      </c>
      <c r="E355">
        <v>381</v>
      </c>
      <c r="F355" s="1" t="s">
        <v>391</v>
      </c>
      <c r="G355">
        <v>22</v>
      </c>
      <c r="H355" t="s">
        <v>372</v>
      </c>
      <c r="J355" s="1">
        <v>2.4384000000000001</v>
      </c>
      <c r="L355" s="1" t="str">
        <f t="shared" si="5"/>
        <v/>
      </c>
    </row>
    <row r="356" spans="1:18" x14ac:dyDescent="0.3">
      <c r="A356" s="1">
        <v>2013</v>
      </c>
      <c r="B356">
        <v>46.78313</v>
      </c>
      <c r="C356">
        <v>-117.08391</v>
      </c>
      <c r="D356" t="s">
        <v>31</v>
      </c>
      <c r="E356">
        <v>394</v>
      </c>
      <c r="F356" s="1" t="s">
        <v>391</v>
      </c>
      <c r="G356">
        <v>13</v>
      </c>
      <c r="H356" t="s">
        <v>376</v>
      </c>
      <c r="I356" t="s">
        <v>353</v>
      </c>
      <c r="J356" s="1">
        <v>2.4384000000000001</v>
      </c>
      <c r="K356">
        <v>733</v>
      </c>
      <c r="L356" s="1">
        <f t="shared" si="5"/>
        <v>300.6069553805774</v>
      </c>
      <c r="M356">
        <v>10.8</v>
      </c>
      <c r="N356">
        <v>9.3000000000000007</v>
      </c>
      <c r="O356">
        <v>72.099999999999994</v>
      </c>
      <c r="P356">
        <v>28.5</v>
      </c>
      <c r="Q356">
        <v>60.4</v>
      </c>
    </row>
    <row r="357" spans="1:18" x14ac:dyDescent="0.3">
      <c r="A357" s="1">
        <v>2013</v>
      </c>
      <c r="B357">
        <v>46.78331</v>
      </c>
      <c r="C357">
        <v>-117.0835</v>
      </c>
      <c r="D357" t="s">
        <v>108</v>
      </c>
      <c r="E357">
        <v>395</v>
      </c>
      <c r="F357" s="1" t="s">
        <v>391</v>
      </c>
      <c r="G357">
        <v>14</v>
      </c>
      <c r="H357" t="s">
        <v>376</v>
      </c>
      <c r="I357" t="s">
        <v>353</v>
      </c>
      <c r="J357" s="1">
        <v>2.4384000000000001</v>
      </c>
      <c r="K357">
        <v>446</v>
      </c>
      <c r="L357" s="1">
        <f t="shared" si="5"/>
        <v>182.90682414698162</v>
      </c>
      <c r="M357">
        <v>10.6</v>
      </c>
      <c r="N357">
        <v>6.4</v>
      </c>
      <c r="O357">
        <v>77</v>
      </c>
      <c r="P357">
        <v>23.8</v>
      </c>
      <c r="Q357">
        <v>58.1</v>
      </c>
    </row>
    <row r="358" spans="1:18" x14ac:dyDescent="0.3">
      <c r="A358" s="1">
        <v>2013</v>
      </c>
      <c r="B358">
        <v>46.783230000000003</v>
      </c>
      <c r="C358">
        <v>-117.08308</v>
      </c>
      <c r="D358" t="s">
        <v>65</v>
      </c>
      <c r="E358">
        <v>396</v>
      </c>
      <c r="F358" s="1" t="s">
        <v>391</v>
      </c>
      <c r="G358">
        <v>15</v>
      </c>
      <c r="H358" t="s">
        <v>376</v>
      </c>
      <c r="I358" t="s">
        <v>353</v>
      </c>
      <c r="J358" s="1">
        <v>2.4384000000000001</v>
      </c>
      <c r="K358">
        <v>753</v>
      </c>
      <c r="L358" s="1">
        <f t="shared" si="5"/>
        <v>308.80905511811022</v>
      </c>
      <c r="M358">
        <v>9.1</v>
      </c>
      <c r="N358">
        <v>7</v>
      </c>
      <c r="O358">
        <v>78.5</v>
      </c>
      <c r="P358">
        <v>22</v>
      </c>
      <c r="Q358">
        <v>59.6</v>
      </c>
    </row>
    <row r="359" spans="1:18" x14ac:dyDescent="0.3">
      <c r="A359" s="1">
        <v>2013</v>
      </c>
      <c r="B359">
        <v>46.783299999999997</v>
      </c>
      <c r="C359">
        <v>-117.08266</v>
      </c>
      <c r="D359" t="s">
        <v>72</v>
      </c>
      <c r="E359">
        <v>397</v>
      </c>
      <c r="F359" s="1" t="s">
        <v>391</v>
      </c>
      <c r="G359">
        <v>16</v>
      </c>
      <c r="H359" t="s">
        <v>376</v>
      </c>
      <c r="I359" t="s">
        <v>353</v>
      </c>
      <c r="J359" s="1">
        <v>2.4384000000000001</v>
      </c>
      <c r="K359">
        <v>718</v>
      </c>
      <c r="L359" s="1">
        <f t="shared" si="5"/>
        <v>294.45538057742783</v>
      </c>
      <c r="M359">
        <v>9</v>
      </c>
      <c r="N359">
        <v>7.1</v>
      </c>
      <c r="O359">
        <v>78.599999999999994</v>
      </c>
      <c r="P359">
        <v>21.8</v>
      </c>
      <c r="Q359">
        <v>60.9</v>
      </c>
    </row>
    <row r="360" spans="1:18" x14ac:dyDescent="0.3">
      <c r="A360" s="1">
        <v>2013</v>
      </c>
      <c r="B360">
        <v>46.783360000000002</v>
      </c>
      <c r="C360">
        <v>-117.08228</v>
      </c>
      <c r="D360" t="s">
        <v>6</v>
      </c>
      <c r="E360">
        <v>398</v>
      </c>
      <c r="F360" s="1" t="s">
        <v>391</v>
      </c>
      <c r="G360">
        <v>17</v>
      </c>
      <c r="H360" t="s">
        <v>376</v>
      </c>
      <c r="I360" t="s">
        <v>353</v>
      </c>
      <c r="J360" s="1">
        <v>2.4384000000000001</v>
      </c>
      <c r="K360">
        <v>869</v>
      </c>
      <c r="L360" s="1">
        <f t="shared" si="5"/>
        <v>356.3812335958005</v>
      </c>
      <c r="M360">
        <v>10.8</v>
      </c>
      <c r="N360">
        <v>10</v>
      </c>
      <c r="O360">
        <v>69.900000000000006</v>
      </c>
      <c r="P360">
        <v>29.4</v>
      </c>
      <c r="Q360">
        <v>61.3</v>
      </c>
    </row>
    <row r="361" spans="1:18" x14ac:dyDescent="0.3">
      <c r="A361" s="1">
        <v>2013</v>
      </c>
      <c r="B361">
        <v>46.783140000000003</v>
      </c>
      <c r="C361">
        <v>-117.08183</v>
      </c>
      <c r="D361" t="s">
        <v>96</v>
      </c>
      <c r="E361">
        <v>399</v>
      </c>
      <c r="F361" s="1" t="s">
        <v>391</v>
      </c>
      <c r="G361">
        <v>18</v>
      </c>
      <c r="H361" t="s">
        <v>376</v>
      </c>
      <c r="I361" t="s">
        <v>352</v>
      </c>
      <c r="J361" s="1">
        <v>2.4384000000000001</v>
      </c>
      <c r="K361">
        <v>1004</v>
      </c>
      <c r="L361" s="1">
        <f t="shared" si="5"/>
        <v>411.74540682414698</v>
      </c>
      <c r="M361">
        <v>10.5</v>
      </c>
      <c r="N361">
        <v>6.8</v>
      </c>
      <c r="O361">
        <v>67.7</v>
      </c>
      <c r="Q361">
        <v>55.4</v>
      </c>
    </row>
    <row r="362" spans="1:18" x14ac:dyDescent="0.3">
      <c r="A362" s="1">
        <v>2013</v>
      </c>
      <c r="B362">
        <v>46.783279999999998</v>
      </c>
      <c r="C362">
        <v>-117.08141000000001</v>
      </c>
      <c r="D362" t="s">
        <v>59</v>
      </c>
      <c r="E362">
        <v>400</v>
      </c>
      <c r="F362" s="1" t="s">
        <v>391</v>
      </c>
      <c r="G362">
        <v>19</v>
      </c>
      <c r="H362" t="s">
        <v>376</v>
      </c>
      <c r="I362" t="s">
        <v>352</v>
      </c>
      <c r="J362" s="1">
        <v>2.4384000000000001</v>
      </c>
      <c r="K362">
        <v>632</v>
      </c>
      <c r="L362" s="1">
        <f t="shared" si="5"/>
        <v>259.18635170603676</v>
      </c>
      <c r="M362">
        <v>10</v>
      </c>
      <c r="N362">
        <v>6.8</v>
      </c>
      <c r="O362">
        <v>67.900000000000006</v>
      </c>
      <c r="Q362">
        <v>54.5</v>
      </c>
    </row>
    <row r="363" spans="1:18" x14ac:dyDescent="0.3">
      <c r="A363" s="1">
        <v>2013</v>
      </c>
      <c r="B363">
        <v>46.783279999999998</v>
      </c>
      <c r="C363">
        <v>-117.08099</v>
      </c>
      <c r="D363" t="s">
        <v>192</v>
      </c>
      <c r="E363">
        <v>401</v>
      </c>
      <c r="F363" s="1" t="s">
        <v>391</v>
      </c>
      <c r="G363">
        <v>20</v>
      </c>
      <c r="H363" t="s">
        <v>376</v>
      </c>
      <c r="I363" t="s">
        <v>354</v>
      </c>
      <c r="J363" s="1">
        <v>2.4384000000000001</v>
      </c>
      <c r="K363">
        <v>523</v>
      </c>
      <c r="L363" s="1">
        <f t="shared" si="5"/>
        <v>214.48490813648291</v>
      </c>
    </row>
    <row r="364" spans="1:18" x14ac:dyDescent="0.3">
      <c r="A364" s="1">
        <v>2013</v>
      </c>
      <c r="B364">
        <v>46.783140000000003</v>
      </c>
      <c r="C364">
        <v>-117.08056999999999</v>
      </c>
      <c r="D364" t="s">
        <v>158</v>
      </c>
      <c r="E364">
        <v>402</v>
      </c>
      <c r="F364" s="1" t="s">
        <v>391</v>
      </c>
      <c r="G364">
        <v>21</v>
      </c>
      <c r="H364" t="s">
        <v>376</v>
      </c>
      <c r="I364" t="s">
        <v>354</v>
      </c>
      <c r="J364" s="1">
        <v>2.4384000000000001</v>
      </c>
      <c r="K364">
        <v>494</v>
      </c>
      <c r="L364" s="1">
        <f t="shared" si="5"/>
        <v>202.59186351706035</v>
      </c>
    </row>
    <row r="365" spans="1:18" x14ac:dyDescent="0.3">
      <c r="A365" s="1">
        <v>2013</v>
      </c>
      <c r="B365">
        <v>46.783459999999998</v>
      </c>
      <c r="C365">
        <v>-117.08320999999999</v>
      </c>
      <c r="D365" t="s">
        <v>17</v>
      </c>
      <c r="E365">
        <v>419</v>
      </c>
      <c r="F365" s="1" t="s">
        <v>391</v>
      </c>
      <c r="G365">
        <v>15</v>
      </c>
      <c r="H365" t="s">
        <v>377</v>
      </c>
      <c r="I365" t="s">
        <v>353</v>
      </c>
      <c r="J365" s="1">
        <v>2.4384000000000001</v>
      </c>
      <c r="K365">
        <v>763</v>
      </c>
      <c r="L365" s="1">
        <f t="shared" si="5"/>
        <v>312.9101049868766</v>
      </c>
      <c r="M365">
        <v>9</v>
      </c>
      <c r="N365">
        <v>9.9</v>
      </c>
      <c r="O365">
        <v>71.900000000000006</v>
      </c>
      <c r="P365">
        <v>23.4</v>
      </c>
      <c r="Q365">
        <v>60.9</v>
      </c>
    </row>
    <row r="366" spans="1:18" x14ac:dyDescent="0.3">
      <c r="A366" s="1">
        <v>2013</v>
      </c>
      <c r="B366">
        <v>46.783520000000003</v>
      </c>
      <c r="C366">
        <v>-117.08277</v>
      </c>
      <c r="D366" t="s">
        <v>70</v>
      </c>
      <c r="E366">
        <v>420</v>
      </c>
      <c r="F366" s="1" t="s">
        <v>391</v>
      </c>
      <c r="G366">
        <v>16</v>
      </c>
      <c r="H366" t="s">
        <v>377</v>
      </c>
      <c r="I366" t="s">
        <v>353</v>
      </c>
      <c r="J366" s="1">
        <v>2.4384000000000001</v>
      </c>
      <c r="K366">
        <v>1246</v>
      </c>
      <c r="L366" s="1">
        <f t="shared" si="5"/>
        <v>510.99081364829397</v>
      </c>
      <c r="M366">
        <v>10.3</v>
      </c>
      <c r="N366">
        <v>6.5</v>
      </c>
      <c r="O366">
        <v>77.5</v>
      </c>
      <c r="P366">
        <v>25.2</v>
      </c>
      <c r="Q366">
        <v>61.6</v>
      </c>
    </row>
    <row r="367" spans="1:18" x14ac:dyDescent="0.3">
      <c r="A367" s="1">
        <v>2013</v>
      </c>
      <c r="B367">
        <v>46.783549999999998</v>
      </c>
      <c r="C367">
        <v>-117.08237</v>
      </c>
      <c r="D367" t="s">
        <v>44</v>
      </c>
      <c r="E367">
        <v>421</v>
      </c>
      <c r="F367" s="1" t="s">
        <v>391</v>
      </c>
      <c r="G367">
        <v>17</v>
      </c>
      <c r="H367" t="s">
        <v>377</v>
      </c>
      <c r="I367" t="s">
        <v>353</v>
      </c>
      <c r="J367" s="1">
        <v>2.4384000000000001</v>
      </c>
      <c r="K367">
        <v>702</v>
      </c>
      <c r="L367" s="1">
        <f t="shared" si="5"/>
        <v>287.89370078740154</v>
      </c>
      <c r="M367">
        <v>10.199999999999999</v>
      </c>
      <c r="N367">
        <v>7.6</v>
      </c>
      <c r="O367">
        <v>74.2</v>
      </c>
      <c r="P367">
        <v>27.5</v>
      </c>
      <c r="Q367">
        <v>59.9</v>
      </c>
    </row>
    <row r="368" spans="1:18" x14ac:dyDescent="0.3">
      <c r="A368" s="1">
        <v>2013</v>
      </c>
      <c r="B368">
        <v>46.783430000000003</v>
      </c>
      <c r="C368">
        <v>-117.08193</v>
      </c>
      <c r="D368" t="s">
        <v>216</v>
      </c>
      <c r="E368">
        <v>422</v>
      </c>
      <c r="F368" s="1" t="s">
        <v>391</v>
      </c>
      <c r="G368">
        <v>18</v>
      </c>
      <c r="H368" t="s">
        <v>377</v>
      </c>
      <c r="I368" t="s">
        <v>354</v>
      </c>
      <c r="J368" s="1">
        <v>2.4384000000000001</v>
      </c>
      <c r="K368">
        <v>78</v>
      </c>
      <c r="L368" s="1">
        <f t="shared" si="5"/>
        <v>31.988188976377952</v>
      </c>
      <c r="R368" t="s">
        <v>217</v>
      </c>
    </row>
    <row r="369" spans="1:12" x14ac:dyDescent="0.3">
      <c r="A369" s="1">
        <v>2013</v>
      </c>
      <c r="B369">
        <v>46.783549999999998</v>
      </c>
      <c r="C369">
        <v>-117.08148</v>
      </c>
      <c r="E369">
        <v>423</v>
      </c>
      <c r="F369" s="1" t="s">
        <v>391</v>
      </c>
      <c r="G369">
        <v>19</v>
      </c>
      <c r="H369" t="s">
        <v>377</v>
      </c>
      <c r="J369" s="1">
        <v>2.4384000000000001</v>
      </c>
      <c r="L369" s="1" t="str">
        <f t="shared" si="5"/>
        <v/>
      </c>
    </row>
    <row r="370" spans="1:12" x14ac:dyDescent="0.3">
      <c r="A370" s="1">
        <v>2013</v>
      </c>
      <c r="B370">
        <v>46.783569999999997</v>
      </c>
      <c r="C370">
        <v>-117.08110000000001</v>
      </c>
      <c r="E370">
        <v>424</v>
      </c>
      <c r="F370" s="1" t="s">
        <v>391</v>
      </c>
      <c r="G370">
        <v>20</v>
      </c>
      <c r="H370" t="s">
        <v>377</v>
      </c>
      <c r="J370" s="1">
        <v>2.4384000000000001</v>
      </c>
      <c r="L370" s="1" t="str">
        <f t="shared" si="5"/>
        <v/>
      </c>
    </row>
    <row r="371" spans="1:12" x14ac:dyDescent="0.3">
      <c r="A371" s="1">
        <v>2013</v>
      </c>
      <c r="B371">
        <v>46.78342</v>
      </c>
      <c r="C371">
        <v>-117.08068</v>
      </c>
      <c r="E371">
        <v>425</v>
      </c>
      <c r="F371" s="1" t="s">
        <v>391</v>
      </c>
      <c r="G371">
        <v>21</v>
      </c>
      <c r="H371" t="s">
        <v>377</v>
      </c>
      <c r="J371" s="1">
        <v>2.4384000000000001</v>
      </c>
      <c r="L371" s="1" t="str">
        <f t="shared" si="5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66AD-FB60-4128-A711-D9E829A79733}">
  <dimension ref="A1:O371"/>
  <sheetViews>
    <sheetView workbookViewId="0">
      <pane xSplit="4" ySplit="2" topLeftCell="E264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defaultRowHeight="14.4" x14ac:dyDescent="0.3"/>
  <cols>
    <col min="1" max="1" width="5" style="7" bestFit="1" customWidth="1"/>
    <col min="2" max="2" width="9" style="7" bestFit="1" customWidth="1"/>
    <col min="3" max="3" width="10.6640625" style="7" bestFit="1" customWidth="1"/>
    <col min="4" max="4" width="20.33203125" style="7" bestFit="1" customWidth="1"/>
    <col min="5" max="5" width="4" style="7" bestFit="1" customWidth="1"/>
    <col min="6" max="6" width="8.6640625" style="7" bestFit="1" customWidth="1"/>
    <col min="7" max="7" width="4.88671875" style="7" bestFit="1" customWidth="1"/>
    <col min="8" max="8" width="7" style="7" bestFit="1" customWidth="1"/>
    <col min="9" max="9" width="14.6640625" style="7" customWidth="1"/>
    <col min="10" max="10" width="9.88671875" style="7" bestFit="1" customWidth="1"/>
    <col min="11" max="11" width="11.33203125" style="7" bestFit="1" customWidth="1"/>
    <col min="12" max="12" width="9.109375" style="7" bestFit="1" customWidth="1"/>
    <col min="13" max="13" width="9" style="7" bestFit="1" customWidth="1"/>
    <col min="14" max="16384" width="8.88671875" style="7"/>
  </cols>
  <sheetData>
    <row r="1" spans="1:15" x14ac:dyDescent="0.3">
      <c r="B1" s="7" t="s">
        <v>397</v>
      </c>
      <c r="C1" s="7" t="s">
        <v>397</v>
      </c>
      <c r="H1" s="7" t="s">
        <v>398</v>
      </c>
      <c r="I1" s="7" t="s">
        <v>399</v>
      </c>
      <c r="J1" s="7" t="s">
        <v>400</v>
      </c>
      <c r="K1" s="7" t="s">
        <v>400</v>
      </c>
      <c r="M1" s="7" t="s">
        <v>400</v>
      </c>
      <c r="N1" s="7" t="s">
        <v>400</v>
      </c>
      <c r="O1" s="7" t="s">
        <v>400</v>
      </c>
    </row>
    <row r="2" spans="1:15" x14ac:dyDescent="0.3">
      <c r="A2" s="7" t="s">
        <v>387</v>
      </c>
      <c r="B2" s="7" t="s">
        <v>388</v>
      </c>
      <c r="C2" s="7" t="s">
        <v>389</v>
      </c>
      <c r="D2" s="7" t="s">
        <v>390</v>
      </c>
      <c r="E2" s="7" t="s">
        <v>375</v>
      </c>
      <c r="F2" s="7" t="s">
        <v>350</v>
      </c>
      <c r="G2" s="7" t="s">
        <v>351</v>
      </c>
      <c r="H2" s="7" t="s">
        <v>392</v>
      </c>
      <c r="I2" s="7" t="s">
        <v>395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402</v>
      </c>
      <c r="O2" s="7" t="s">
        <v>403</v>
      </c>
    </row>
    <row r="3" spans="1:15" x14ac:dyDescent="0.3">
      <c r="A3" s="7">
        <v>2013</v>
      </c>
      <c r="B3" s="1">
        <v>46.778728999999998</v>
      </c>
      <c r="C3" s="1">
        <v>-117.087513999999</v>
      </c>
      <c r="D3" s="7" t="s">
        <v>39</v>
      </c>
      <c r="E3" s="7">
        <v>1</v>
      </c>
      <c r="F3" s="7" t="s">
        <v>391</v>
      </c>
      <c r="G3" s="7" t="s">
        <v>353</v>
      </c>
      <c r="H3" s="7">
        <v>2.4384000000000001</v>
      </c>
      <c r="I3" s="7">
        <v>189.05839895013122</v>
      </c>
      <c r="J3" s="7">
        <v>11.9</v>
      </c>
      <c r="K3" s="7">
        <v>7.6</v>
      </c>
      <c r="L3" s="7">
        <v>72</v>
      </c>
      <c r="M3" s="7">
        <v>30.1</v>
      </c>
    </row>
    <row r="4" spans="1:15" x14ac:dyDescent="0.3">
      <c r="A4" s="7">
        <v>2013</v>
      </c>
      <c r="B4" s="1">
        <v>46.778691631000001</v>
      </c>
      <c r="C4" s="1">
        <v>-117.087064549999</v>
      </c>
      <c r="D4" s="7" t="s">
        <v>184</v>
      </c>
      <c r="E4" s="7">
        <v>2</v>
      </c>
      <c r="F4" s="7" t="s">
        <v>391</v>
      </c>
      <c r="G4" s="7" t="s">
        <v>354</v>
      </c>
      <c r="H4" s="7">
        <v>2.4384000000000001</v>
      </c>
      <c r="I4" s="7">
        <v>84.071522309711284</v>
      </c>
    </row>
    <row r="5" spans="1:15" x14ac:dyDescent="0.3">
      <c r="A5" s="7">
        <v>2013</v>
      </c>
      <c r="B5" s="1">
        <v>46.778790999999998</v>
      </c>
      <c r="C5" s="1">
        <v>-117.086677999999</v>
      </c>
      <c r="D5" s="7" t="s">
        <v>151</v>
      </c>
      <c r="E5" s="7">
        <v>3</v>
      </c>
      <c r="F5" s="7" t="s">
        <v>391</v>
      </c>
      <c r="G5" s="7" t="s">
        <v>354</v>
      </c>
      <c r="H5" s="7">
        <v>2.4384000000000001</v>
      </c>
      <c r="I5" s="7">
        <v>150.91863517060366</v>
      </c>
    </row>
    <row r="6" spans="1:15" x14ac:dyDescent="0.3">
      <c r="A6" s="7">
        <v>2013</v>
      </c>
      <c r="B6" s="1">
        <v>46.778761000000003</v>
      </c>
      <c r="C6" s="1">
        <v>-117.086259999999</v>
      </c>
      <c r="D6" s="7" t="s">
        <v>28</v>
      </c>
      <c r="E6" s="7">
        <v>4</v>
      </c>
      <c r="F6" s="7" t="s">
        <v>391</v>
      </c>
      <c r="G6" s="7" t="s">
        <v>352</v>
      </c>
      <c r="H6" s="7">
        <v>2.4384000000000001</v>
      </c>
      <c r="I6" s="7">
        <v>338.74671916010499</v>
      </c>
      <c r="J6" s="7">
        <v>12.2</v>
      </c>
      <c r="K6" s="7">
        <v>9.1999999999999993</v>
      </c>
      <c r="L6" s="7">
        <v>63</v>
      </c>
    </row>
    <row r="7" spans="1:15" x14ac:dyDescent="0.3">
      <c r="A7" s="7">
        <v>2013</v>
      </c>
      <c r="B7" s="1">
        <v>46.778666000000001</v>
      </c>
      <c r="C7" s="1">
        <v>-117.085841999999</v>
      </c>
      <c r="D7" s="7" t="s">
        <v>187</v>
      </c>
      <c r="E7" s="7">
        <v>5</v>
      </c>
      <c r="F7" s="7" t="s">
        <v>391</v>
      </c>
      <c r="G7" s="7" t="s">
        <v>354</v>
      </c>
      <c r="H7" s="7">
        <v>2.4384000000000001</v>
      </c>
      <c r="I7" s="7">
        <v>182.08661417322833</v>
      </c>
    </row>
    <row r="8" spans="1:15" x14ac:dyDescent="0.3">
      <c r="A8" s="7">
        <v>2013</v>
      </c>
      <c r="B8" s="1">
        <v>46.778773209000001</v>
      </c>
      <c r="C8" s="1">
        <v>-117.085418744999</v>
      </c>
      <c r="D8" s="7" t="s">
        <v>169</v>
      </c>
      <c r="E8" s="7">
        <v>6</v>
      </c>
      <c r="F8" s="7" t="s">
        <v>391</v>
      </c>
      <c r="G8" s="7" t="s">
        <v>354</v>
      </c>
      <c r="H8" s="7">
        <v>2.4384000000000001</v>
      </c>
      <c r="I8" s="7">
        <v>125.9022309711286</v>
      </c>
    </row>
    <row r="9" spans="1:15" x14ac:dyDescent="0.3">
      <c r="A9" s="7">
        <v>2013</v>
      </c>
      <c r="B9" s="1">
        <v>46.778632000000002</v>
      </c>
      <c r="C9" s="1">
        <v>-117.085005999999</v>
      </c>
      <c r="D9" s="7" t="s">
        <v>201</v>
      </c>
      <c r="E9" s="7">
        <v>7</v>
      </c>
      <c r="F9" s="7" t="s">
        <v>391</v>
      </c>
      <c r="G9" s="7" t="s">
        <v>354</v>
      </c>
      <c r="H9" s="7">
        <v>2.4384000000000001</v>
      </c>
      <c r="I9" s="7">
        <v>121.39107611548556</v>
      </c>
    </row>
    <row r="10" spans="1:15" x14ac:dyDescent="0.3">
      <c r="A10" s="7">
        <v>2013</v>
      </c>
      <c r="B10" s="1">
        <v>46.778720999999997</v>
      </c>
      <c r="C10" s="1">
        <v>-117.084587999999</v>
      </c>
      <c r="E10" s="7">
        <v>8</v>
      </c>
      <c r="F10" s="7" t="s">
        <v>391</v>
      </c>
      <c r="I10" s="7" t="s">
        <v>401</v>
      </c>
    </row>
    <row r="11" spans="1:15" x14ac:dyDescent="0.3">
      <c r="A11" s="7">
        <v>2013</v>
      </c>
      <c r="B11" s="1">
        <v>46.778674000000002</v>
      </c>
      <c r="C11" s="1">
        <v>-117.08416999999901</v>
      </c>
      <c r="D11" s="7" t="s">
        <v>186</v>
      </c>
      <c r="E11" s="7">
        <v>9</v>
      </c>
      <c r="F11" s="7" t="s">
        <v>391</v>
      </c>
      <c r="G11" s="7" t="s">
        <v>354</v>
      </c>
      <c r="H11" s="7">
        <v>2.4384000000000001</v>
      </c>
      <c r="I11" s="7">
        <v>200.95144356955379</v>
      </c>
    </row>
    <row r="12" spans="1:15" x14ac:dyDescent="0.3">
      <c r="A12" s="7">
        <v>2013</v>
      </c>
      <c r="B12" s="1">
        <v>46.778737</v>
      </c>
      <c r="C12" s="1">
        <v>-117.083751999999</v>
      </c>
      <c r="D12" s="7" t="s">
        <v>107</v>
      </c>
      <c r="E12" s="7">
        <v>10</v>
      </c>
      <c r="F12" s="7" t="s">
        <v>391</v>
      </c>
      <c r="G12" s="7" t="s">
        <v>353</v>
      </c>
      <c r="H12" s="7">
        <v>2.4384000000000001</v>
      </c>
      <c r="I12" s="7">
        <v>232.93963254593174</v>
      </c>
      <c r="J12" s="7">
        <v>10.8</v>
      </c>
      <c r="K12" s="7">
        <v>6.3</v>
      </c>
      <c r="L12" s="7">
        <v>78.099999999999994</v>
      </c>
      <c r="M12" s="7">
        <v>24</v>
      </c>
    </row>
    <row r="13" spans="1:15" x14ac:dyDescent="0.3">
      <c r="A13" s="7">
        <v>2013</v>
      </c>
      <c r="B13" s="1">
        <v>46.778658</v>
      </c>
      <c r="C13" s="1">
        <v>-117.083333999999</v>
      </c>
      <c r="D13" s="7" t="s">
        <v>12</v>
      </c>
      <c r="E13" s="7">
        <v>11</v>
      </c>
      <c r="F13" s="7" t="s">
        <v>391</v>
      </c>
      <c r="G13" s="7" t="s">
        <v>353</v>
      </c>
      <c r="H13" s="7">
        <v>2.4384000000000001</v>
      </c>
      <c r="I13" s="7">
        <v>315.37073490813646</v>
      </c>
      <c r="J13" s="7">
        <v>10.6</v>
      </c>
      <c r="K13" s="7">
        <v>9.6999999999999993</v>
      </c>
      <c r="L13" s="7">
        <v>70</v>
      </c>
      <c r="M13" s="7">
        <v>28.8</v>
      </c>
    </row>
    <row r="14" spans="1:15" x14ac:dyDescent="0.3">
      <c r="A14" s="7">
        <v>2013</v>
      </c>
      <c r="B14" s="1">
        <v>46.778731076</v>
      </c>
      <c r="C14" s="1">
        <v>-117.08293983799901</v>
      </c>
      <c r="D14" s="7" t="s">
        <v>126</v>
      </c>
      <c r="E14" s="7">
        <v>12</v>
      </c>
      <c r="F14" s="7" t="s">
        <v>391</v>
      </c>
      <c r="G14" s="7" t="s">
        <v>353</v>
      </c>
      <c r="H14" s="7">
        <v>2.4384000000000001</v>
      </c>
      <c r="I14" s="7">
        <v>303.06758530183725</v>
      </c>
      <c r="J14" s="7">
        <v>13.2</v>
      </c>
      <c r="K14" s="7">
        <v>9.5</v>
      </c>
      <c r="L14" s="7">
        <v>67.599999999999994</v>
      </c>
      <c r="M14" s="7">
        <v>35.200000000000003</v>
      </c>
    </row>
    <row r="15" spans="1:15" x14ac:dyDescent="0.3">
      <c r="A15" s="7">
        <v>2013</v>
      </c>
      <c r="B15" s="1">
        <v>46.778764000000002</v>
      </c>
      <c r="C15" s="1">
        <v>-117.08249799999901</v>
      </c>
      <c r="D15" s="7" t="s">
        <v>296</v>
      </c>
      <c r="E15" s="7">
        <v>13</v>
      </c>
      <c r="F15" s="7" t="s">
        <v>391</v>
      </c>
      <c r="G15" s="7" t="s">
        <v>355</v>
      </c>
      <c r="H15" s="7">
        <v>2.4384000000000001</v>
      </c>
      <c r="I15" s="7">
        <v>328.90419947506558</v>
      </c>
      <c r="J15" s="7">
        <v>10</v>
      </c>
      <c r="K15" s="7">
        <v>9.1</v>
      </c>
      <c r="L15" s="7">
        <v>73.5</v>
      </c>
      <c r="M15" s="7">
        <v>25.5</v>
      </c>
    </row>
    <row r="16" spans="1:15" x14ac:dyDescent="0.3">
      <c r="A16" s="7">
        <v>2013</v>
      </c>
      <c r="B16" s="1">
        <v>46.778688635000002</v>
      </c>
      <c r="C16" s="1">
        <v>-117.081632159999</v>
      </c>
      <c r="D16" s="7" t="s">
        <v>259</v>
      </c>
      <c r="E16" s="7">
        <v>14</v>
      </c>
      <c r="F16" s="7" t="s">
        <v>391</v>
      </c>
      <c r="G16" s="7" t="s">
        <v>355</v>
      </c>
      <c r="H16" s="7">
        <v>2.4384000000000001</v>
      </c>
      <c r="I16" s="7">
        <v>143.94685039370077</v>
      </c>
      <c r="J16" s="7">
        <v>8.9</v>
      </c>
      <c r="K16" s="7">
        <v>9.4</v>
      </c>
      <c r="L16" s="7">
        <v>72.900000000000006</v>
      </c>
      <c r="M16" s="7">
        <v>23</v>
      </c>
    </row>
    <row r="17" spans="1:13" x14ac:dyDescent="0.3">
      <c r="A17" s="7">
        <v>2013</v>
      </c>
      <c r="B17" s="1">
        <v>46.778706999999997</v>
      </c>
      <c r="C17" s="1">
        <v>-117.081243999999</v>
      </c>
      <c r="D17" s="7" t="s">
        <v>325</v>
      </c>
      <c r="E17" s="7">
        <v>15</v>
      </c>
      <c r="F17" s="7" t="s">
        <v>391</v>
      </c>
      <c r="G17" s="7" t="s">
        <v>355</v>
      </c>
      <c r="H17" s="7">
        <v>2.4384000000000001</v>
      </c>
      <c r="I17" s="7">
        <v>228.83858267716533</v>
      </c>
      <c r="J17" s="7">
        <v>8.9</v>
      </c>
      <c r="K17" s="7">
        <v>9.1999999999999993</v>
      </c>
      <c r="L17" s="7">
        <v>73.599999999999994</v>
      </c>
      <c r="M17" s="7">
        <v>22</v>
      </c>
    </row>
    <row r="18" spans="1:13" x14ac:dyDescent="0.3">
      <c r="A18" s="7">
        <v>2013</v>
      </c>
      <c r="B18" s="1">
        <v>46.778826000000002</v>
      </c>
      <c r="C18" s="1">
        <v>-117.080407999999</v>
      </c>
      <c r="D18" s="7" t="s">
        <v>232</v>
      </c>
      <c r="E18" s="7">
        <v>16</v>
      </c>
      <c r="F18" s="7" t="s">
        <v>391</v>
      </c>
      <c r="G18" s="7" t="s">
        <v>355</v>
      </c>
      <c r="H18" s="7">
        <v>2.4384000000000001</v>
      </c>
      <c r="I18" s="7">
        <v>451.11548556430444</v>
      </c>
      <c r="J18" s="7">
        <v>9.6999999999999993</v>
      </c>
      <c r="K18" s="7">
        <v>9.3000000000000007</v>
      </c>
      <c r="L18" s="7">
        <v>74.400000000000006</v>
      </c>
      <c r="M18" s="7">
        <v>24.6</v>
      </c>
    </row>
    <row r="19" spans="1:13" x14ac:dyDescent="0.3">
      <c r="A19" s="7">
        <v>2013</v>
      </c>
      <c r="B19" s="1">
        <v>46.778796999999997</v>
      </c>
      <c r="C19" s="1">
        <v>-117.079989999999</v>
      </c>
      <c r="D19" s="7" t="s">
        <v>246</v>
      </c>
      <c r="E19" s="7">
        <v>17</v>
      </c>
      <c r="F19" s="7" t="s">
        <v>391</v>
      </c>
      <c r="G19" s="7" t="s">
        <v>355</v>
      </c>
      <c r="H19" s="7">
        <v>2.4384000000000001</v>
      </c>
      <c r="I19" s="7">
        <v>517.14238845144359</v>
      </c>
      <c r="J19" s="7">
        <v>10.1</v>
      </c>
      <c r="K19" s="7">
        <v>9.6</v>
      </c>
      <c r="L19" s="7">
        <v>74.3</v>
      </c>
      <c r="M19" s="7">
        <v>26.8</v>
      </c>
    </row>
    <row r="20" spans="1:13" x14ac:dyDescent="0.3">
      <c r="A20" s="7">
        <v>2013</v>
      </c>
      <c r="B20" s="1">
        <v>46.778951736000003</v>
      </c>
      <c r="C20" s="1">
        <v>-117.088880119999</v>
      </c>
      <c r="E20" s="7">
        <v>18</v>
      </c>
      <c r="F20" s="7" t="s">
        <v>391</v>
      </c>
      <c r="I20" s="7" t="s">
        <v>401</v>
      </c>
    </row>
    <row r="21" spans="1:13" x14ac:dyDescent="0.3">
      <c r="A21" s="7">
        <v>2013</v>
      </c>
      <c r="B21" s="1">
        <v>46.778826619</v>
      </c>
      <c r="C21" s="1">
        <v>-117.08846626299901</v>
      </c>
      <c r="D21" s="7" t="s">
        <v>81</v>
      </c>
      <c r="E21" s="7">
        <v>19</v>
      </c>
      <c r="F21" s="7" t="s">
        <v>391</v>
      </c>
      <c r="G21" s="7" t="s">
        <v>353</v>
      </c>
      <c r="H21" s="7">
        <v>2.4384000000000001</v>
      </c>
      <c r="I21" s="7">
        <v>152.96916010498686</v>
      </c>
      <c r="J21" s="7">
        <v>12</v>
      </c>
      <c r="K21" s="7">
        <v>6.2</v>
      </c>
      <c r="L21" s="7">
        <v>73.599999999999994</v>
      </c>
      <c r="M21" s="7">
        <v>28.9</v>
      </c>
    </row>
    <row r="22" spans="1:13" x14ac:dyDescent="0.3">
      <c r="A22" s="7">
        <v>2013</v>
      </c>
      <c r="B22" s="1">
        <v>46.778866999999998</v>
      </c>
      <c r="C22" s="1">
        <v>-117.08806399999899</v>
      </c>
      <c r="D22" s="7" t="s">
        <v>26</v>
      </c>
      <c r="E22" s="7">
        <v>20</v>
      </c>
      <c r="F22" s="7" t="s">
        <v>391</v>
      </c>
      <c r="G22" s="7" t="s">
        <v>353</v>
      </c>
      <c r="H22" s="7">
        <v>2.4384000000000001</v>
      </c>
      <c r="I22" s="7">
        <v>191.10892388451444</v>
      </c>
      <c r="J22" s="7">
        <v>9.5</v>
      </c>
      <c r="K22" s="7">
        <v>9.1999999999999993</v>
      </c>
      <c r="L22" s="7">
        <v>73</v>
      </c>
      <c r="M22" s="7">
        <v>24</v>
      </c>
    </row>
    <row r="23" spans="1:13" x14ac:dyDescent="0.3">
      <c r="A23" s="7">
        <v>2013</v>
      </c>
      <c r="B23" s="1">
        <v>46.778841999999997</v>
      </c>
      <c r="C23" s="1">
        <v>-117.087645999999</v>
      </c>
      <c r="D23" s="7" t="s">
        <v>42</v>
      </c>
      <c r="E23" s="7">
        <v>21</v>
      </c>
      <c r="F23" s="7" t="s">
        <v>391</v>
      </c>
      <c r="G23" s="7" t="s">
        <v>353</v>
      </c>
      <c r="H23" s="7">
        <v>2.4384000000000001</v>
      </c>
      <c r="I23" s="7">
        <v>206.69291338582676</v>
      </c>
      <c r="J23" s="7">
        <v>11.7</v>
      </c>
      <c r="K23" s="7">
        <v>7.5</v>
      </c>
      <c r="L23" s="7">
        <v>72.3</v>
      </c>
      <c r="M23" s="7">
        <v>30.7</v>
      </c>
    </row>
    <row r="24" spans="1:13" x14ac:dyDescent="0.3">
      <c r="A24" s="7">
        <v>2013</v>
      </c>
      <c r="B24" s="1">
        <v>46.779015000000001</v>
      </c>
      <c r="C24" s="1">
        <v>-117.087227999999</v>
      </c>
      <c r="D24" s="7" t="s">
        <v>38</v>
      </c>
      <c r="E24" s="7">
        <v>22</v>
      </c>
      <c r="F24" s="7" t="s">
        <v>391</v>
      </c>
      <c r="G24" s="7" t="s">
        <v>353</v>
      </c>
      <c r="H24" s="7">
        <v>2.4384000000000001</v>
      </c>
      <c r="I24" s="7">
        <v>206.28280839895012</v>
      </c>
      <c r="J24" s="7">
        <v>12.5</v>
      </c>
      <c r="K24" s="7">
        <v>7.3</v>
      </c>
      <c r="L24" s="7">
        <v>71.900000000000006</v>
      </c>
      <c r="M24" s="7">
        <v>32.1</v>
      </c>
    </row>
    <row r="25" spans="1:13" x14ac:dyDescent="0.3">
      <c r="A25" s="7">
        <v>2013</v>
      </c>
      <c r="B25" s="1">
        <v>46.779002779000002</v>
      </c>
      <c r="C25" s="1">
        <v>-117.08683096799901</v>
      </c>
      <c r="D25" s="7" t="s">
        <v>56</v>
      </c>
      <c r="E25" s="7">
        <v>23</v>
      </c>
      <c r="F25" s="7" t="s">
        <v>391</v>
      </c>
      <c r="G25" s="7" t="s">
        <v>353</v>
      </c>
      <c r="H25" s="7">
        <v>2.4384000000000001</v>
      </c>
      <c r="I25" s="7">
        <v>204.2322834645669</v>
      </c>
      <c r="J25" s="7">
        <v>8.6999999999999993</v>
      </c>
      <c r="K25" s="7">
        <v>6.9</v>
      </c>
      <c r="L25" s="7">
        <v>79.599999999999994</v>
      </c>
      <c r="M25" s="7">
        <v>21</v>
      </c>
    </row>
    <row r="26" spans="1:13" x14ac:dyDescent="0.3">
      <c r="A26" s="7">
        <v>2013</v>
      </c>
      <c r="B26" s="1">
        <v>46.779077000000001</v>
      </c>
      <c r="C26" s="1">
        <v>-117.08639199999899</v>
      </c>
      <c r="E26" s="7">
        <v>24</v>
      </c>
      <c r="F26" s="7" t="s">
        <v>391</v>
      </c>
      <c r="I26" s="7" t="s">
        <v>401</v>
      </c>
    </row>
    <row r="27" spans="1:13" x14ac:dyDescent="0.3">
      <c r="A27" s="7">
        <v>2013</v>
      </c>
      <c r="B27" s="1">
        <v>46.779046999999998</v>
      </c>
      <c r="C27" s="1">
        <v>-117.085973999999</v>
      </c>
      <c r="D27" s="7" t="s">
        <v>98</v>
      </c>
      <c r="E27" s="7">
        <v>25</v>
      </c>
      <c r="F27" s="7" t="s">
        <v>391</v>
      </c>
      <c r="G27" s="7" t="s">
        <v>352</v>
      </c>
      <c r="H27" s="7">
        <v>2.4384000000000001</v>
      </c>
      <c r="I27" s="7">
        <v>355.56102362204723</v>
      </c>
      <c r="J27" s="7">
        <v>10.3</v>
      </c>
      <c r="K27" s="7">
        <v>6.9</v>
      </c>
      <c r="L27" s="7">
        <v>66.2</v>
      </c>
    </row>
    <row r="28" spans="1:13" x14ac:dyDescent="0.3">
      <c r="A28" s="7">
        <v>2013</v>
      </c>
      <c r="B28" s="1">
        <v>46.778951999999997</v>
      </c>
      <c r="C28" s="1">
        <v>-117.085555999999</v>
      </c>
      <c r="D28" s="7" t="s">
        <v>142</v>
      </c>
      <c r="E28" s="7">
        <v>26</v>
      </c>
      <c r="F28" s="7" t="s">
        <v>391</v>
      </c>
      <c r="G28" s="7" t="s">
        <v>354</v>
      </c>
      <c r="H28" s="7">
        <v>2.4384000000000001</v>
      </c>
      <c r="I28" s="7">
        <v>180.44619422572177</v>
      </c>
    </row>
    <row r="29" spans="1:13" x14ac:dyDescent="0.3">
      <c r="A29" s="7">
        <v>2013</v>
      </c>
      <c r="B29" s="1">
        <v>46.779062819000004</v>
      </c>
      <c r="C29" s="1">
        <v>-117.085117037999</v>
      </c>
      <c r="D29" s="7" t="s">
        <v>166</v>
      </c>
      <c r="E29" s="7">
        <v>27</v>
      </c>
      <c r="F29" s="7" t="s">
        <v>391</v>
      </c>
      <c r="G29" s="7" t="s">
        <v>354</v>
      </c>
      <c r="H29" s="7">
        <v>2.4384000000000001</v>
      </c>
      <c r="I29" s="7">
        <v>133.69422572178476</v>
      </c>
    </row>
    <row r="30" spans="1:13" x14ac:dyDescent="0.3">
      <c r="A30" s="7">
        <v>2013</v>
      </c>
      <c r="B30" s="1">
        <v>46.778917999999997</v>
      </c>
      <c r="C30" s="1">
        <v>-117.084719999999</v>
      </c>
      <c r="D30" s="7" t="s">
        <v>212</v>
      </c>
      <c r="E30" s="7">
        <v>28</v>
      </c>
      <c r="F30" s="7" t="s">
        <v>391</v>
      </c>
      <c r="G30" s="7" t="s">
        <v>354</v>
      </c>
      <c r="H30" s="7">
        <v>2.4384000000000001</v>
      </c>
      <c r="I30" s="7">
        <v>111.13845144356955</v>
      </c>
    </row>
    <row r="31" spans="1:13" x14ac:dyDescent="0.3">
      <c r="A31" s="7">
        <v>2013</v>
      </c>
      <c r="B31" s="1">
        <v>46.779007</v>
      </c>
      <c r="C31" s="1">
        <v>-117.084301999999</v>
      </c>
      <c r="D31" s="7" t="s">
        <v>206</v>
      </c>
      <c r="E31" s="7">
        <v>29</v>
      </c>
      <c r="F31" s="7" t="s">
        <v>391</v>
      </c>
      <c r="G31" s="7" t="s">
        <v>354</v>
      </c>
      <c r="H31" s="7">
        <v>2.4384000000000001</v>
      </c>
      <c r="I31" s="7">
        <v>125.08202099737532</v>
      </c>
    </row>
    <row r="32" spans="1:13" x14ac:dyDescent="0.3">
      <c r="A32" s="7">
        <v>2013</v>
      </c>
      <c r="B32" s="1">
        <v>46.778959999999998</v>
      </c>
      <c r="C32" s="1">
        <v>-117.083883999999</v>
      </c>
      <c r="D32" s="7" t="s">
        <v>175</v>
      </c>
      <c r="E32" s="7">
        <v>30</v>
      </c>
      <c r="F32" s="7" t="s">
        <v>391</v>
      </c>
      <c r="G32" s="7" t="s">
        <v>354</v>
      </c>
      <c r="H32" s="7">
        <v>2.4384000000000001</v>
      </c>
      <c r="I32" s="7">
        <v>142.30643044619421</v>
      </c>
    </row>
    <row r="33" spans="1:13" x14ac:dyDescent="0.3">
      <c r="A33" s="7">
        <v>2013</v>
      </c>
      <c r="B33" s="1">
        <v>46.779023000000002</v>
      </c>
      <c r="C33" s="1">
        <v>-117.08346599999901</v>
      </c>
      <c r="D33" s="7" t="s">
        <v>7</v>
      </c>
      <c r="E33" s="7">
        <v>31</v>
      </c>
      <c r="F33" s="7" t="s">
        <v>391</v>
      </c>
      <c r="G33" s="7" t="s">
        <v>353</v>
      </c>
      <c r="H33" s="7">
        <v>2.4384000000000001</v>
      </c>
      <c r="I33" s="7">
        <v>295.6856955380577</v>
      </c>
      <c r="J33" s="7">
        <v>11.4</v>
      </c>
      <c r="K33" s="7">
        <v>9.8000000000000007</v>
      </c>
      <c r="L33" s="7">
        <v>69</v>
      </c>
      <c r="M33" s="7">
        <v>31.3</v>
      </c>
    </row>
    <row r="34" spans="1:13" x14ac:dyDescent="0.3">
      <c r="A34" s="7">
        <v>2013</v>
      </c>
      <c r="B34" s="1">
        <v>46.778944000000003</v>
      </c>
      <c r="C34" s="1">
        <v>-117.083047999999</v>
      </c>
      <c r="D34" s="7" t="s">
        <v>115</v>
      </c>
      <c r="E34" s="7">
        <v>32</v>
      </c>
      <c r="F34" s="7" t="s">
        <v>391</v>
      </c>
      <c r="G34" s="7" t="s">
        <v>353</v>
      </c>
      <c r="H34" s="7">
        <v>2.4384000000000001</v>
      </c>
      <c r="I34" s="7">
        <v>317.42125984251965</v>
      </c>
      <c r="J34" s="7">
        <v>11.7</v>
      </c>
      <c r="K34" s="7">
        <v>6.3</v>
      </c>
      <c r="L34" s="7">
        <v>76</v>
      </c>
      <c r="M34" s="7">
        <v>27</v>
      </c>
    </row>
    <row r="35" spans="1:13" x14ac:dyDescent="0.3">
      <c r="A35" s="7">
        <v>2013</v>
      </c>
      <c r="B35" s="1">
        <v>46.779012999999999</v>
      </c>
      <c r="C35" s="1">
        <v>-117.082629999999</v>
      </c>
      <c r="D35" s="7" t="s">
        <v>10</v>
      </c>
      <c r="E35" s="7">
        <v>33</v>
      </c>
      <c r="F35" s="7" t="s">
        <v>391</v>
      </c>
      <c r="G35" s="7" t="s">
        <v>353</v>
      </c>
      <c r="H35" s="7">
        <v>2.4384000000000001</v>
      </c>
      <c r="I35" s="7">
        <v>177.57545931758528</v>
      </c>
      <c r="J35" s="7">
        <v>13</v>
      </c>
      <c r="K35" s="7">
        <v>9.3000000000000007</v>
      </c>
      <c r="L35" s="7">
        <v>67.3</v>
      </c>
      <c r="M35" s="7">
        <v>34.299999999999997</v>
      </c>
    </row>
    <row r="36" spans="1:13" x14ac:dyDescent="0.3">
      <c r="A36" s="7">
        <v>2013</v>
      </c>
      <c r="B36" s="1">
        <v>46.779049999999998</v>
      </c>
      <c r="C36" s="1">
        <v>-117.082211999999</v>
      </c>
      <c r="D36" s="7" t="s">
        <v>301</v>
      </c>
      <c r="E36" s="7">
        <v>34</v>
      </c>
      <c r="F36" s="7" t="s">
        <v>391</v>
      </c>
      <c r="G36" s="7" t="s">
        <v>355</v>
      </c>
      <c r="H36" s="7">
        <v>2.4384000000000001</v>
      </c>
      <c r="I36" s="7">
        <v>359.25196850393701</v>
      </c>
      <c r="J36" s="7">
        <v>9.9</v>
      </c>
      <c r="K36" s="7">
        <v>8.9</v>
      </c>
      <c r="L36" s="7">
        <v>73.900000000000006</v>
      </c>
      <c r="M36" s="7">
        <v>25.4</v>
      </c>
    </row>
    <row r="37" spans="1:13" x14ac:dyDescent="0.3">
      <c r="A37" s="7">
        <v>2013</v>
      </c>
      <c r="B37" s="1">
        <v>46.778852000000001</v>
      </c>
      <c r="C37" s="1">
        <v>-117.08179399999899</v>
      </c>
      <c r="D37" s="7" t="s">
        <v>294</v>
      </c>
      <c r="E37" s="7">
        <v>35</v>
      </c>
      <c r="F37" s="7" t="s">
        <v>391</v>
      </c>
      <c r="G37" s="7" t="s">
        <v>355</v>
      </c>
      <c r="H37" s="7">
        <v>2.4384000000000001</v>
      </c>
      <c r="I37" s="7">
        <v>349.81955380577426</v>
      </c>
      <c r="J37" s="7">
        <v>9.3000000000000007</v>
      </c>
      <c r="K37" s="7">
        <v>9</v>
      </c>
      <c r="L37" s="7">
        <v>74.3</v>
      </c>
      <c r="M37" s="7">
        <v>23.2</v>
      </c>
    </row>
    <row r="38" spans="1:13" x14ac:dyDescent="0.3">
      <c r="A38" s="7">
        <v>2013</v>
      </c>
      <c r="B38" s="1">
        <v>46.779007364999998</v>
      </c>
      <c r="C38" s="1">
        <v>-117.081405840999</v>
      </c>
      <c r="D38" s="7" t="s">
        <v>324</v>
      </c>
      <c r="E38" s="7">
        <v>36</v>
      </c>
      <c r="F38" s="7" t="s">
        <v>391</v>
      </c>
      <c r="G38" s="7" t="s">
        <v>355</v>
      </c>
      <c r="H38" s="7">
        <v>2.4384000000000001</v>
      </c>
      <c r="I38" s="7">
        <v>325.62335958005247</v>
      </c>
      <c r="J38" s="7">
        <v>9.1</v>
      </c>
      <c r="K38" s="7">
        <v>9.1999999999999993</v>
      </c>
      <c r="L38" s="7">
        <v>74.8</v>
      </c>
      <c r="M38" s="7">
        <v>22.4</v>
      </c>
    </row>
    <row r="39" spans="1:13" x14ac:dyDescent="0.3">
      <c r="A39" s="7">
        <v>2013</v>
      </c>
      <c r="B39" s="1">
        <v>46.778993</v>
      </c>
      <c r="C39" s="1">
        <v>-117.080957999999</v>
      </c>
      <c r="D39" s="7" t="s">
        <v>309</v>
      </c>
      <c r="E39" s="7">
        <v>37</v>
      </c>
      <c r="F39" s="7" t="s">
        <v>391</v>
      </c>
      <c r="G39" s="7" t="s">
        <v>355</v>
      </c>
      <c r="H39" s="7">
        <v>2.4384000000000001</v>
      </c>
      <c r="I39" s="7">
        <v>296.50590551181102</v>
      </c>
      <c r="J39" s="7">
        <v>10.6</v>
      </c>
      <c r="K39" s="7">
        <v>8.9</v>
      </c>
      <c r="L39" s="7">
        <v>71.2</v>
      </c>
      <c r="M39" s="7">
        <v>27.4</v>
      </c>
    </row>
    <row r="40" spans="1:13" x14ac:dyDescent="0.3">
      <c r="A40" s="7">
        <v>2013</v>
      </c>
      <c r="B40" s="1">
        <v>46.778849000000001</v>
      </c>
      <c r="C40" s="1">
        <v>-117.080539999999</v>
      </c>
      <c r="D40" s="7" t="s">
        <v>313</v>
      </c>
      <c r="E40" s="7">
        <v>38</v>
      </c>
      <c r="F40" s="7" t="s">
        <v>391</v>
      </c>
      <c r="G40" s="7" t="s">
        <v>355</v>
      </c>
      <c r="H40" s="7">
        <v>2.4384000000000001</v>
      </c>
      <c r="I40" s="7">
        <v>455.62664041994748</v>
      </c>
      <c r="J40" s="7">
        <v>9.6</v>
      </c>
      <c r="K40" s="7">
        <v>9.3000000000000007</v>
      </c>
      <c r="L40" s="7">
        <v>73.400000000000006</v>
      </c>
      <c r="M40" s="7">
        <v>24.7</v>
      </c>
    </row>
    <row r="41" spans="1:13" x14ac:dyDescent="0.3">
      <c r="A41" s="7">
        <v>2013</v>
      </c>
      <c r="B41" s="1">
        <v>46.779111999999998</v>
      </c>
      <c r="C41" s="1">
        <v>-117.08012199999899</v>
      </c>
      <c r="D41" s="7" t="s">
        <v>302</v>
      </c>
      <c r="E41" s="7">
        <v>39</v>
      </c>
      <c r="F41" s="7" t="s">
        <v>391</v>
      </c>
      <c r="G41" s="7" t="s">
        <v>355</v>
      </c>
      <c r="H41" s="7">
        <v>2.4384000000000001</v>
      </c>
      <c r="I41" s="7">
        <v>307.5787401574803</v>
      </c>
      <c r="J41" s="7">
        <v>9.3000000000000007</v>
      </c>
      <c r="K41" s="7">
        <v>9.1</v>
      </c>
      <c r="L41" s="7">
        <v>74.2</v>
      </c>
      <c r="M41" s="7">
        <v>23.4</v>
      </c>
    </row>
    <row r="42" spans="1:13" x14ac:dyDescent="0.3">
      <c r="A42" s="7">
        <v>2013</v>
      </c>
      <c r="B42" s="1">
        <v>46.779083</v>
      </c>
      <c r="C42" s="1">
        <v>-117.079703999999</v>
      </c>
      <c r="D42" s="7" t="s">
        <v>293</v>
      </c>
      <c r="E42" s="7">
        <v>40</v>
      </c>
      <c r="F42" s="7" t="s">
        <v>391</v>
      </c>
      <c r="G42" s="7" t="s">
        <v>355</v>
      </c>
      <c r="H42" s="7">
        <v>2.4384000000000001</v>
      </c>
      <c r="I42" s="7">
        <v>218.99606299212599</v>
      </c>
      <c r="J42" s="7">
        <v>12.3</v>
      </c>
      <c r="K42" s="7">
        <v>9.1</v>
      </c>
      <c r="L42" s="7">
        <v>68.900000000000006</v>
      </c>
      <c r="M42" s="7">
        <v>33.200000000000003</v>
      </c>
    </row>
    <row r="43" spans="1:13" x14ac:dyDescent="0.3">
      <c r="A43" s="7">
        <v>2013</v>
      </c>
      <c r="B43" s="1">
        <v>46.779046999999998</v>
      </c>
      <c r="C43" s="1">
        <v>-117.079285999999</v>
      </c>
      <c r="D43" s="7" t="s">
        <v>297</v>
      </c>
      <c r="E43" s="7">
        <v>41</v>
      </c>
      <c r="F43" s="7" t="s">
        <v>391</v>
      </c>
      <c r="G43" s="7" t="s">
        <v>355</v>
      </c>
      <c r="H43" s="7">
        <v>2.4384000000000001</v>
      </c>
      <c r="I43" s="7">
        <v>510.5807086614173</v>
      </c>
      <c r="J43" s="7">
        <v>11.2</v>
      </c>
      <c r="K43" s="7">
        <v>9.1999999999999993</v>
      </c>
      <c r="L43" s="7">
        <v>71.900000000000006</v>
      </c>
      <c r="M43" s="7">
        <v>30.3</v>
      </c>
    </row>
    <row r="44" spans="1:13" x14ac:dyDescent="0.3">
      <c r="A44" s="7">
        <v>2013</v>
      </c>
      <c r="B44" s="1">
        <v>46.779113379999998</v>
      </c>
      <c r="C44" s="1">
        <v>-117.08870618799899</v>
      </c>
      <c r="E44" s="7">
        <v>42</v>
      </c>
      <c r="F44" s="7" t="s">
        <v>391</v>
      </c>
      <c r="I44" s="7" t="s">
        <v>401</v>
      </c>
    </row>
    <row r="45" spans="1:13" x14ac:dyDescent="0.3">
      <c r="A45" s="7">
        <v>2013</v>
      </c>
      <c r="B45" s="1">
        <v>46.779153000000001</v>
      </c>
      <c r="C45" s="1">
        <v>-117.08831799999901</v>
      </c>
      <c r="D45" s="7" t="s">
        <v>331</v>
      </c>
      <c r="E45" s="7">
        <v>43</v>
      </c>
      <c r="F45" s="7" t="s">
        <v>391</v>
      </c>
      <c r="G45" s="7" t="s">
        <v>355</v>
      </c>
      <c r="H45" s="7">
        <v>2.4384000000000001</v>
      </c>
      <c r="I45" s="7">
        <v>38.139763779527556</v>
      </c>
    </row>
    <row r="46" spans="1:13" x14ac:dyDescent="0.3">
      <c r="A46" s="7">
        <v>2013</v>
      </c>
      <c r="B46" s="1">
        <v>46.779128</v>
      </c>
      <c r="C46" s="1">
        <v>-117.087899999999</v>
      </c>
      <c r="D46" s="7" t="s">
        <v>103</v>
      </c>
      <c r="E46" s="7">
        <v>44</v>
      </c>
      <c r="F46" s="7" t="s">
        <v>391</v>
      </c>
      <c r="G46" s="7" t="s">
        <v>353</v>
      </c>
      <c r="H46" s="7">
        <v>2.4384000000000001</v>
      </c>
      <c r="I46" s="7">
        <v>185.36745406824147</v>
      </c>
      <c r="J46" s="7">
        <v>9</v>
      </c>
      <c r="K46" s="7">
        <v>6.6</v>
      </c>
      <c r="L46" s="7">
        <v>78</v>
      </c>
      <c r="M46" s="7">
        <v>21.6</v>
      </c>
    </row>
    <row r="47" spans="1:13" x14ac:dyDescent="0.3">
      <c r="A47" s="7">
        <v>2013</v>
      </c>
      <c r="B47" s="1">
        <v>46.779288328</v>
      </c>
      <c r="C47" s="1">
        <v>-117.08746351299899</v>
      </c>
      <c r="D47" s="7" t="s">
        <v>69</v>
      </c>
      <c r="E47" s="7">
        <v>45</v>
      </c>
      <c r="F47" s="7" t="s">
        <v>391</v>
      </c>
      <c r="G47" s="7" t="s">
        <v>353</v>
      </c>
      <c r="H47" s="7">
        <v>2.4384000000000001</v>
      </c>
      <c r="I47" s="7">
        <v>205.0524934383202</v>
      </c>
      <c r="J47" s="7">
        <v>9.6999999999999993</v>
      </c>
      <c r="K47" s="7">
        <v>6.3</v>
      </c>
      <c r="L47" s="7">
        <v>79.2</v>
      </c>
      <c r="M47" s="7">
        <v>22.9</v>
      </c>
    </row>
    <row r="48" spans="1:13" x14ac:dyDescent="0.3">
      <c r="A48" s="7">
        <v>2013</v>
      </c>
      <c r="B48" s="1">
        <v>46.779277999999998</v>
      </c>
      <c r="C48" s="1">
        <v>-117.087063999999</v>
      </c>
      <c r="E48" s="7">
        <v>46</v>
      </c>
      <c r="F48" s="7" t="s">
        <v>391</v>
      </c>
      <c r="I48" s="7" t="s">
        <v>401</v>
      </c>
    </row>
    <row r="49" spans="1:13" x14ac:dyDescent="0.3">
      <c r="A49" s="7">
        <v>2013</v>
      </c>
      <c r="B49" s="1">
        <v>46.779362999999996</v>
      </c>
      <c r="C49" s="1">
        <v>-117.08664599999901</v>
      </c>
      <c r="D49" s="7" t="s">
        <v>49</v>
      </c>
      <c r="E49" s="7">
        <v>47</v>
      </c>
      <c r="F49" s="7" t="s">
        <v>391</v>
      </c>
      <c r="G49" s="7" t="s">
        <v>353</v>
      </c>
      <c r="H49" s="7">
        <v>2.4384000000000001</v>
      </c>
      <c r="I49" s="7">
        <v>274.77034120734908</v>
      </c>
      <c r="J49" s="7">
        <v>10.8</v>
      </c>
      <c r="K49" s="7">
        <v>7.6</v>
      </c>
      <c r="L49" s="7">
        <v>73.8</v>
      </c>
      <c r="M49" s="7">
        <v>28.1</v>
      </c>
    </row>
    <row r="50" spans="1:13" x14ac:dyDescent="0.3">
      <c r="A50" s="7">
        <v>2013</v>
      </c>
      <c r="B50" s="1">
        <v>46.779333000000001</v>
      </c>
      <c r="C50" s="1">
        <v>-117.086227999999</v>
      </c>
      <c r="D50" s="7" t="s">
        <v>207</v>
      </c>
      <c r="E50" s="7">
        <v>48</v>
      </c>
      <c r="F50" s="7" t="s">
        <v>391</v>
      </c>
      <c r="G50" s="7" t="s">
        <v>354</v>
      </c>
      <c r="H50" s="7">
        <v>2.4384000000000001</v>
      </c>
      <c r="I50" s="7">
        <v>183.31692913385825</v>
      </c>
    </row>
    <row r="51" spans="1:13" x14ac:dyDescent="0.3">
      <c r="A51" s="7">
        <v>2013</v>
      </c>
      <c r="B51" s="1">
        <v>46.779237999999999</v>
      </c>
      <c r="C51" s="1">
        <v>-117.085809999999</v>
      </c>
      <c r="D51" s="7" t="s">
        <v>109</v>
      </c>
      <c r="E51" s="7">
        <v>49</v>
      </c>
      <c r="F51" s="7" t="s">
        <v>391</v>
      </c>
      <c r="G51" s="7" t="s">
        <v>352</v>
      </c>
      <c r="H51" s="7">
        <v>2.4384000000000001</v>
      </c>
      <c r="I51" s="7">
        <v>417.48687664041995</v>
      </c>
      <c r="J51" s="7">
        <v>9.8000000000000007</v>
      </c>
      <c r="K51" s="7">
        <v>6.6</v>
      </c>
      <c r="L51" s="7">
        <v>69</v>
      </c>
    </row>
    <row r="52" spans="1:13" x14ac:dyDescent="0.3">
      <c r="A52" s="7">
        <v>2013</v>
      </c>
      <c r="B52" s="1">
        <v>46.779321226999997</v>
      </c>
      <c r="C52" s="1">
        <v>-117.08533552799901</v>
      </c>
      <c r="D52" s="7" t="s">
        <v>147</v>
      </c>
      <c r="E52" s="7">
        <v>50</v>
      </c>
      <c r="F52" s="7" t="s">
        <v>391</v>
      </c>
      <c r="G52" s="7" t="s">
        <v>354</v>
      </c>
      <c r="H52" s="7">
        <v>2.4384000000000001</v>
      </c>
      <c r="I52" s="7">
        <v>199.72112860892386</v>
      </c>
    </row>
    <row r="53" spans="1:13" x14ac:dyDescent="0.3">
      <c r="A53" s="7">
        <v>2013</v>
      </c>
      <c r="B53" s="1">
        <v>46.779196810999998</v>
      </c>
      <c r="C53" s="1">
        <v>-117.084963512999</v>
      </c>
      <c r="D53" s="7" t="s">
        <v>199</v>
      </c>
      <c r="E53" s="7">
        <v>51</v>
      </c>
      <c r="F53" s="7" t="s">
        <v>391</v>
      </c>
      <c r="G53" s="7" t="s">
        <v>354</v>
      </c>
      <c r="H53" s="7">
        <v>2.4384000000000001</v>
      </c>
      <c r="I53" s="7">
        <v>191.51902887139107</v>
      </c>
    </row>
    <row r="54" spans="1:13" x14ac:dyDescent="0.3">
      <c r="A54" s="7">
        <v>2013</v>
      </c>
      <c r="B54" s="1">
        <v>46.779293000000003</v>
      </c>
      <c r="C54" s="1">
        <v>-117.084555999999</v>
      </c>
      <c r="D54" s="7" t="s">
        <v>167</v>
      </c>
      <c r="E54" s="7">
        <v>52</v>
      </c>
      <c r="F54" s="7" t="s">
        <v>391</v>
      </c>
      <c r="G54" s="7" t="s">
        <v>354</v>
      </c>
      <c r="H54" s="7">
        <v>2.4384000000000001</v>
      </c>
      <c r="I54" s="7">
        <v>191.9291338582677</v>
      </c>
    </row>
    <row r="55" spans="1:13" x14ac:dyDescent="0.3">
      <c r="A55" s="7">
        <v>2013</v>
      </c>
      <c r="B55" s="1">
        <v>46.779246000000001</v>
      </c>
      <c r="C55" s="1">
        <v>-117.084137999999</v>
      </c>
      <c r="D55" s="7" t="s">
        <v>215</v>
      </c>
      <c r="E55" s="7">
        <v>53</v>
      </c>
      <c r="F55" s="7" t="s">
        <v>391</v>
      </c>
      <c r="G55" s="7" t="s">
        <v>354</v>
      </c>
      <c r="H55" s="7">
        <v>2.4384000000000001</v>
      </c>
      <c r="I55" s="7">
        <v>96.374671916010499</v>
      </c>
    </row>
    <row r="56" spans="1:13" x14ac:dyDescent="0.3">
      <c r="A56" s="7">
        <v>2013</v>
      </c>
      <c r="B56" s="1">
        <v>46.779308999999998</v>
      </c>
      <c r="C56" s="1">
        <v>-117.083719999999</v>
      </c>
      <c r="E56" s="7">
        <v>54</v>
      </c>
      <c r="F56" s="7" t="s">
        <v>391</v>
      </c>
      <c r="I56" s="7" t="s">
        <v>401</v>
      </c>
    </row>
    <row r="57" spans="1:13" x14ac:dyDescent="0.3">
      <c r="A57" s="7">
        <v>2013</v>
      </c>
      <c r="B57" s="1">
        <v>46.779229999999998</v>
      </c>
      <c r="C57" s="1">
        <v>-117.08330199999899</v>
      </c>
      <c r="D57" s="7" t="s">
        <v>78</v>
      </c>
      <c r="E57" s="7">
        <v>55</v>
      </c>
      <c r="F57" s="7" t="s">
        <v>391</v>
      </c>
      <c r="G57" s="7" t="s">
        <v>353</v>
      </c>
      <c r="H57" s="7">
        <v>2.4384000000000001</v>
      </c>
      <c r="I57" s="7">
        <v>251.39435695538057</v>
      </c>
      <c r="J57" s="7">
        <v>10.199999999999999</v>
      </c>
      <c r="K57" s="7">
        <v>6.4</v>
      </c>
      <c r="L57" s="7">
        <v>78.2</v>
      </c>
      <c r="M57" s="7">
        <v>23.9</v>
      </c>
    </row>
    <row r="58" spans="1:13" x14ac:dyDescent="0.3">
      <c r="A58" s="7">
        <v>2013</v>
      </c>
      <c r="B58" s="1">
        <v>46.779311276999998</v>
      </c>
      <c r="C58" s="1">
        <v>-117.082901907999</v>
      </c>
      <c r="D58" s="7" t="s">
        <v>112</v>
      </c>
      <c r="E58" s="7">
        <v>56</v>
      </c>
      <c r="F58" s="7" t="s">
        <v>391</v>
      </c>
      <c r="G58" s="7" t="s">
        <v>353</v>
      </c>
      <c r="H58" s="7">
        <v>2.4384000000000001</v>
      </c>
      <c r="I58" s="7">
        <v>351.45997375328085</v>
      </c>
      <c r="J58" s="7">
        <v>10.7</v>
      </c>
      <c r="K58" s="7">
        <v>6.3</v>
      </c>
      <c r="L58" s="7">
        <v>78</v>
      </c>
      <c r="M58" s="7">
        <v>25.5</v>
      </c>
    </row>
    <row r="59" spans="1:13" x14ac:dyDescent="0.3">
      <c r="A59" s="7">
        <v>2013</v>
      </c>
      <c r="B59" s="1">
        <v>46.779336000000001</v>
      </c>
      <c r="C59" s="1">
        <v>-117.082465999999</v>
      </c>
      <c r="D59" s="7" t="s">
        <v>110</v>
      </c>
      <c r="E59" s="7">
        <v>57</v>
      </c>
      <c r="F59" s="7" t="s">
        <v>391</v>
      </c>
      <c r="G59" s="7" t="s">
        <v>353</v>
      </c>
      <c r="H59" s="7">
        <v>2.4384000000000001</v>
      </c>
      <c r="I59" s="7">
        <v>316.60104986876638</v>
      </c>
      <c r="J59" s="7">
        <v>10.199999999999999</v>
      </c>
      <c r="K59" s="7">
        <v>6.4</v>
      </c>
      <c r="L59" s="7">
        <v>78.3</v>
      </c>
      <c r="M59" s="7">
        <v>23.6</v>
      </c>
    </row>
    <row r="60" spans="1:13" x14ac:dyDescent="0.3">
      <c r="A60" s="7">
        <v>2013</v>
      </c>
      <c r="B60" s="1">
        <v>46.779138000000003</v>
      </c>
      <c r="C60" s="1">
        <v>-117.08204799999901</v>
      </c>
      <c r="D60" s="7" t="s">
        <v>272</v>
      </c>
      <c r="E60" s="7">
        <v>58</v>
      </c>
      <c r="F60" s="7" t="s">
        <v>391</v>
      </c>
      <c r="G60" s="7" t="s">
        <v>355</v>
      </c>
      <c r="H60" s="7">
        <v>2.4384000000000001</v>
      </c>
      <c r="I60" s="7">
        <v>447.01443569553805</v>
      </c>
      <c r="J60" s="7">
        <v>10.5</v>
      </c>
      <c r="K60" s="7">
        <v>9</v>
      </c>
      <c r="L60" s="7">
        <v>73.400000000000006</v>
      </c>
      <c r="M60" s="7">
        <v>27.7</v>
      </c>
    </row>
    <row r="61" spans="1:13" x14ac:dyDescent="0.3">
      <c r="A61" s="7">
        <v>2013</v>
      </c>
      <c r="B61" s="1">
        <v>46.779252442000001</v>
      </c>
      <c r="C61" s="1">
        <v>-117.08160014699899</v>
      </c>
      <c r="D61" s="7" t="s">
        <v>346</v>
      </c>
      <c r="E61" s="7">
        <v>59</v>
      </c>
      <c r="F61" s="7" t="s">
        <v>391</v>
      </c>
      <c r="G61" s="7" t="s">
        <v>355</v>
      </c>
      <c r="H61" s="7">
        <v>2.4384000000000001</v>
      </c>
      <c r="I61" s="7">
        <v>401.90288713910758</v>
      </c>
      <c r="J61" s="7">
        <v>10</v>
      </c>
      <c r="K61" s="7">
        <v>9</v>
      </c>
      <c r="L61" s="7">
        <v>73.5</v>
      </c>
      <c r="M61" s="7">
        <v>26.5</v>
      </c>
    </row>
    <row r="62" spans="1:13" x14ac:dyDescent="0.3">
      <c r="A62" s="7">
        <v>2013</v>
      </c>
      <c r="B62" s="1">
        <v>46.779279000000002</v>
      </c>
      <c r="C62" s="1">
        <v>-117.081211999999</v>
      </c>
      <c r="D62" s="7" t="s">
        <v>344</v>
      </c>
      <c r="E62" s="7">
        <v>60</v>
      </c>
      <c r="F62" s="7" t="s">
        <v>391</v>
      </c>
      <c r="G62" s="7" t="s">
        <v>355</v>
      </c>
      <c r="H62" s="7">
        <v>2.4384000000000001</v>
      </c>
      <c r="I62" s="7">
        <v>390.41994750656164</v>
      </c>
      <c r="J62" s="7">
        <v>9.9</v>
      </c>
      <c r="K62" s="7">
        <v>9</v>
      </c>
      <c r="L62" s="7">
        <v>73.7</v>
      </c>
      <c r="M62" s="7">
        <v>25.8</v>
      </c>
    </row>
    <row r="63" spans="1:13" x14ac:dyDescent="0.3">
      <c r="A63" s="7">
        <v>2013</v>
      </c>
      <c r="B63" s="1">
        <v>46.779134999999997</v>
      </c>
      <c r="C63" s="1">
        <v>-117.080793999999</v>
      </c>
      <c r="D63" s="7" t="s">
        <v>311</v>
      </c>
      <c r="E63" s="7">
        <v>61</v>
      </c>
      <c r="F63" s="7" t="s">
        <v>391</v>
      </c>
      <c r="G63" s="7" t="s">
        <v>355</v>
      </c>
      <c r="H63" s="7">
        <v>2.4384000000000001</v>
      </c>
      <c r="I63" s="7">
        <v>376.47637795275591</v>
      </c>
      <c r="J63" s="7">
        <v>8.1999999999999993</v>
      </c>
      <c r="K63" s="7">
        <v>9</v>
      </c>
      <c r="L63" s="7">
        <v>74.7</v>
      </c>
      <c r="M63" s="7">
        <v>19.8</v>
      </c>
    </row>
    <row r="64" spans="1:13" x14ac:dyDescent="0.3">
      <c r="A64" s="7">
        <v>2013</v>
      </c>
      <c r="B64" s="1">
        <v>46.779418466000003</v>
      </c>
      <c r="C64" s="1">
        <v>-117.080399882999</v>
      </c>
      <c r="D64" s="7" t="s">
        <v>321</v>
      </c>
      <c r="E64" s="7">
        <v>62</v>
      </c>
      <c r="F64" s="7" t="s">
        <v>391</v>
      </c>
      <c r="G64" s="7" t="s">
        <v>355</v>
      </c>
      <c r="H64" s="7">
        <v>2.4384000000000001</v>
      </c>
      <c r="I64" s="7">
        <v>382.62795275590548</v>
      </c>
      <c r="J64" s="7">
        <v>10</v>
      </c>
      <c r="K64" s="7">
        <v>9.1999999999999993</v>
      </c>
      <c r="L64" s="7">
        <v>74.2</v>
      </c>
      <c r="M64" s="7">
        <v>26.3</v>
      </c>
    </row>
    <row r="65" spans="1:13" x14ac:dyDescent="0.3">
      <c r="A65" s="7">
        <v>2013</v>
      </c>
      <c r="B65" s="1">
        <v>46.779369000000003</v>
      </c>
      <c r="C65" s="1">
        <v>-117.079957999999</v>
      </c>
      <c r="D65" s="7" t="s">
        <v>295</v>
      </c>
      <c r="E65" s="7">
        <v>63</v>
      </c>
      <c r="F65" s="7" t="s">
        <v>391</v>
      </c>
      <c r="G65" s="7" t="s">
        <v>355</v>
      </c>
      <c r="H65" s="7">
        <v>2.4384000000000001</v>
      </c>
      <c r="I65" s="7">
        <v>465.87926509186349</v>
      </c>
      <c r="J65" s="7">
        <v>10.199999999999999</v>
      </c>
      <c r="K65" s="7">
        <v>9.1</v>
      </c>
      <c r="L65" s="7">
        <v>73.8</v>
      </c>
      <c r="M65" s="7">
        <v>26.7</v>
      </c>
    </row>
    <row r="66" spans="1:13" x14ac:dyDescent="0.3">
      <c r="A66" s="7">
        <v>2013</v>
      </c>
      <c r="B66" s="1">
        <v>46.779333000000001</v>
      </c>
      <c r="C66" s="1">
        <v>-117.079539999999</v>
      </c>
      <c r="D66" s="7" t="s">
        <v>317</v>
      </c>
      <c r="E66" s="7">
        <v>64</v>
      </c>
      <c r="F66" s="7" t="s">
        <v>391</v>
      </c>
      <c r="G66" s="7" t="s">
        <v>355</v>
      </c>
      <c r="H66" s="7">
        <v>2.4384000000000001</v>
      </c>
      <c r="I66" s="7">
        <v>489.25524934383202</v>
      </c>
      <c r="J66" s="7">
        <v>12.1</v>
      </c>
      <c r="K66" s="7">
        <v>8.9</v>
      </c>
      <c r="L66" s="7">
        <v>69.3</v>
      </c>
      <c r="M66" s="7">
        <v>32.700000000000003</v>
      </c>
    </row>
    <row r="67" spans="1:13" x14ac:dyDescent="0.3">
      <c r="A67" s="7">
        <v>2013</v>
      </c>
      <c r="B67" s="1">
        <v>46.779254000000002</v>
      </c>
      <c r="C67" s="1">
        <v>-117.079121999999</v>
      </c>
      <c r="D67" s="7" t="s">
        <v>266</v>
      </c>
      <c r="E67" s="7">
        <v>65</v>
      </c>
      <c r="F67" s="7" t="s">
        <v>391</v>
      </c>
      <c r="G67" s="7" t="s">
        <v>355</v>
      </c>
      <c r="H67" s="7">
        <v>2.4384000000000001</v>
      </c>
      <c r="I67" s="7">
        <v>422.4081364829396</v>
      </c>
      <c r="J67" s="7">
        <v>10.6</v>
      </c>
      <c r="K67" s="7">
        <v>9.1</v>
      </c>
      <c r="L67" s="7">
        <v>73.900000000000006</v>
      </c>
      <c r="M67" s="7">
        <v>28.3</v>
      </c>
    </row>
    <row r="68" spans="1:13" x14ac:dyDescent="0.3">
      <c r="A68" s="7">
        <v>2013</v>
      </c>
      <c r="B68" s="1">
        <v>46.779286462000002</v>
      </c>
      <c r="C68" s="1">
        <v>-117.078733845999</v>
      </c>
      <c r="D68" s="7" t="s">
        <v>279</v>
      </c>
      <c r="E68" s="7">
        <v>66</v>
      </c>
      <c r="F68" s="7" t="s">
        <v>391</v>
      </c>
      <c r="G68" s="7" t="s">
        <v>355</v>
      </c>
      <c r="H68" s="7">
        <v>2.4384000000000001</v>
      </c>
      <c r="I68" s="7">
        <v>437.99212598425197</v>
      </c>
      <c r="J68" s="7">
        <v>10.9</v>
      </c>
      <c r="K68" s="7">
        <v>9.1</v>
      </c>
      <c r="L68" s="7">
        <v>73</v>
      </c>
      <c r="M68" s="7">
        <v>29.5</v>
      </c>
    </row>
    <row r="69" spans="1:13" x14ac:dyDescent="0.3">
      <c r="A69" s="7">
        <v>2013</v>
      </c>
      <c r="B69" s="1">
        <v>46.779271000000001</v>
      </c>
      <c r="C69" s="1">
        <v>-117.078285999999</v>
      </c>
      <c r="D69" s="7" t="s">
        <v>284</v>
      </c>
      <c r="E69" s="7">
        <v>67</v>
      </c>
      <c r="F69" s="7" t="s">
        <v>391</v>
      </c>
      <c r="G69" s="7" t="s">
        <v>355</v>
      </c>
      <c r="H69" s="7">
        <v>2.4384000000000001</v>
      </c>
      <c r="I69" s="7">
        <v>346.53871391076115</v>
      </c>
      <c r="J69" s="7">
        <v>9.9</v>
      </c>
      <c r="K69" s="7">
        <v>9.1999999999999993</v>
      </c>
      <c r="L69" s="7">
        <v>73.900000000000006</v>
      </c>
      <c r="M69" s="7">
        <v>25.8</v>
      </c>
    </row>
    <row r="70" spans="1:13" x14ac:dyDescent="0.3">
      <c r="A70" s="7">
        <v>2013</v>
      </c>
      <c r="B70" s="1">
        <v>46.779439000000004</v>
      </c>
      <c r="C70" s="1">
        <v>-117.088230999999</v>
      </c>
      <c r="D70" s="7" t="s">
        <v>334</v>
      </c>
      <c r="E70" s="7">
        <v>68</v>
      </c>
      <c r="F70" s="7" t="s">
        <v>391</v>
      </c>
      <c r="G70" s="7" t="s">
        <v>355</v>
      </c>
      <c r="H70" s="7">
        <v>2.4384000000000001</v>
      </c>
      <c r="I70" s="7">
        <v>136.56496062992125</v>
      </c>
      <c r="J70" s="7">
        <v>13.5</v>
      </c>
      <c r="K70" s="7">
        <v>9.1</v>
      </c>
      <c r="L70" s="7">
        <v>69.099999999999994</v>
      </c>
      <c r="M70" s="7">
        <v>36.799999999999997</v>
      </c>
    </row>
    <row r="71" spans="1:13" x14ac:dyDescent="0.3">
      <c r="A71" s="7">
        <v>2013</v>
      </c>
      <c r="B71" s="1">
        <v>46.779414000000003</v>
      </c>
      <c r="C71" s="1">
        <v>-117.087812999999</v>
      </c>
      <c r="D71" s="7" t="s">
        <v>91</v>
      </c>
      <c r="E71" s="7">
        <v>69</v>
      </c>
      <c r="F71" s="7" t="s">
        <v>391</v>
      </c>
      <c r="G71" s="7" t="s">
        <v>353</v>
      </c>
      <c r="H71" s="7">
        <v>2.4384000000000001</v>
      </c>
      <c r="I71" s="7">
        <v>232.11942257217848</v>
      </c>
      <c r="J71" s="7">
        <v>9.5</v>
      </c>
      <c r="K71" s="7">
        <v>7.5</v>
      </c>
      <c r="L71" s="7">
        <v>75.400000000000006</v>
      </c>
      <c r="M71" s="7">
        <v>23.5</v>
      </c>
    </row>
    <row r="72" spans="1:13" x14ac:dyDescent="0.3">
      <c r="A72" s="7">
        <v>2013</v>
      </c>
      <c r="B72" s="1">
        <v>46.779586999999999</v>
      </c>
      <c r="C72" s="1">
        <v>-117.08739499999901</v>
      </c>
      <c r="D72" s="7" t="s">
        <v>15</v>
      </c>
      <c r="E72" s="7">
        <v>70</v>
      </c>
      <c r="F72" s="7" t="s">
        <v>391</v>
      </c>
      <c r="G72" s="7" t="s">
        <v>353</v>
      </c>
      <c r="H72" s="7">
        <v>2.4384000000000001</v>
      </c>
      <c r="I72" s="7">
        <v>259.18635170603676</v>
      </c>
      <c r="J72" s="7">
        <v>11.7</v>
      </c>
      <c r="K72" s="7">
        <v>10</v>
      </c>
      <c r="L72" s="7">
        <v>69.099999999999994</v>
      </c>
      <c r="M72" s="7">
        <v>31.9</v>
      </c>
    </row>
    <row r="73" spans="1:13" x14ac:dyDescent="0.3">
      <c r="A73" s="7">
        <v>2013</v>
      </c>
      <c r="B73" s="1">
        <v>46.779564000000001</v>
      </c>
      <c r="C73" s="1">
        <v>-117.086976999999</v>
      </c>
      <c r="D73" s="7" t="s">
        <v>36</v>
      </c>
      <c r="E73" s="7">
        <v>71</v>
      </c>
      <c r="F73" s="7" t="s">
        <v>391</v>
      </c>
      <c r="G73" s="7" t="s">
        <v>353</v>
      </c>
      <c r="H73" s="7">
        <v>2.4384000000000001</v>
      </c>
      <c r="I73" s="7">
        <v>171.42388451443568</v>
      </c>
      <c r="J73" s="7">
        <v>11.3</v>
      </c>
      <c r="K73" s="7">
        <v>9.1</v>
      </c>
      <c r="L73" s="7">
        <v>71</v>
      </c>
      <c r="M73" s="7">
        <v>30</v>
      </c>
    </row>
    <row r="74" spans="1:13" x14ac:dyDescent="0.3">
      <c r="A74" s="7">
        <v>2013</v>
      </c>
      <c r="B74" s="1">
        <v>46.779648999999999</v>
      </c>
      <c r="C74" s="1">
        <v>-117.086558999999</v>
      </c>
      <c r="D74" s="7" t="s">
        <v>87</v>
      </c>
      <c r="E74" s="7">
        <v>72</v>
      </c>
      <c r="F74" s="7" t="s">
        <v>391</v>
      </c>
      <c r="G74" s="7" t="s">
        <v>353</v>
      </c>
      <c r="H74" s="7">
        <v>2.4384000000000001</v>
      </c>
      <c r="I74" s="7">
        <v>240.32152230971127</v>
      </c>
      <c r="J74" s="7">
        <v>10</v>
      </c>
      <c r="K74" s="7">
        <v>6.4</v>
      </c>
      <c r="L74" s="7">
        <v>78.7</v>
      </c>
      <c r="M74" s="7">
        <v>23.2</v>
      </c>
    </row>
    <row r="75" spans="1:13" x14ac:dyDescent="0.3">
      <c r="A75" s="7">
        <v>2013</v>
      </c>
      <c r="B75" s="1">
        <v>46.779636967000002</v>
      </c>
      <c r="C75" s="1">
        <v>-117.08617245599901</v>
      </c>
      <c r="D75" s="7" t="s">
        <v>93</v>
      </c>
      <c r="E75" s="7">
        <v>73</v>
      </c>
      <c r="F75" s="7" t="s">
        <v>391</v>
      </c>
      <c r="G75" s="7" t="s">
        <v>353</v>
      </c>
      <c r="H75" s="7">
        <v>2.4384000000000001</v>
      </c>
      <c r="I75" s="7">
        <v>271.48950131233596</v>
      </c>
      <c r="J75" s="7">
        <v>9.6</v>
      </c>
      <c r="K75" s="7">
        <v>6.8</v>
      </c>
      <c r="L75" s="7">
        <v>76.7</v>
      </c>
      <c r="M75" s="7">
        <v>22.4</v>
      </c>
    </row>
    <row r="76" spans="1:13" x14ac:dyDescent="0.3">
      <c r="A76" s="7">
        <v>2013</v>
      </c>
      <c r="B76" s="1">
        <v>46.779509631000003</v>
      </c>
      <c r="C76" s="1">
        <v>-117.085691549999</v>
      </c>
      <c r="D76" s="7" t="s">
        <v>64</v>
      </c>
      <c r="E76" s="7">
        <v>74</v>
      </c>
      <c r="F76" s="7" t="s">
        <v>391</v>
      </c>
      <c r="G76" s="7" t="s">
        <v>352</v>
      </c>
      <c r="H76" s="7">
        <v>2.4384000000000001</v>
      </c>
      <c r="I76" s="7">
        <v>519.19291338582673</v>
      </c>
      <c r="J76" s="7">
        <v>10.3</v>
      </c>
      <c r="K76" s="7">
        <v>6.6</v>
      </c>
      <c r="L76" s="7">
        <v>67.900000000000006</v>
      </c>
    </row>
    <row r="77" spans="1:13" x14ac:dyDescent="0.3">
      <c r="A77" s="7">
        <v>2013</v>
      </c>
      <c r="B77" s="1">
        <v>46.779642000000003</v>
      </c>
      <c r="C77" s="1">
        <v>-117.085304999999</v>
      </c>
      <c r="D77" s="7" t="s">
        <v>63</v>
      </c>
      <c r="E77" s="7">
        <v>75</v>
      </c>
      <c r="F77" s="7" t="s">
        <v>391</v>
      </c>
      <c r="G77" s="7" t="s">
        <v>352</v>
      </c>
      <c r="H77" s="7">
        <v>2.4384000000000001</v>
      </c>
      <c r="I77" s="7">
        <v>300.6069553805774</v>
      </c>
      <c r="J77" s="7">
        <v>11.1</v>
      </c>
      <c r="K77" s="7">
        <v>6.9</v>
      </c>
      <c r="L77" s="7">
        <v>65.400000000000006</v>
      </c>
    </row>
    <row r="78" spans="1:13" x14ac:dyDescent="0.3">
      <c r="A78" s="7">
        <v>2013</v>
      </c>
      <c r="B78" s="1">
        <v>46.779490000000003</v>
      </c>
      <c r="C78" s="1">
        <v>-117.084886999999</v>
      </c>
      <c r="E78" s="7">
        <v>76</v>
      </c>
      <c r="F78" s="7" t="s">
        <v>391</v>
      </c>
      <c r="I78" s="7" t="s">
        <v>401</v>
      </c>
    </row>
    <row r="79" spans="1:13" x14ac:dyDescent="0.3">
      <c r="A79" s="7">
        <v>2013</v>
      </c>
      <c r="B79" s="1">
        <v>46.779578999999998</v>
      </c>
      <c r="C79" s="1">
        <v>-117.084468999999</v>
      </c>
      <c r="E79" s="7">
        <v>77</v>
      </c>
      <c r="F79" s="7" t="s">
        <v>391</v>
      </c>
      <c r="I79" s="7" t="s">
        <v>401</v>
      </c>
    </row>
    <row r="80" spans="1:13" x14ac:dyDescent="0.3">
      <c r="A80" s="7">
        <v>2013</v>
      </c>
      <c r="B80" s="1">
        <v>46.779532000000003</v>
      </c>
      <c r="C80" s="1">
        <v>-117.08405099999899</v>
      </c>
      <c r="E80" s="7">
        <v>78</v>
      </c>
      <c r="F80" s="7" t="s">
        <v>391</v>
      </c>
      <c r="I80" s="7" t="s">
        <v>401</v>
      </c>
    </row>
    <row r="81" spans="1:13" x14ac:dyDescent="0.3">
      <c r="A81" s="7">
        <v>2013</v>
      </c>
      <c r="B81" s="1">
        <v>46.779595</v>
      </c>
      <c r="C81" s="1">
        <v>-117.083632999999</v>
      </c>
      <c r="E81" s="7">
        <v>79</v>
      </c>
      <c r="F81" s="7" t="s">
        <v>391</v>
      </c>
      <c r="I81" s="7" t="s">
        <v>401</v>
      </c>
    </row>
    <row r="82" spans="1:13" x14ac:dyDescent="0.3">
      <c r="A82" s="7">
        <v>2013</v>
      </c>
      <c r="B82" s="1">
        <v>46.779516000000001</v>
      </c>
      <c r="C82" s="1">
        <v>-117.083214999999</v>
      </c>
      <c r="D82" s="7" t="s">
        <v>211</v>
      </c>
      <c r="E82" s="7">
        <v>80</v>
      </c>
      <c r="F82" s="7" t="s">
        <v>391</v>
      </c>
      <c r="G82" s="7" t="s">
        <v>354</v>
      </c>
      <c r="H82" s="7">
        <v>2.4384000000000001</v>
      </c>
      <c r="I82" s="7">
        <v>209.15354330708661</v>
      </c>
    </row>
    <row r="83" spans="1:13" x14ac:dyDescent="0.3">
      <c r="A83" s="7">
        <v>2013</v>
      </c>
      <c r="B83" s="1">
        <v>46.779584999999997</v>
      </c>
      <c r="C83" s="1">
        <v>-117.082796999999</v>
      </c>
      <c r="D83" s="7" t="s">
        <v>116</v>
      </c>
      <c r="E83" s="7">
        <v>81</v>
      </c>
      <c r="F83" s="7" t="s">
        <v>391</v>
      </c>
      <c r="G83" s="7" t="s">
        <v>353</v>
      </c>
      <c r="H83" s="7">
        <v>2.4384000000000001</v>
      </c>
      <c r="I83" s="7">
        <v>376.88648293963251</v>
      </c>
      <c r="J83" s="7">
        <v>9.3000000000000007</v>
      </c>
      <c r="K83" s="7">
        <v>6.5</v>
      </c>
      <c r="L83" s="7">
        <v>79</v>
      </c>
      <c r="M83" s="7">
        <v>22.4</v>
      </c>
    </row>
    <row r="84" spans="1:13" x14ac:dyDescent="0.3">
      <c r="A84" s="7">
        <v>2013</v>
      </c>
      <c r="B84" s="1">
        <v>46.779622000000003</v>
      </c>
      <c r="C84" s="1">
        <v>-117.08237899999899</v>
      </c>
      <c r="D84" s="7" t="s">
        <v>89</v>
      </c>
      <c r="E84" s="7">
        <v>82</v>
      </c>
      <c r="F84" s="7" t="s">
        <v>391</v>
      </c>
      <c r="G84" s="7" t="s">
        <v>353</v>
      </c>
      <c r="H84" s="7">
        <v>2.4384000000000001</v>
      </c>
      <c r="I84" s="7">
        <v>368.27427821522309</v>
      </c>
      <c r="J84" s="7">
        <v>9.4</v>
      </c>
      <c r="K84" s="7">
        <v>6.5</v>
      </c>
      <c r="L84" s="7">
        <v>78.900000000000006</v>
      </c>
      <c r="M84" s="7">
        <v>23</v>
      </c>
    </row>
    <row r="85" spans="1:13" x14ac:dyDescent="0.3">
      <c r="A85" s="7">
        <v>2013</v>
      </c>
      <c r="B85" s="1">
        <v>46.779423999999999</v>
      </c>
      <c r="C85" s="1">
        <v>-117.081960999999</v>
      </c>
      <c r="D85" s="7" t="s">
        <v>288</v>
      </c>
      <c r="E85" s="7">
        <v>83</v>
      </c>
      <c r="F85" s="7" t="s">
        <v>391</v>
      </c>
      <c r="G85" s="7" t="s">
        <v>355</v>
      </c>
      <c r="H85" s="7">
        <v>2.4384000000000001</v>
      </c>
      <c r="I85" s="7">
        <v>385.08858267716533</v>
      </c>
      <c r="J85" s="7">
        <v>10.4</v>
      </c>
      <c r="K85" s="7">
        <v>9.1999999999999993</v>
      </c>
      <c r="L85" s="7">
        <v>73.7</v>
      </c>
      <c r="M85" s="7">
        <v>27.7</v>
      </c>
    </row>
    <row r="86" spans="1:13" x14ac:dyDescent="0.3">
      <c r="A86" s="7">
        <v>2013</v>
      </c>
      <c r="B86" s="1">
        <v>46.779563000000003</v>
      </c>
      <c r="C86" s="1">
        <v>-117.081542999999</v>
      </c>
      <c r="D86" s="7" t="s">
        <v>270</v>
      </c>
      <c r="E86" s="7">
        <v>84</v>
      </c>
      <c r="F86" s="7" t="s">
        <v>391</v>
      </c>
      <c r="G86" s="7" t="s">
        <v>355</v>
      </c>
      <c r="H86" s="7">
        <v>2.4384000000000001</v>
      </c>
      <c r="I86" s="7">
        <v>393.29068241469815</v>
      </c>
      <c r="J86" s="7">
        <v>9.6999999999999993</v>
      </c>
      <c r="K86" s="7">
        <v>9.1999999999999993</v>
      </c>
      <c r="L86" s="7">
        <v>74.8</v>
      </c>
      <c r="M86" s="7">
        <v>24.8</v>
      </c>
    </row>
    <row r="87" spans="1:13" x14ac:dyDescent="0.3">
      <c r="A87" s="7">
        <v>2013</v>
      </c>
      <c r="B87" s="1">
        <v>46.779564999999998</v>
      </c>
      <c r="C87" s="1">
        <v>-117.08112499999901</v>
      </c>
      <c r="D87" s="7" t="s">
        <v>345</v>
      </c>
      <c r="E87" s="7">
        <v>85</v>
      </c>
      <c r="F87" s="7" t="s">
        <v>391</v>
      </c>
      <c r="G87" s="7" t="s">
        <v>355</v>
      </c>
      <c r="H87" s="7">
        <v>2.4384000000000001</v>
      </c>
      <c r="I87" s="7">
        <v>403.1332020997375</v>
      </c>
      <c r="J87" s="7">
        <v>9.6999999999999993</v>
      </c>
      <c r="K87" s="7">
        <v>9.1999999999999993</v>
      </c>
      <c r="L87" s="7">
        <v>73.599999999999994</v>
      </c>
      <c r="M87" s="7">
        <v>26</v>
      </c>
    </row>
    <row r="88" spans="1:13" x14ac:dyDescent="0.3">
      <c r="A88" s="7">
        <v>2013</v>
      </c>
      <c r="B88" s="1">
        <v>46.779420999999999</v>
      </c>
      <c r="C88" s="1">
        <v>-117.08070699999899</v>
      </c>
      <c r="D88" s="7" t="s">
        <v>320</v>
      </c>
      <c r="E88" s="7">
        <v>86</v>
      </c>
      <c r="F88" s="7" t="s">
        <v>391</v>
      </c>
      <c r="G88" s="7" t="s">
        <v>355</v>
      </c>
      <c r="H88" s="7">
        <v>2.4384000000000001</v>
      </c>
      <c r="I88" s="7">
        <v>348.58923884514434</v>
      </c>
      <c r="J88" s="7">
        <v>8.6999999999999993</v>
      </c>
      <c r="K88" s="7">
        <v>9.1999999999999993</v>
      </c>
      <c r="L88" s="7">
        <v>75.099999999999994</v>
      </c>
      <c r="M88" s="7">
        <v>21</v>
      </c>
    </row>
    <row r="89" spans="1:13" x14ac:dyDescent="0.3">
      <c r="A89" s="7">
        <v>2013</v>
      </c>
      <c r="B89" s="1">
        <v>46.779684000000003</v>
      </c>
      <c r="C89" s="1">
        <v>-117.080288999999</v>
      </c>
      <c r="D89" s="7" t="s">
        <v>323</v>
      </c>
      <c r="E89" s="7">
        <v>87</v>
      </c>
      <c r="F89" s="7" t="s">
        <v>391</v>
      </c>
      <c r="G89" s="7" t="s">
        <v>355</v>
      </c>
      <c r="H89" s="7">
        <v>2.4384000000000001</v>
      </c>
      <c r="I89" s="7">
        <v>259.59645669291336</v>
      </c>
      <c r="J89" s="7">
        <v>10.6</v>
      </c>
      <c r="K89" s="7">
        <v>9.1</v>
      </c>
      <c r="L89" s="7">
        <v>74.099999999999994</v>
      </c>
      <c r="M89" s="7">
        <v>28.7</v>
      </c>
    </row>
    <row r="90" spans="1:13" x14ac:dyDescent="0.3">
      <c r="A90" s="7">
        <v>2013</v>
      </c>
      <c r="B90" s="1">
        <v>46.779654999999998</v>
      </c>
      <c r="C90" s="1">
        <v>-117.079870999999</v>
      </c>
      <c r="D90" s="7" t="s">
        <v>236</v>
      </c>
      <c r="E90" s="7">
        <v>88</v>
      </c>
      <c r="F90" s="7" t="s">
        <v>391</v>
      </c>
      <c r="G90" s="7" t="s">
        <v>355</v>
      </c>
      <c r="H90" s="7">
        <v>2.4384000000000001</v>
      </c>
      <c r="I90" s="7">
        <v>448.24475065616798</v>
      </c>
      <c r="J90" s="7">
        <v>10.6</v>
      </c>
      <c r="K90" s="7">
        <v>9.1999999999999993</v>
      </c>
      <c r="L90" s="7">
        <v>73.099999999999994</v>
      </c>
      <c r="M90" s="7">
        <v>28.4</v>
      </c>
    </row>
    <row r="91" spans="1:13" x14ac:dyDescent="0.3">
      <c r="A91" s="7">
        <v>2013</v>
      </c>
      <c r="B91" s="1">
        <v>46.779606714000003</v>
      </c>
      <c r="C91" s="1">
        <v>-117.07944701899901</v>
      </c>
      <c r="D91" s="7" t="s">
        <v>286</v>
      </c>
      <c r="E91" s="7">
        <v>89</v>
      </c>
      <c r="F91" s="7" t="s">
        <v>391</v>
      </c>
      <c r="G91" s="7" t="s">
        <v>355</v>
      </c>
      <c r="H91" s="7">
        <v>2.4384000000000001</v>
      </c>
      <c r="I91" s="7">
        <v>416.25656167979002</v>
      </c>
      <c r="J91" s="7">
        <v>10.199999999999999</v>
      </c>
      <c r="K91" s="7">
        <v>9</v>
      </c>
      <c r="L91" s="7">
        <v>73.2</v>
      </c>
      <c r="M91" s="7">
        <v>26.8</v>
      </c>
    </row>
    <row r="92" spans="1:13" x14ac:dyDescent="0.3">
      <c r="A92" s="7">
        <v>2013</v>
      </c>
      <c r="B92" s="1">
        <v>46.779539999999997</v>
      </c>
      <c r="C92" s="1">
        <v>-117.079034999999</v>
      </c>
      <c r="D92" s="7" t="s">
        <v>247</v>
      </c>
      <c r="E92" s="7">
        <v>90</v>
      </c>
      <c r="F92" s="7" t="s">
        <v>391</v>
      </c>
      <c r="G92" s="7" t="s">
        <v>355</v>
      </c>
      <c r="H92" s="7">
        <v>2.4384000000000001</v>
      </c>
      <c r="I92" s="7">
        <v>397.39173228346453</v>
      </c>
      <c r="J92" s="7">
        <v>10.4</v>
      </c>
      <c r="K92" s="7">
        <v>9.3000000000000007</v>
      </c>
      <c r="L92" s="7">
        <v>73.2</v>
      </c>
      <c r="M92" s="7">
        <v>28.4</v>
      </c>
    </row>
    <row r="93" spans="1:13" x14ac:dyDescent="0.3">
      <c r="A93" s="7">
        <v>2013</v>
      </c>
      <c r="B93" s="1">
        <v>46.779552000000002</v>
      </c>
      <c r="C93" s="1">
        <v>-117.078616999999</v>
      </c>
      <c r="D93" s="7" t="s">
        <v>237</v>
      </c>
      <c r="E93" s="7">
        <v>91</v>
      </c>
      <c r="F93" s="7" t="s">
        <v>391</v>
      </c>
      <c r="G93" s="7" t="s">
        <v>355</v>
      </c>
      <c r="H93" s="7">
        <v>2.4384000000000001</v>
      </c>
      <c r="I93" s="7">
        <v>454.39632545931755</v>
      </c>
      <c r="J93" s="7">
        <v>10.4</v>
      </c>
      <c r="K93" s="7">
        <v>9.3000000000000007</v>
      </c>
      <c r="L93" s="7">
        <v>73.400000000000006</v>
      </c>
      <c r="M93" s="7">
        <v>28.5</v>
      </c>
    </row>
    <row r="94" spans="1:13" x14ac:dyDescent="0.3">
      <c r="A94" s="7">
        <v>2013</v>
      </c>
      <c r="B94" s="1">
        <v>46.779556999999997</v>
      </c>
      <c r="C94" s="1">
        <v>-117.078198999999</v>
      </c>
      <c r="D94" s="7" t="s">
        <v>219</v>
      </c>
      <c r="E94" s="7">
        <v>92</v>
      </c>
      <c r="F94" s="7" t="s">
        <v>391</v>
      </c>
      <c r="G94" s="7" t="s">
        <v>355</v>
      </c>
      <c r="H94" s="7">
        <v>2.4384000000000001</v>
      </c>
      <c r="I94" s="7">
        <v>364.58333333333331</v>
      </c>
      <c r="J94" s="7">
        <v>10.3</v>
      </c>
      <c r="K94" s="7">
        <v>9.5</v>
      </c>
      <c r="L94" s="7">
        <v>73.8</v>
      </c>
      <c r="M94" s="7">
        <v>28.5</v>
      </c>
    </row>
    <row r="95" spans="1:13" x14ac:dyDescent="0.3">
      <c r="A95" s="7">
        <v>2013</v>
      </c>
      <c r="B95" s="1">
        <v>46.779494</v>
      </c>
      <c r="C95" s="1">
        <v>-117.07778099999901</v>
      </c>
      <c r="D95" s="7" t="s">
        <v>269</v>
      </c>
      <c r="E95" s="7">
        <v>93</v>
      </c>
      <c r="F95" s="7" t="s">
        <v>391</v>
      </c>
      <c r="G95" s="7" t="s">
        <v>355</v>
      </c>
      <c r="H95" s="7">
        <v>2.4384000000000001</v>
      </c>
      <c r="I95" s="7">
        <v>312.9101049868766</v>
      </c>
      <c r="J95" s="7">
        <v>11.2</v>
      </c>
      <c r="K95" s="7">
        <v>9</v>
      </c>
      <c r="L95" s="7">
        <v>72.400000000000006</v>
      </c>
      <c r="M95" s="7">
        <v>30</v>
      </c>
    </row>
    <row r="96" spans="1:13" x14ac:dyDescent="0.3">
      <c r="A96" s="7">
        <v>2013</v>
      </c>
      <c r="B96" s="1">
        <v>46.779657999999998</v>
      </c>
      <c r="C96" s="1">
        <v>-117.077362999999</v>
      </c>
      <c r="D96" s="7" t="s">
        <v>225</v>
      </c>
      <c r="E96" s="7">
        <v>94</v>
      </c>
      <c r="F96" s="7" t="s">
        <v>391</v>
      </c>
      <c r="G96" s="7" t="s">
        <v>355</v>
      </c>
      <c r="H96" s="7">
        <v>2.4384000000000001</v>
      </c>
      <c r="I96" s="7">
        <v>293.63517060367451</v>
      </c>
      <c r="J96" s="7">
        <v>11.3</v>
      </c>
      <c r="K96" s="7">
        <v>9.5</v>
      </c>
      <c r="L96" s="7">
        <v>72.2</v>
      </c>
      <c r="M96" s="7">
        <v>31.5</v>
      </c>
    </row>
    <row r="97" spans="1:13" x14ac:dyDescent="0.3">
      <c r="A97" s="7">
        <v>2013</v>
      </c>
      <c r="B97" s="1">
        <v>46.779716819999997</v>
      </c>
      <c r="C97" s="1">
        <v>-117.088073042999</v>
      </c>
      <c r="E97" s="7">
        <v>95</v>
      </c>
      <c r="F97" s="7" t="s">
        <v>391</v>
      </c>
      <c r="I97" s="7" t="s">
        <v>401</v>
      </c>
    </row>
    <row r="98" spans="1:13" x14ac:dyDescent="0.3">
      <c r="A98" s="7">
        <v>2013</v>
      </c>
      <c r="B98" s="1">
        <v>46.779699999999998</v>
      </c>
      <c r="C98" s="1">
        <v>-117.087662999999</v>
      </c>
      <c r="D98" s="7" t="s">
        <v>339</v>
      </c>
      <c r="E98" s="7">
        <v>96</v>
      </c>
      <c r="F98" s="7" t="s">
        <v>391</v>
      </c>
      <c r="G98" s="7" t="s">
        <v>355</v>
      </c>
      <c r="H98" s="7">
        <v>2.4384000000000001</v>
      </c>
      <c r="I98" s="7">
        <v>195.62007874015748</v>
      </c>
      <c r="J98" s="7">
        <v>10.3</v>
      </c>
      <c r="K98" s="7">
        <v>9.1</v>
      </c>
      <c r="L98" s="7">
        <v>73.2</v>
      </c>
      <c r="M98" s="7">
        <v>28.2</v>
      </c>
    </row>
    <row r="99" spans="1:13" x14ac:dyDescent="0.3">
      <c r="A99" s="7">
        <v>2013</v>
      </c>
      <c r="B99" s="1">
        <v>46.779873000000002</v>
      </c>
      <c r="C99" s="1">
        <v>-117.087244999999</v>
      </c>
      <c r="D99" s="7" t="s">
        <v>99</v>
      </c>
      <c r="E99" s="7">
        <v>97</v>
      </c>
      <c r="F99" s="7" t="s">
        <v>391</v>
      </c>
      <c r="G99" s="7" t="s">
        <v>353</v>
      </c>
      <c r="H99" s="7">
        <v>2.4384000000000001</v>
      </c>
      <c r="I99" s="7">
        <v>203.82217847769027</v>
      </c>
      <c r="J99" s="7">
        <v>9.3000000000000007</v>
      </c>
      <c r="K99" s="7">
        <v>6.7</v>
      </c>
      <c r="L99" s="7">
        <v>77.599999999999994</v>
      </c>
      <c r="M99" s="7">
        <v>22.1</v>
      </c>
    </row>
    <row r="100" spans="1:13" x14ac:dyDescent="0.3">
      <c r="A100" s="7">
        <v>2013</v>
      </c>
      <c r="B100" s="1">
        <v>46.779850000000003</v>
      </c>
      <c r="C100" s="1">
        <v>-117.086826999999</v>
      </c>
      <c r="D100" s="7" t="s">
        <v>43</v>
      </c>
      <c r="E100" s="7">
        <v>98</v>
      </c>
      <c r="F100" s="7" t="s">
        <v>391</v>
      </c>
      <c r="G100" s="7" t="s">
        <v>353</v>
      </c>
      <c r="H100" s="7">
        <v>2.4384000000000001</v>
      </c>
      <c r="I100" s="7">
        <v>214.48490813648291</v>
      </c>
      <c r="J100" s="7">
        <v>8.3000000000000007</v>
      </c>
      <c r="K100" s="7">
        <v>7.9</v>
      </c>
      <c r="L100" s="7">
        <v>75.7</v>
      </c>
      <c r="M100" s="7">
        <v>21.2</v>
      </c>
    </row>
    <row r="101" spans="1:13" x14ac:dyDescent="0.3">
      <c r="A101" s="7">
        <v>2013</v>
      </c>
      <c r="B101" s="1">
        <v>46.779935000000002</v>
      </c>
      <c r="C101" s="1">
        <v>-117.08640899999899</v>
      </c>
      <c r="D101" s="7" t="s">
        <v>30</v>
      </c>
      <c r="E101" s="7">
        <v>99</v>
      </c>
      <c r="F101" s="7" t="s">
        <v>391</v>
      </c>
      <c r="G101" s="7" t="s">
        <v>353</v>
      </c>
      <c r="H101" s="7">
        <v>2.4384000000000001</v>
      </c>
      <c r="I101" s="7">
        <v>223.09711286089237</v>
      </c>
      <c r="J101" s="7">
        <v>10.1</v>
      </c>
      <c r="K101" s="7">
        <v>9.1999999999999993</v>
      </c>
      <c r="L101" s="7">
        <v>72.5</v>
      </c>
      <c r="M101" s="7">
        <v>26.8</v>
      </c>
    </row>
    <row r="102" spans="1:13" x14ac:dyDescent="0.3">
      <c r="A102" s="7">
        <v>2013</v>
      </c>
      <c r="B102" s="1">
        <v>46.779904999999999</v>
      </c>
      <c r="C102" s="1">
        <v>-117.085990999999</v>
      </c>
      <c r="D102" s="7" t="s">
        <v>51</v>
      </c>
      <c r="E102" s="7">
        <v>100</v>
      </c>
      <c r="F102" s="7" t="s">
        <v>391</v>
      </c>
      <c r="G102" s="7" t="s">
        <v>353</v>
      </c>
      <c r="H102" s="7">
        <v>2.4384000000000001</v>
      </c>
      <c r="I102" s="7">
        <v>224.32742782152229</v>
      </c>
      <c r="J102" s="7">
        <v>11.8</v>
      </c>
      <c r="K102" s="7">
        <v>6.7</v>
      </c>
      <c r="L102" s="7">
        <v>75.099999999999994</v>
      </c>
      <c r="M102" s="7">
        <v>28.2</v>
      </c>
    </row>
    <row r="103" spans="1:13" x14ac:dyDescent="0.3">
      <c r="A103" s="7">
        <v>2013</v>
      </c>
      <c r="B103" s="1">
        <v>46.779809999999998</v>
      </c>
      <c r="C103" s="1">
        <v>-117.085572999999</v>
      </c>
      <c r="D103" s="7" t="s">
        <v>181</v>
      </c>
      <c r="E103" s="7">
        <v>101</v>
      </c>
      <c r="F103" s="7" t="s">
        <v>391</v>
      </c>
      <c r="G103" s="7" t="s">
        <v>354</v>
      </c>
      <c r="H103" s="7">
        <v>2.4384000000000001</v>
      </c>
      <c r="I103" s="7">
        <v>179.21587926509184</v>
      </c>
    </row>
    <row r="104" spans="1:13" x14ac:dyDescent="0.3">
      <c r="A104" s="7">
        <v>2013</v>
      </c>
      <c r="B104" s="1">
        <v>46.779927999999998</v>
      </c>
      <c r="C104" s="1">
        <v>-117.08515499999901</v>
      </c>
      <c r="D104" s="7" t="s">
        <v>3</v>
      </c>
      <c r="E104" s="7">
        <v>102</v>
      </c>
      <c r="F104" s="7" t="s">
        <v>391</v>
      </c>
      <c r="G104" s="7" t="s">
        <v>352</v>
      </c>
      <c r="H104" s="7">
        <v>2.4384000000000001</v>
      </c>
      <c r="I104" s="7">
        <v>391.24015748031496</v>
      </c>
      <c r="J104" s="7">
        <v>10.8</v>
      </c>
      <c r="K104" s="7">
        <v>9.9</v>
      </c>
      <c r="L104" s="7">
        <v>64.3</v>
      </c>
    </row>
    <row r="105" spans="1:13" x14ac:dyDescent="0.3">
      <c r="A105" s="7">
        <v>2013</v>
      </c>
      <c r="B105" s="1">
        <v>46.779775999999998</v>
      </c>
      <c r="C105" s="1">
        <v>-117.084736999999</v>
      </c>
      <c r="D105" s="7" t="s">
        <v>146</v>
      </c>
      <c r="E105" s="7">
        <v>103</v>
      </c>
      <c r="F105" s="7" t="s">
        <v>391</v>
      </c>
      <c r="G105" s="7" t="s">
        <v>354</v>
      </c>
      <c r="H105" s="7">
        <v>2.4384000000000001</v>
      </c>
      <c r="I105" s="7">
        <v>192.749343832021</v>
      </c>
    </row>
    <row r="106" spans="1:13" x14ac:dyDescent="0.3">
      <c r="A106" s="7">
        <v>2013</v>
      </c>
      <c r="B106" s="1">
        <v>46.779882972000003</v>
      </c>
      <c r="C106" s="1">
        <v>-117.084345216999</v>
      </c>
      <c r="E106" s="7">
        <v>104</v>
      </c>
      <c r="F106" s="7" t="s">
        <v>391</v>
      </c>
      <c r="I106" s="7" t="s">
        <v>401</v>
      </c>
    </row>
    <row r="107" spans="1:13" x14ac:dyDescent="0.3">
      <c r="A107" s="7">
        <v>2013</v>
      </c>
      <c r="B107" s="1">
        <v>46.779817999999999</v>
      </c>
      <c r="C107" s="1">
        <v>-117.083900999999</v>
      </c>
      <c r="E107" s="7">
        <v>105</v>
      </c>
      <c r="F107" s="7" t="s">
        <v>391</v>
      </c>
      <c r="I107" s="7" t="s">
        <v>401</v>
      </c>
    </row>
    <row r="108" spans="1:13" x14ac:dyDescent="0.3">
      <c r="A108" s="7">
        <v>2013</v>
      </c>
      <c r="B108" s="1">
        <v>46.779881000000003</v>
      </c>
      <c r="C108" s="1">
        <v>-117.08348299999901</v>
      </c>
      <c r="E108" s="7">
        <v>106</v>
      </c>
      <c r="F108" s="7" t="s">
        <v>391</v>
      </c>
      <c r="I108" s="7" t="s">
        <v>401</v>
      </c>
    </row>
    <row r="109" spans="1:13" x14ac:dyDescent="0.3">
      <c r="A109" s="7">
        <v>2013</v>
      </c>
      <c r="B109" s="1">
        <v>46.779801999999997</v>
      </c>
      <c r="C109" s="1">
        <v>-117.083064999999</v>
      </c>
      <c r="E109" s="7">
        <v>107</v>
      </c>
      <c r="F109" s="7" t="s">
        <v>391</v>
      </c>
      <c r="I109" s="7" t="s">
        <v>401</v>
      </c>
    </row>
    <row r="110" spans="1:13" x14ac:dyDescent="0.3">
      <c r="A110" s="7">
        <v>2013</v>
      </c>
      <c r="B110" s="1">
        <v>46.779871</v>
      </c>
      <c r="C110" s="1">
        <v>-117.082646999999</v>
      </c>
      <c r="D110" s="7" t="s">
        <v>80</v>
      </c>
      <c r="E110" s="7">
        <v>108</v>
      </c>
      <c r="F110" s="7" t="s">
        <v>391</v>
      </c>
      <c r="G110" s="7" t="s">
        <v>353</v>
      </c>
      <c r="H110" s="7">
        <v>2.4384000000000001</v>
      </c>
      <c r="I110" s="7">
        <v>322.34251968503935</v>
      </c>
      <c r="J110" s="7">
        <v>10.9</v>
      </c>
      <c r="K110" s="7">
        <v>6.4</v>
      </c>
      <c r="L110" s="7">
        <v>76.8</v>
      </c>
      <c r="M110" s="7">
        <v>26.2</v>
      </c>
    </row>
    <row r="111" spans="1:13" x14ac:dyDescent="0.3">
      <c r="A111" s="7">
        <v>2013</v>
      </c>
      <c r="B111" s="1">
        <v>46.779879764999997</v>
      </c>
      <c r="C111" s="1">
        <v>-117.08219347599901</v>
      </c>
      <c r="D111" s="7" t="s">
        <v>74</v>
      </c>
      <c r="E111" s="7">
        <v>109</v>
      </c>
      <c r="F111" s="7" t="s">
        <v>391</v>
      </c>
      <c r="G111" s="7" t="s">
        <v>353</v>
      </c>
      <c r="H111" s="7">
        <v>2.4384000000000001</v>
      </c>
      <c r="I111" s="7">
        <v>398.62204724409446</v>
      </c>
      <c r="J111" s="7">
        <v>9.8000000000000007</v>
      </c>
      <c r="K111" s="7">
        <v>6.6</v>
      </c>
      <c r="L111" s="7">
        <v>78.099999999999994</v>
      </c>
      <c r="M111" s="7">
        <v>23.9</v>
      </c>
    </row>
    <row r="112" spans="1:13" x14ac:dyDescent="0.3">
      <c r="A112" s="7">
        <v>2013</v>
      </c>
      <c r="B112" s="1">
        <v>46.779670449999998</v>
      </c>
      <c r="C112" s="1">
        <v>-117.081753308999</v>
      </c>
      <c r="D112" s="7" t="s">
        <v>260</v>
      </c>
      <c r="E112" s="7">
        <v>110</v>
      </c>
      <c r="F112" s="7" t="s">
        <v>391</v>
      </c>
      <c r="G112" s="7" t="s">
        <v>355</v>
      </c>
      <c r="H112" s="7">
        <v>2.4384000000000001</v>
      </c>
      <c r="I112" s="7">
        <v>361.3024934383202</v>
      </c>
      <c r="J112" s="7">
        <v>10</v>
      </c>
      <c r="K112" s="7">
        <v>9</v>
      </c>
      <c r="L112" s="7">
        <v>73.900000000000006</v>
      </c>
      <c r="M112" s="7">
        <v>26</v>
      </c>
    </row>
    <row r="113" spans="1:13" x14ac:dyDescent="0.3">
      <c r="A113" s="7">
        <v>2013</v>
      </c>
      <c r="B113" s="1">
        <v>46.779848999999999</v>
      </c>
      <c r="C113" s="1">
        <v>-117.081392999999</v>
      </c>
      <c r="D113" s="7" t="s">
        <v>231</v>
      </c>
      <c r="E113" s="7">
        <v>111</v>
      </c>
      <c r="F113" s="7" t="s">
        <v>391</v>
      </c>
      <c r="G113" s="7" t="s">
        <v>355</v>
      </c>
      <c r="H113" s="7">
        <v>2.4384000000000001</v>
      </c>
      <c r="I113" s="7">
        <v>299.78674540682414</v>
      </c>
      <c r="J113" s="7">
        <v>9.6</v>
      </c>
      <c r="K113" s="7">
        <v>9.4</v>
      </c>
      <c r="L113" s="7">
        <v>73.400000000000006</v>
      </c>
      <c r="M113" s="7">
        <v>25</v>
      </c>
    </row>
    <row r="114" spans="1:13" x14ac:dyDescent="0.3">
      <c r="A114" s="7">
        <v>2013</v>
      </c>
      <c r="B114" s="1">
        <v>46.779851000000001</v>
      </c>
      <c r="C114" s="1">
        <v>-117.080974999999</v>
      </c>
      <c r="D114" s="7" t="s">
        <v>341</v>
      </c>
      <c r="E114" s="7">
        <v>112</v>
      </c>
      <c r="F114" s="7" t="s">
        <v>391</v>
      </c>
      <c r="G114" s="7" t="s">
        <v>355</v>
      </c>
      <c r="H114" s="7">
        <v>2.4384000000000001</v>
      </c>
      <c r="I114" s="7">
        <v>355.15091863517057</v>
      </c>
      <c r="J114" s="7">
        <v>9.5</v>
      </c>
      <c r="K114" s="7">
        <v>8.9</v>
      </c>
      <c r="L114" s="7">
        <v>74</v>
      </c>
      <c r="M114" s="7">
        <v>25.2</v>
      </c>
    </row>
    <row r="115" spans="1:13" x14ac:dyDescent="0.3">
      <c r="A115" s="7">
        <v>2013</v>
      </c>
      <c r="B115" s="1">
        <v>46.779690625999997</v>
      </c>
      <c r="C115" s="1">
        <v>-117.08053908599901</v>
      </c>
      <c r="D115" s="7" t="s">
        <v>306</v>
      </c>
      <c r="E115" s="7">
        <v>113</v>
      </c>
      <c r="F115" s="7" t="s">
        <v>391</v>
      </c>
      <c r="G115" s="7" t="s">
        <v>355</v>
      </c>
      <c r="H115" s="7">
        <v>2.4384000000000001</v>
      </c>
      <c r="I115" s="7">
        <v>390.41994750656164</v>
      </c>
      <c r="J115" s="7">
        <v>8.6999999999999993</v>
      </c>
      <c r="K115" s="7">
        <v>9.1999999999999993</v>
      </c>
      <c r="L115" s="7">
        <v>75.8</v>
      </c>
      <c r="M115" s="7">
        <v>21.3</v>
      </c>
    </row>
    <row r="116" spans="1:13" x14ac:dyDescent="0.3">
      <c r="A116" s="7">
        <v>2013</v>
      </c>
      <c r="B116" s="1">
        <v>46.779969999999999</v>
      </c>
      <c r="C116" s="1">
        <v>-117.08013899999899</v>
      </c>
      <c r="D116" s="7" t="s">
        <v>234</v>
      </c>
      <c r="E116" s="7">
        <v>114</v>
      </c>
      <c r="F116" s="7" t="s">
        <v>391</v>
      </c>
      <c r="G116" s="7" t="s">
        <v>355</v>
      </c>
      <c r="H116" s="7">
        <v>2.4384000000000001</v>
      </c>
      <c r="I116" s="7">
        <v>238.27099737532808</v>
      </c>
      <c r="J116" s="7">
        <v>8.3000000000000007</v>
      </c>
      <c r="K116" s="7">
        <v>9.3000000000000007</v>
      </c>
      <c r="L116" s="7">
        <v>74.099999999999994</v>
      </c>
      <c r="M116" s="7">
        <v>21</v>
      </c>
    </row>
    <row r="117" spans="1:13" x14ac:dyDescent="0.3">
      <c r="A117" s="7">
        <v>2013</v>
      </c>
      <c r="B117" s="1">
        <v>46.779924626000003</v>
      </c>
      <c r="C117" s="1">
        <v>-117.079703085999</v>
      </c>
      <c r="D117" s="7" t="s">
        <v>238</v>
      </c>
      <c r="E117" s="7">
        <v>115</v>
      </c>
      <c r="F117" s="7" t="s">
        <v>391</v>
      </c>
      <c r="G117" s="7" t="s">
        <v>355</v>
      </c>
      <c r="H117" s="7">
        <v>2.4384000000000001</v>
      </c>
      <c r="I117" s="7">
        <v>421.58792650918633</v>
      </c>
      <c r="J117" s="7">
        <v>9.4</v>
      </c>
      <c r="K117" s="7">
        <v>9.3000000000000007</v>
      </c>
      <c r="L117" s="7">
        <v>73.599999999999994</v>
      </c>
      <c r="M117" s="7">
        <v>25</v>
      </c>
    </row>
    <row r="118" spans="1:13" x14ac:dyDescent="0.3">
      <c r="A118" s="7">
        <v>2013</v>
      </c>
      <c r="B118" s="1">
        <v>46.779904999999999</v>
      </c>
      <c r="C118" s="1">
        <v>-117.079302999999</v>
      </c>
      <c r="D118" s="7" t="s">
        <v>281</v>
      </c>
      <c r="E118" s="7">
        <v>116</v>
      </c>
      <c r="F118" s="7" t="s">
        <v>391</v>
      </c>
      <c r="G118" s="7" t="s">
        <v>355</v>
      </c>
      <c r="H118" s="7">
        <v>2.4384000000000001</v>
      </c>
      <c r="I118" s="7">
        <v>376.06627296587925</v>
      </c>
      <c r="J118" s="7">
        <v>9.6999999999999993</v>
      </c>
      <c r="K118" s="7">
        <v>8.9</v>
      </c>
      <c r="L118" s="7">
        <v>74.099999999999994</v>
      </c>
      <c r="M118" s="7">
        <v>24.7</v>
      </c>
    </row>
    <row r="119" spans="1:13" x14ac:dyDescent="0.3">
      <c r="A119" s="7">
        <v>2013</v>
      </c>
      <c r="B119" s="1">
        <v>46.779826</v>
      </c>
      <c r="C119" s="1">
        <v>-117.078884999999</v>
      </c>
      <c r="D119" s="7" t="s">
        <v>326</v>
      </c>
      <c r="E119" s="7">
        <v>117</v>
      </c>
      <c r="F119" s="7" t="s">
        <v>391</v>
      </c>
      <c r="G119" s="7" t="s">
        <v>355</v>
      </c>
      <c r="H119" s="7">
        <v>2.4384000000000001</v>
      </c>
      <c r="I119" s="7">
        <v>407.23425196850394</v>
      </c>
      <c r="J119" s="7">
        <v>10.199999999999999</v>
      </c>
      <c r="K119" s="7">
        <v>9</v>
      </c>
      <c r="L119" s="7">
        <v>74</v>
      </c>
      <c r="M119" s="7">
        <v>26.9</v>
      </c>
    </row>
    <row r="120" spans="1:13" x14ac:dyDescent="0.3">
      <c r="A120" s="7">
        <v>2013</v>
      </c>
      <c r="B120" s="1">
        <v>46.779837999999998</v>
      </c>
      <c r="C120" s="1">
        <v>-117.07846699999899</v>
      </c>
      <c r="D120" s="7" t="s">
        <v>250</v>
      </c>
      <c r="E120" s="7">
        <v>118</v>
      </c>
      <c r="F120" s="7" t="s">
        <v>391</v>
      </c>
      <c r="G120" s="7" t="s">
        <v>355</v>
      </c>
      <c r="H120" s="7">
        <v>2.4384000000000001</v>
      </c>
      <c r="I120" s="7">
        <v>418.71719160104982</v>
      </c>
      <c r="J120" s="7">
        <v>10.5</v>
      </c>
      <c r="K120" s="7">
        <v>9.1999999999999993</v>
      </c>
      <c r="L120" s="7">
        <v>72.7</v>
      </c>
      <c r="M120" s="7">
        <v>29</v>
      </c>
    </row>
    <row r="121" spans="1:13" x14ac:dyDescent="0.3">
      <c r="A121" s="7">
        <v>2013</v>
      </c>
      <c r="B121" s="1">
        <v>46.779826634000003</v>
      </c>
      <c r="C121" s="1">
        <v>-117.078019159999</v>
      </c>
      <c r="D121" s="7" t="s">
        <v>303</v>
      </c>
      <c r="E121" s="7">
        <v>119</v>
      </c>
      <c r="F121" s="7" t="s">
        <v>391</v>
      </c>
      <c r="G121" s="7" t="s">
        <v>355</v>
      </c>
      <c r="H121" s="7">
        <v>2.4384000000000001</v>
      </c>
      <c r="I121" s="7">
        <v>476.95209973753276</v>
      </c>
      <c r="J121" s="7">
        <v>10.8</v>
      </c>
      <c r="K121" s="7">
        <v>9</v>
      </c>
      <c r="L121" s="7">
        <v>72.400000000000006</v>
      </c>
      <c r="M121" s="7">
        <v>29.1</v>
      </c>
    </row>
    <row r="122" spans="1:13" x14ac:dyDescent="0.3">
      <c r="A122" s="7">
        <v>2013</v>
      </c>
      <c r="B122" s="1">
        <v>46.779780000000002</v>
      </c>
      <c r="C122" s="1">
        <v>-117.077630999999</v>
      </c>
      <c r="D122" s="7" t="s">
        <v>275</v>
      </c>
      <c r="E122" s="7">
        <v>120</v>
      </c>
      <c r="F122" s="7" t="s">
        <v>391</v>
      </c>
      <c r="G122" s="7" t="s">
        <v>355</v>
      </c>
      <c r="H122" s="7">
        <v>2.4384000000000001</v>
      </c>
      <c r="I122" s="7">
        <v>355.56102362204723</v>
      </c>
      <c r="J122" s="7">
        <v>12.1</v>
      </c>
      <c r="K122" s="7">
        <v>8.9</v>
      </c>
      <c r="L122" s="7">
        <v>70.2</v>
      </c>
      <c r="M122" s="7">
        <v>32.6</v>
      </c>
    </row>
    <row r="123" spans="1:13" x14ac:dyDescent="0.3">
      <c r="A123" s="7">
        <v>2013</v>
      </c>
      <c r="B123" s="1">
        <v>46.779944</v>
      </c>
      <c r="C123" s="1">
        <v>-117.07721299999901</v>
      </c>
      <c r="D123" s="7" t="s">
        <v>226</v>
      </c>
      <c r="E123" s="7">
        <v>121</v>
      </c>
      <c r="F123" s="7" t="s">
        <v>391</v>
      </c>
      <c r="G123" s="7" t="s">
        <v>355</v>
      </c>
      <c r="H123" s="7">
        <v>2.4384000000000001</v>
      </c>
      <c r="I123" s="7">
        <v>201.36154855643045</v>
      </c>
      <c r="J123" s="7">
        <v>12.6</v>
      </c>
      <c r="K123" s="7">
        <v>9.3000000000000007</v>
      </c>
      <c r="L123" s="7">
        <v>69.5</v>
      </c>
      <c r="M123" s="7">
        <v>33.6</v>
      </c>
    </row>
    <row r="124" spans="1:13" x14ac:dyDescent="0.3">
      <c r="A124" s="7">
        <v>2013</v>
      </c>
      <c r="B124" s="1">
        <v>46.779986000000001</v>
      </c>
      <c r="C124" s="1">
        <v>-117.08769899999901</v>
      </c>
      <c r="E124" s="7">
        <v>122</v>
      </c>
      <c r="F124" s="7" t="s">
        <v>391</v>
      </c>
      <c r="I124" s="7" t="s">
        <v>401</v>
      </c>
    </row>
    <row r="125" spans="1:13" x14ac:dyDescent="0.3">
      <c r="A125" s="7">
        <v>2013</v>
      </c>
      <c r="B125" s="1">
        <v>46.780158999999998</v>
      </c>
      <c r="C125" s="1">
        <v>-117.087280999999</v>
      </c>
      <c r="D125" s="7" t="s">
        <v>337</v>
      </c>
      <c r="E125" s="7">
        <v>123</v>
      </c>
      <c r="F125" s="7" t="s">
        <v>391</v>
      </c>
      <c r="G125" s="7" t="s">
        <v>355</v>
      </c>
      <c r="H125" s="7">
        <v>2.4384000000000001</v>
      </c>
      <c r="I125" s="7">
        <v>92.273622047244089</v>
      </c>
      <c r="J125" s="7">
        <v>14.8</v>
      </c>
      <c r="K125" s="7">
        <v>9.3000000000000007</v>
      </c>
      <c r="L125" s="7">
        <v>66.400000000000006</v>
      </c>
      <c r="M125" s="7">
        <v>40.5</v>
      </c>
    </row>
    <row r="126" spans="1:13" x14ac:dyDescent="0.3">
      <c r="A126" s="7">
        <v>2013</v>
      </c>
      <c r="B126" s="1">
        <v>46.780135999999999</v>
      </c>
      <c r="C126" s="1">
        <v>-117.086862999999</v>
      </c>
      <c r="D126" s="7" t="s">
        <v>95</v>
      </c>
      <c r="E126" s="7">
        <v>124</v>
      </c>
      <c r="F126" s="7" t="s">
        <v>391</v>
      </c>
      <c r="G126" s="7" t="s">
        <v>353</v>
      </c>
      <c r="H126" s="7">
        <v>2.4384000000000001</v>
      </c>
      <c r="I126" s="7">
        <v>283.79265091863516</v>
      </c>
      <c r="J126" s="7">
        <v>9.6</v>
      </c>
      <c r="K126" s="7">
        <v>6.5</v>
      </c>
      <c r="L126" s="7">
        <v>77.5</v>
      </c>
      <c r="M126" s="7">
        <v>23</v>
      </c>
    </row>
    <row r="127" spans="1:13" x14ac:dyDescent="0.3">
      <c r="A127" s="7">
        <v>2013</v>
      </c>
      <c r="B127" s="1">
        <v>46.780220999999997</v>
      </c>
      <c r="C127" s="1">
        <v>-117.086444999999</v>
      </c>
      <c r="D127" s="7" t="s">
        <v>41</v>
      </c>
      <c r="E127" s="7">
        <v>125</v>
      </c>
      <c r="F127" s="7" t="s">
        <v>391</v>
      </c>
      <c r="G127" s="7" t="s">
        <v>353</v>
      </c>
      <c r="H127" s="7">
        <v>2.4384000000000001</v>
      </c>
      <c r="I127" s="7">
        <v>299.78674540682414</v>
      </c>
      <c r="J127" s="7">
        <v>9.6999999999999993</v>
      </c>
      <c r="K127" s="7">
        <v>8</v>
      </c>
      <c r="L127" s="7">
        <v>74.2</v>
      </c>
      <c r="M127" s="7">
        <v>26.4</v>
      </c>
    </row>
    <row r="128" spans="1:13" x14ac:dyDescent="0.3">
      <c r="A128" s="7">
        <v>2013</v>
      </c>
      <c r="B128" s="1">
        <v>46.780183815000001</v>
      </c>
      <c r="C128" s="1">
        <v>-117.086011274999</v>
      </c>
      <c r="D128" s="7" t="s">
        <v>2</v>
      </c>
      <c r="E128" s="7">
        <v>126</v>
      </c>
      <c r="F128" s="7" t="s">
        <v>391</v>
      </c>
      <c r="G128" s="7" t="s">
        <v>353</v>
      </c>
      <c r="H128" s="7">
        <v>2.4384000000000001</v>
      </c>
      <c r="I128" s="7">
        <v>188.64829396325459</v>
      </c>
      <c r="J128" s="7">
        <v>12</v>
      </c>
      <c r="K128" s="7">
        <v>9.8000000000000007</v>
      </c>
      <c r="L128" s="7">
        <v>68.099999999999994</v>
      </c>
      <c r="M128" s="7">
        <v>31.7</v>
      </c>
    </row>
    <row r="129" spans="1:13" x14ac:dyDescent="0.3">
      <c r="A129" s="7">
        <v>2013</v>
      </c>
      <c r="B129" s="1">
        <v>46.780088814999999</v>
      </c>
      <c r="C129" s="1">
        <v>-117.085593274999</v>
      </c>
      <c r="D129" s="7" t="s">
        <v>170</v>
      </c>
      <c r="E129" s="7">
        <v>127</v>
      </c>
      <c r="F129" s="7" t="s">
        <v>391</v>
      </c>
      <c r="G129" s="7" t="s">
        <v>354</v>
      </c>
      <c r="H129" s="7">
        <v>2.4384000000000001</v>
      </c>
      <c r="I129" s="7">
        <v>180.85629921259843</v>
      </c>
    </row>
    <row r="130" spans="1:13" x14ac:dyDescent="0.3">
      <c r="A130" s="7">
        <v>2013</v>
      </c>
      <c r="B130" s="1">
        <v>46.780214000000001</v>
      </c>
      <c r="C130" s="1">
        <v>-117.085190999999</v>
      </c>
      <c r="D130" s="7" t="s">
        <v>190</v>
      </c>
      <c r="E130" s="7">
        <v>128</v>
      </c>
      <c r="F130" s="7" t="s">
        <v>391</v>
      </c>
      <c r="G130" s="7" t="s">
        <v>354</v>
      </c>
      <c r="H130" s="7">
        <v>2.4384000000000001</v>
      </c>
      <c r="I130" s="7">
        <v>203.00196850393701</v>
      </c>
    </row>
    <row r="131" spans="1:13" x14ac:dyDescent="0.3">
      <c r="A131" s="7">
        <v>2013</v>
      </c>
      <c r="B131" s="1">
        <v>46.780062000000001</v>
      </c>
      <c r="C131" s="1">
        <v>-117.084772999999</v>
      </c>
      <c r="D131" s="7" t="s">
        <v>37</v>
      </c>
      <c r="E131" s="7">
        <v>129</v>
      </c>
      <c r="F131" s="7" t="s">
        <v>391</v>
      </c>
      <c r="G131" s="7" t="s">
        <v>352</v>
      </c>
      <c r="H131" s="7">
        <v>2.4384000000000001</v>
      </c>
      <c r="I131" s="7">
        <v>431.02034120734908</v>
      </c>
      <c r="J131" s="7">
        <v>10</v>
      </c>
      <c r="K131" s="7">
        <v>9.5</v>
      </c>
      <c r="L131" s="7">
        <v>65.3</v>
      </c>
    </row>
    <row r="132" spans="1:13" x14ac:dyDescent="0.3">
      <c r="A132" s="7">
        <v>2013</v>
      </c>
      <c r="B132" s="1">
        <v>46.780150999999996</v>
      </c>
      <c r="C132" s="1">
        <v>-117.08435499999899</v>
      </c>
      <c r="E132" s="7">
        <v>130</v>
      </c>
      <c r="F132" s="7" t="s">
        <v>391</v>
      </c>
      <c r="I132" s="7" t="s">
        <v>401</v>
      </c>
    </row>
    <row r="133" spans="1:13" x14ac:dyDescent="0.3">
      <c r="A133" s="7">
        <v>2013</v>
      </c>
      <c r="B133" s="1">
        <v>46.780104000000001</v>
      </c>
      <c r="C133" s="1">
        <v>-117.083936999999</v>
      </c>
      <c r="E133" s="7">
        <v>131</v>
      </c>
      <c r="F133" s="7" t="s">
        <v>391</v>
      </c>
      <c r="I133" s="7" t="s">
        <v>401</v>
      </c>
    </row>
    <row r="134" spans="1:13" x14ac:dyDescent="0.3">
      <c r="A134" s="7">
        <v>2013</v>
      </c>
      <c r="B134" s="1">
        <v>46.780166999999999</v>
      </c>
      <c r="C134" s="1">
        <v>-117.083518999999</v>
      </c>
      <c r="E134" s="7">
        <v>132</v>
      </c>
      <c r="F134" s="7" t="s">
        <v>391</v>
      </c>
      <c r="I134" s="7" t="s">
        <v>401</v>
      </c>
    </row>
    <row r="135" spans="1:13" x14ac:dyDescent="0.3">
      <c r="A135" s="7">
        <v>2013</v>
      </c>
      <c r="B135" s="1">
        <v>46.780087999999999</v>
      </c>
      <c r="C135" s="1">
        <v>-117.083100999999</v>
      </c>
      <c r="E135" s="7">
        <v>133</v>
      </c>
      <c r="F135" s="7" t="s">
        <v>391</v>
      </c>
      <c r="I135" s="7" t="s">
        <v>401</v>
      </c>
    </row>
    <row r="136" spans="1:13" x14ac:dyDescent="0.3">
      <c r="A136" s="7">
        <v>2013</v>
      </c>
      <c r="B136" s="1">
        <v>46.780157000000003</v>
      </c>
      <c r="C136" s="1">
        <v>-117.08268299999899</v>
      </c>
      <c r="E136" s="7">
        <v>134</v>
      </c>
      <c r="F136" s="7" t="s">
        <v>391</v>
      </c>
      <c r="I136" s="7" t="s">
        <v>401</v>
      </c>
    </row>
    <row r="137" spans="1:13" x14ac:dyDescent="0.3">
      <c r="A137" s="7">
        <v>2013</v>
      </c>
      <c r="B137" s="1">
        <v>46.780194000000002</v>
      </c>
      <c r="C137" s="1">
        <v>-117.082264999999</v>
      </c>
      <c r="D137" s="7" t="s">
        <v>114</v>
      </c>
      <c r="E137" s="7">
        <v>135</v>
      </c>
      <c r="F137" s="7" t="s">
        <v>391</v>
      </c>
      <c r="G137" s="7" t="s">
        <v>353</v>
      </c>
      <c r="H137" s="7">
        <v>2.4384000000000001</v>
      </c>
      <c r="I137" s="7">
        <v>314.14041994750653</v>
      </c>
      <c r="J137" s="7">
        <v>8.6</v>
      </c>
      <c r="K137" s="7">
        <v>6.9</v>
      </c>
      <c r="L137" s="7">
        <v>78.8</v>
      </c>
      <c r="M137" s="7">
        <v>20.9</v>
      </c>
    </row>
    <row r="138" spans="1:13" x14ac:dyDescent="0.3">
      <c r="A138" s="7">
        <v>2013</v>
      </c>
      <c r="B138" s="1">
        <v>46.779995999999997</v>
      </c>
      <c r="C138" s="1">
        <v>-117.081846999999</v>
      </c>
      <c r="D138" s="7" t="s">
        <v>73</v>
      </c>
      <c r="E138" s="7">
        <v>136</v>
      </c>
      <c r="F138" s="7" t="s">
        <v>391</v>
      </c>
      <c r="G138" s="7" t="s">
        <v>353</v>
      </c>
      <c r="H138" s="7">
        <v>2.4384000000000001</v>
      </c>
      <c r="I138" s="7">
        <v>430.20013123359576</v>
      </c>
      <c r="J138" s="7">
        <v>9.3000000000000007</v>
      </c>
      <c r="K138" s="7">
        <v>6.8</v>
      </c>
      <c r="L138" s="7">
        <v>78.400000000000006</v>
      </c>
      <c r="M138" s="7">
        <v>22.3</v>
      </c>
    </row>
    <row r="139" spans="1:13" x14ac:dyDescent="0.3">
      <c r="A139" s="7">
        <v>2013</v>
      </c>
      <c r="B139" s="1">
        <v>46.780147272999997</v>
      </c>
      <c r="C139" s="1">
        <v>-117.08145287199901</v>
      </c>
      <c r="D139" s="7" t="s">
        <v>5</v>
      </c>
      <c r="E139" s="7">
        <v>137</v>
      </c>
      <c r="F139" s="7" t="s">
        <v>391</v>
      </c>
      <c r="G139" s="7" t="s">
        <v>353</v>
      </c>
      <c r="H139" s="7">
        <v>2.4384000000000001</v>
      </c>
      <c r="I139" s="7">
        <v>458.08727034120733</v>
      </c>
      <c r="J139" s="7">
        <v>11.9</v>
      </c>
      <c r="K139" s="7">
        <v>9.6</v>
      </c>
      <c r="L139" s="7">
        <v>68.400000000000006</v>
      </c>
      <c r="M139" s="7">
        <v>32.5</v>
      </c>
    </row>
    <row r="140" spans="1:13" x14ac:dyDescent="0.3">
      <c r="A140" s="7">
        <v>2013</v>
      </c>
      <c r="B140" s="1">
        <v>46.780137000000003</v>
      </c>
      <c r="C140" s="1">
        <v>-117.08101099999899</v>
      </c>
      <c r="D140" s="7" t="s">
        <v>304</v>
      </c>
      <c r="E140" s="7">
        <v>138</v>
      </c>
      <c r="F140" s="7" t="s">
        <v>391</v>
      </c>
      <c r="G140" s="7" t="s">
        <v>355</v>
      </c>
      <c r="H140" s="7">
        <v>2.4384000000000001</v>
      </c>
      <c r="I140" s="7">
        <v>352.69028871391072</v>
      </c>
      <c r="J140" s="7">
        <v>11.2</v>
      </c>
      <c r="K140" s="7">
        <v>9.1</v>
      </c>
      <c r="L140" s="7">
        <v>71.900000000000006</v>
      </c>
      <c r="M140" s="7">
        <v>29.8</v>
      </c>
    </row>
    <row r="141" spans="1:13" x14ac:dyDescent="0.3">
      <c r="A141" s="7">
        <v>2013</v>
      </c>
      <c r="B141" s="1">
        <v>46.779992999999997</v>
      </c>
      <c r="C141" s="1">
        <v>-117.080592999999</v>
      </c>
      <c r="D141" s="7" t="s">
        <v>262</v>
      </c>
      <c r="E141" s="7">
        <v>139</v>
      </c>
      <c r="F141" s="7" t="s">
        <v>391</v>
      </c>
      <c r="G141" s="7" t="s">
        <v>355</v>
      </c>
      <c r="H141" s="7">
        <v>2.4384000000000001</v>
      </c>
      <c r="I141" s="7">
        <v>269.02887139107611</v>
      </c>
      <c r="J141" s="7">
        <v>9.5</v>
      </c>
      <c r="K141" s="7">
        <v>9.1</v>
      </c>
      <c r="L141" s="7">
        <v>74.599999999999994</v>
      </c>
      <c r="M141" s="7">
        <v>24</v>
      </c>
    </row>
    <row r="142" spans="1:13" x14ac:dyDescent="0.3">
      <c r="A142" s="7">
        <v>2013</v>
      </c>
      <c r="B142" s="1">
        <v>46.780256000000001</v>
      </c>
      <c r="C142" s="1">
        <v>-117.080174999999</v>
      </c>
      <c r="D142" s="7" t="s">
        <v>283</v>
      </c>
      <c r="E142" s="7">
        <v>140</v>
      </c>
      <c r="F142" s="7" t="s">
        <v>391</v>
      </c>
      <c r="G142" s="7" t="s">
        <v>355</v>
      </c>
      <c r="H142" s="7">
        <v>2.4384000000000001</v>
      </c>
      <c r="I142" s="7">
        <v>279.28149606299212</v>
      </c>
      <c r="J142" s="7">
        <v>9.1</v>
      </c>
      <c r="K142" s="7">
        <v>9.1</v>
      </c>
      <c r="L142" s="7">
        <v>75.2</v>
      </c>
      <c r="M142" s="7">
        <v>22.7</v>
      </c>
    </row>
    <row r="143" spans="1:13" x14ac:dyDescent="0.3">
      <c r="A143" s="7">
        <v>2013</v>
      </c>
      <c r="B143" s="1">
        <v>46.780226999999996</v>
      </c>
      <c r="C143" s="1">
        <v>-117.07975699999901</v>
      </c>
      <c r="D143" s="7" t="s">
        <v>310</v>
      </c>
      <c r="E143" s="7">
        <v>141</v>
      </c>
      <c r="F143" s="7" t="s">
        <v>391</v>
      </c>
      <c r="G143" s="7" t="s">
        <v>355</v>
      </c>
      <c r="H143" s="7">
        <v>2.4384000000000001</v>
      </c>
      <c r="I143" s="7">
        <v>291.99475065616798</v>
      </c>
      <c r="J143" s="7">
        <v>8.3000000000000007</v>
      </c>
      <c r="K143" s="7">
        <v>9.1</v>
      </c>
      <c r="L143" s="7">
        <v>75.8</v>
      </c>
      <c r="M143" s="7">
        <v>19.7</v>
      </c>
    </row>
    <row r="144" spans="1:13" x14ac:dyDescent="0.3">
      <c r="A144" s="7">
        <v>2013</v>
      </c>
      <c r="B144" s="1">
        <v>46.780191000000002</v>
      </c>
      <c r="C144" s="1">
        <v>-117.079338999999</v>
      </c>
      <c r="D144" s="7" t="s">
        <v>228</v>
      </c>
      <c r="E144" s="7">
        <v>142</v>
      </c>
      <c r="F144" s="7" t="s">
        <v>391</v>
      </c>
      <c r="G144" s="7" t="s">
        <v>355</v>
      </c>
      <c r="H144" s="7">
        <v>2.4384000000000001</v>
      </c>
      <c r="I144" s="7">
        <v>314.96062992125985</v>
      </c>
      <c r="J144" s="7">
        <v>9.3000000000000007</v>
      </c>
      <c r="K144" s="7">
        <v>9.3000000000000007</v>
      </c>
      <c r="L144" s="7">
        <v>73.2</v>
      </c>
      <c r="M144" s="7">
        <v>24.6</v>
      </c>
    </row>
    <row r="145" spans="1:13" x14ac:dyDescent="0.3">
      <c r="A145" s="7">
        <v>2013</v>
      </c>
      <c r="B145" s="1">
        <v>46.780103818999997</v>
      </c>
      <c r="C145" s="1">
        <v>-117.078903097999</v>
      </c>
      <c r="D145" s="7" t="s">
        <v>329</v>
      </c>
      <c r="E145" s="7">
        <v>143</v>
      </c>
      <c r="F145" s="7" t="s">
        <v>391</v>
      </c>
      <c r="G145" s="7" t="s">
        <v>355</v>
      </c>
      <c r="H145" s="7">
        <v>2.4384000000000001</v>
      </c>
      <c r="I145" s="7">
        <v>365.81364829396324</v>
      </c>
      <c r="J145" s="7">
        <v>8.1999999999999993</v>
      </c>
      <c r="K145" s="7">
        <v>8.8000000000000007</v>
      </c>
      <c r="L145" s="7">
        <v>74.400000000000006</v>
      </c>
      <c r="M145" s="7">
        <v>20.100000000000001</v>
      </c>
    </row>
    <row r="146" spans="1:13" x14ac:dyDescent="0.3">
      <c r="A146" s="7">
        <v>2013</v>
      </c>
      <c r="B146" s="1">
        <v>46.780124000000001</v>
      </c>
      <c r="C146" s="1">
        <v>-117.078502999999</v>
      </c>
      <c r="D146" s="7" t="s">
        <v>327</v>
      </c>
      <c r="E146" s="7">
        <v>144</v>
      </c>
      <c r="F146" s="7" t="s">
        <v>391</v>
      </c>
      <c r="G146" s="7" t="s">
        <v>355</v>
      </c>
      <c r="H146" s="7">
        <v>2.4384000000000001</v>
      </c>
      <c r="I146" s="7">
        <v>287.07349081364828</v>
      </c>
      <c r="J146" s="7">
        <v>10.4</v>
      </c>
      <c r="K146" s="7">
        <v>8.8000000000000007</v>
      </c>
      <c r="L146" s="7">
        <v>73.099999999999994</v>
      </c>
      <c r="M146" s="7">
        <v>27.7</v>
      </c>
    </row>
    <row r="147" spans="1:13" x14ac:dyDescent="0.3">
      <c r="A147" s="7">
        <v>2013</v>
      </c>
      <c r="B147" s="1">
        <v>46.780129000000002</v>
      </c>
      <c r="C147" s="1">
        <v>-117.07808499999901</v>
      </c>
      <c r="D147" s="7" t="s">
        <v>328</v>
      </c>
      <c r="E147" s="7">
        <v>145</v>
      </c>
      <c r="F147" s="7" t="s">
        <v>391</v>
      </c>
      <c r="G147" s="7" t="s">
        <v>355</v>
      </c>
      <c r="H147" s="7">
        <v>2.4384000000000001</v>
      </c>
      <c r="I147" s="7">
        <v>333.00524934383202</v>
      </c>
      <c r="J147" s="7">
        <v>9.1999999999999993</v>
      </c>
      <c r="K147" s="7">
        <v>8.8000000000000007</v>
      </c>
      <c r="L147" s="7">
        <v>73.900000000000006</v>
      </c>
      <c r="M147" s="7">
        <v>23.1</v>
      </c>
    </row>
    <row r="148" spans="1:13" x14ac:dyDescent="0.3">
      <c r="A148" s="7">
        <v>2013</v>
      </c>
      <c r="B148" s="1">
        <v>46.780065999999998</v>
      </c>
      <c r="C148" s="1">
        <v>-117.077666999999</v>
      </c>
      <c r="D148" s="7" t="s">
        <v>243</v>
      </c>
      <c r="E148" s="7">
        <v>146</v>
      </c>
      <c r="F148" s="7" t="s">
        <v>391</v>
      </c>
      <c r="G148" s="7" t="s">
        <v>355</v>
      </c>
      <c r="H148" s="7">
        <v>2.4384000000000001</v>
      </c>
      <c r="I148" s="7">
        <v>324.8031496062992</v>
      </c>
      <c r="J148" s="7">
        <v>11.5</v>
      </c>
      <c r="K148" s="7">
        <v>9.4</v>
      </c>
      <c r="L148" s="7">
        <v>71.8</v>
      </c>
      <c r="M148" s="7">
        <v>31</v>
      </c>
    </row>
    <row r="149" spans="1:13" x14ac:dyDescent="0.3">
      <c r="A149" s="7">
        <v>2013</v>
      </c>
      <c r="B149" s="1">
        <v>46.780230000000003</v>
      </c>
      <c r="C149" s="1">
        <v>-117.077248999999</v>
      </c>
      <c r="D149" s="7" t="s">
        <v>230</v>
      </c>
      <c r="E149" s="7">
        <v>147</v>
      </c>
      <c r="F149" s="7" t="s">
        <v>391</v>
      </c>
      <c r="G149" s="7" t="s">
        <v>355</v>
      </c>
      <c r="H149" s="7">
        <v>2.4384000000000001</v>
      </c>
      <c r="I149" s="7">
        <v>207.51312335958005</v>
      </c>
      <c r="J149" s="7">
        <v>10.5</v>
      </c>
      <c r="K149" s="7">
        <v>9.3000000000000007</v>
      </c>
      <c r="L149" s="7">
        <v>73.400000000000006</v>
      </c>
      <c r="M149" s="7">
        <v>28.8</v>
      </c>
    </row>
    <row r="150" spans="1:13" x14ac:dyDescent="0.3">
      <c r="A150" s="7">
        <v>2013</v>
      </c>
      <c r="B150" s="1">
        <v>46.780003999999998</v>
      </c>
      <c r="C150" s="1">
        <v>-117.076830999999</v>
      </c>
      <c r="D150" s="7" t="s">
        <v>218</v>
      </c>
      <c r="E150" s="7">
        <v>148</v>
      </c>
      <c r="F150" s="7" t="s">
        <v>391</v>
      </c>
      <c r="G150" s="7" t="s">
        <v>355</v>
      </c>
      <c r="H150" s="7">
        <v>2.4384000000000001</v>
      </c>
      <c r="I150" s="7">
        <v>447.42454068241466</v>
      </c>
      <c r="J150" s="7">
        <v>10.7</v>
      </c>
      <c r="K150" s="7">
        <v>9.6999999999999993</v>
      </c>
      <c r="L150" s="7">
        <v>73.900000000000006</v>
      </c>
      <c r="M150" s="7">
        <v>29.7</v>
      </c>
    </row>
    <row r="151" spans="1:13" x14ac:dyDescent="0.3">
      <c r="A151" s="7">
        <v>2013</v>
      </c>
      <c r="B151" s="1">
        <v>46.780422000000002</v>
      </c>
      <c r="C151" s="1">
        <v>-117.087102999999</v>
      </c>
      <c r="D151" s="7" t="s">
        <v>332</v>
      </c>
      <c r="E151" s="7">
        <v>149</v>
      </c>
      <c r="F151" s="7" t="s">
        <v>391</v>
      </c>
      <c r="G151" s="7" t="s">
        <v>355</v>
      </c>
      <c r="H151" s="7">
        <v>2.4384000000000001</v>
      </c>
      <c r="I151" s="7">
        <v>91.45341207349081</v>
      </c>
      <c r="J151" s="7">
        <v>15.5</v>
      </c>
      <c r="K151" s="7">
        <v>9.1999999999999993</v>
      </c>
      <c r="L151" s="7">
        <v>65.2</v>
      </c>
      <c r="M151" s="7">
        <v>43.2</v>
      </c>
    </row>
    <row r="152" spans="1:13" x14ac:dyDescent="0.3">
      <c r="A152" s="7">
        <v>2013</v>
      </c>
      <c r="B152" s="1">
        <v>46.780507</v>
      </c>
      <c r="C152" s="1">
        <v>-117.08668499999899</v>
      </c>
      <c r="D152" s="7" t="s">
        <v>23</v>
      </c>
      <c r="E152" s="7">
        <v>150</v>
      </c>
      <c r="F152" s="7" t="s">
        <v>391</v>
      </c>
      <c r="G152" s="7" t="s">
        <v>353</v>
      </c>
      <c r="H152" s="7">
        <v>2.4384000000000001</v>
      </c>
      <c r="I152" s="7">
        <v>278.05118110236219</v>
      </c>
      <c r="J152" s="7">
        <v>10.6</v>
      </c>
      <c r="K152" s="7">
        <v>9.1</v>
      </c>
      <c r="L152" s="7">
        <v>72.7</v>
      </c>
      <c r="M152" s="7">
        <v>28.3</v>
      </c>
    </row>
    <row r="153" spans="1:13" x14ac:dyDescent="0.3">
      <c r="A153" s="7">
        <v>2013</v>
      </c>
      <c r="B153" s="1">
        <v>46.780455441999997</v>
      </c>
      <c r="C153" s="1">
        <v>-117.086225061999</v>
      </c>
      <c r="D153" s="7" t="s">
        <v>97</v>
      </c>
      <c r="E153" s="7">
        <v>151</v>
      </c>
      <c r="F153" s="7" t="s">
        <v>391</v>
      </c>
      <c r="G153" s="7" t="s">
        <v>353</v>
      </c>
      <c r="H153" s="7">
        <v>2.4384000000000001</v>
      </c>
      <c r="I153" s="7">
        <v>250.98425196850391</v>
      </c>
      <c r="J153" s="7">
        <v>10.1</v>
      </c>
      <c r="K153" s="7">
        <v>6.8</v>
      </c>
      <c r="L153" s="7">
        <v>77.7</v>
      </c>
      <c r="M153" s="7">
        <v>23.5</v>
      </c>
    </row>
    <row r="154" spans="1:13" x14ac:dyDescent="0.3">
      <c r="A154" s="7">
        <v>2013</v>
      </c>
      <c r="B154" s="1">
        <v>46.780371217000003</v>
      </c>
      <c r="C154" s="1">
        <v>-117.085833268999</v>
      </c>
      <c r="D154" s="7" t="s">
        <v>68</v>
      </c>
      <c r="E154" s="7">
        <v>152</v>
      </c>
      <c r="F154" s="7" t="s">
        <v>391</v>
      </c>
      <c r="G154" s="7" t="s">
        <v>353</v>
      </c>
      <c r="H154" s="7">
        <v>2.4384000000000001</v>
      </c>
      <c r="I154" s="7">
        <v>228.83858267716533</v>
      </c>
      <c r="J154" s="7">
        <v>12.1</v>
      </c>
      <c r="K154" s="7">
        <v>6.6</v>
      </c>
      <c r="L154" s="7">
        <v>73.099999999999994</v>
      </c>
      <c r="M154" s="7">
        <v>28.1</v>
      </c>
    </row>
    <row r="155" spans="1:13" x14ac:dyDescent="0.3">
      <c r="A155" s="7">
        <v>2013</v>
      </c>
      <c r="B155" s="1">
        <v>46.780500000000004</v>
      </c>
      <c r="C155" s="1">
        <v>-117.08543099999901</v>
      </c>
      <c r="D155" s="7" t="s">
        <v>34</v>
      </c>
      <c r="E155" s="7">
        <v>153</v>
      </c>
      <c r="F155" s="7" t="s">
        <v>391</v>
      </c>
      <c r="G155" s="7" t="s">
        <v>353</v>
      </c>
      <c r="H155" s="7">
        <v>2.4384000000000001</v>
      </c>
      <c r="I155" s="7">
        <v>241.14173228346456</v>
      </c>
      <c r="J155" s="7">
        <v>12</v>
      </c>
      <c r="K155" s="7">
        <v>9.1999999999999993</v>
      </c>
      <c r="L155" s="7">
        <v>70.2</v>
      </c>
      <c r="M155" s="7">
        <v>31.3</v>
      </c>
    </row>
    <row r="156" spans="1:13" x14ac:dyDescent="0.3">
      <c r="A156" s="7">
        <v>2013</v>
      </c>
      <c r="B156" s="1">
        <v>46.780347999999996</v>
      </c>
      <c r="C156" s="1">
        <v>-117.08501299999899</v>
      </c>
      <c r="D156" s="7" t="s">
        <v>164</v>
      </c>
      <c r="E156" s="7">
        <v>154</v>
      </c>
      <c r="F156" s="7" t="s">
        <v>391</v>
      </c>
      <c r="G156" s="7" t="s">
        <v>354</v>
      </c>
      <c r="H156" s="7">
        <v>2.4384000000000001</v>
      </c>
      <c r="I156" s="7">
        <v>80.380577427821521</v>
      </c>
    </row>
    <row r="157" spans="1:13" x14ac:dyDescent="0.3">
      <c r="A157" s="7">
        <v>2013</v>
      </c>
      <c r="B157" s="1">
        <v>46.780436999999999</v>
      </c>
      <c r="C157" s="1">
        <v>-117.084594999999</v>
      </c>
      <c r="D157" s="7" t="s">
        <v>90</v>
      </c>
      <c r="E157" s="7">
        <v>155</v>
      </c>
      <c r="F157" s="7" t="s">
        <v>391</v>
      </c>
      <c r="G157" s="7" t="s">
        <v>352</v>
      </c>
      <c r="H157" s="7">
        <v>2.4384000000000001</v>
      </c>
      <c r="I157" s="7">
        <v>228.01837270341207</v>
      </c>
      <c r="J157" s="7">
        <v>12.4</v>
      </c>
      <c r="K157" s="7">
        <v>7.6</v>
      </c>
      <c r="L157" s="7">
        <v>63.2</v>
      </c>
    </row>
    <row r="158" spans="1:13" x14ac:dyDescent="0.3">
      <c r="A158" s="7">
        <v>2013</v>
      </c>
      <c r="B158" s="1">
        <v>46.780389999999997</v>
      </c>
      <c r="C158" s="1">
        <v>-117.084176999999</v>
      </c>
      <c r="E158" s="7">
        <v>156</v>
      </c>
      <c r="F158" s="7" t="s">
        <v>391</v>
      </c>
      <c r="I158" s="7" t="s">
        <v>401</v>
      </c>
    </row>
    <row r="159" spans="1:13" x14ac:dyDescent="0.3">
      <c r="A159" s="7">
        <v>2013</v>
      </c>
      <c r="B159" s="1">
        <v>46.780453000000001</v>
      </c>
      <c r="C159" s="1">
        <v>-117.08375899999901</v>
      </c>
      <c r="E159" s="7">
        <v>157</v>
      </c>
      <c r="F159" s="7" t="s">
        <v>391</v>
      </c>
      <c r="I159" s="7" t="s">
        <v>401</v>
      </c>
    </row>
    <row r="160" spans="1:13" x14ac:dyDescent="0.3">
      <c r="A160" s="7">
        <v>2013</v>
      </c>
      <c r="B160" s="1">
        <v>46.780374000000002</v>
      </c>
      <c r="C160" s="1">
        <v>-117.083340999999</v>
      </c>
      <c r="E160" s="7">
        <v>158</v>
      </c>
      <c r="F160" s="7" t="s">
        <v>391</v>
      </c>
      <c r="I160" s="7" t="s">
        <v>401</v>
      </c>
    </row>
    <row r="161" spans="1:13" x14ac:dyDescent="0.3">
      <c r="A161" s="7">
        <v>2013</v>
      </c>
      <c r="B161" s="1">
        <v>46.780442999999998</v>
      </c>
      <c r="C161" s="1">
        <v>-117.082922999999</v>
      </c>
      <c r="D161" s="7" t="s">
        <v>208</v>
      </c>
      <c r="E161" s="7">
        <v>159</v>
      </c>
      <c r="F161" s="7" t="s">
        <v>391</v>
      </c>
      <c r="G161" s="7" t="s">
        <v>354</v>
      </c>
      <c r="H161" s="7">
        <v>2.4384000000000001</v>
      </c>
      <c r="I161" s="7">
        <v>58.645013123359576</v>
      </c>
    </row>
    <row r="162" spans="1:13" x14ac:dyDescent="0.3">
      <c r="A162" s="7">
        <v>2013</v>
      </c>
      <c r="B162" s="1">
        <v>46.780479999999997</v>
      </c>
      <c r="C162" s="1">
        <v>-117.082504999999</v>
      </c>
      <c r="D162" s="7" t="s">
        <v>193</v>
      </c>
      <c r="E162" s="7">
        <v>160</v>
      </c>
      <c r="F162" s="7" t="s">
        <v>391</v>
      </c>
      <c r="G162" s="7" t="s">
        <v>354</v>
      </c>
      <c r="H162" s="7">
        <v>2.4384000000000001</v>
      </c>
      <c r="I162" s="7">
        <v>134.10433070866142</v>
      </c>
    </row>
    <row r="163" spans="1:13" x14ac:dyDescent="0.3">
      <c r="A163" s="7">
        <v>2013</v>
      </c>
      <c r="B163" s="1">
        <v>46.780282</v>
      </c>
      <c r="C163" s="1">
        <v>-117.08208699999901</v>
      </c>
      <c r="D163" s="7" t="s">
        <v>77</v>
      </c>
      <c r="E163" s="7">
        <v>161</v>
      </c>
      <c r="F163" s="7" t="s">
        <v>391</v>
      </c>
      <c r="G163" s="7" t="s">
        <v>353</v>
      </c>
      <c r="H163" s="7">
        <v>2.4384000000000001</v>
      </c>
      <c r="I163" s="7">
        <v>452.34580052493436</v>
      </c>
      <c r="J163" s="7">
        <v>9</v>
      </c>
      <c r="K163" s="7">
        <v>6.6</v>
      </c>
      <c r="L163" s="7">
        <v>78.400000000000006</v>
      </c>
      <c r="M163" s="7">
        <v>22</v>
      </c>
    </row>
    <row r="164" spans="1:13" x14ac:dyDescent="0.3">
      <c r="A164" s="7">
        <v>2013</v>
      </c>
      <c r="B164" s="1">
        <v>46.780408727000001</v>
      </c>
      <c r="C164" s="1">
        <v>-117.081645127999</v>
      </c>
      <c r="D164" s="7" t="s">
        <v>16</v>
      </c>
      <c r="E164" s="7">
        <v>162</v>
      </c>
      <c r="F164" s="7" t="s">
        <v>391</v>
      </c>
      <c r="G164" s="7" t="s">
        <v>353</v>
      </c>
      <c r="H164" s="7">
        <v>2.4384000000000001</v>
      </c>
      <c r="I164" s="7">
        <v>334.64566929133855</v>
      </c>
      <c r="J164" s="7">
        <v>9.9</v>
      </c>
      <c r="K164" s="7">
        <v>9.8000000000000007</v>
      </c>
      <c r="L164" s="7">
        <v>70</v>
      </c>
      <c r="M164" s="7">
        <v>27</v>
      </c>
    </row>
    <row r="165" spans="1:13" x14ac:dyDescent="0.3">
      <c r="A165" s="7">
        <v>2013</v>
      </c>
      <c r="B165" s="1">
        <v>46.780422999999999</v>
      </c>
      <c r="C165" s="1">
        <v>-117.081250999999</v>
      </c>
      <c r="D165" s="7" t="s">
        <v>79</v>
      </c>
      <c r="E165" s="7">
        <v>163</v>
      </c>
      <c r="F165" s="7" t="s">
        <v>391</v>
      </c>
      <c r="G165" s="7" t="s">
        <v>353</v>
      </c>
      <c r="H165" s="7">
        <v>2.4384000000000001</v>
      </c>
      <c r="I165" s="7">
        <v>364.58333333333331</v>
      </c>
      <c r="J165" s="7">
        <v>9</v>
      </c>
      <c r="K165" s="7">
        <v>6.9</v>
      </c>
      <c r="L165" s="7">
        <v>78.900000000000006</v>
      </c>
      <c r="M165" s="7">
        <v>21.5</v>
      </c>
    </row>
    <row r="166" spans="1:13" x14ac:dyDescent="0.3">
      <c r="A166" s="7">
        <v>2013</v>
      </c>
      <c r="B166" s="1">
        <v>46.780279</v>
      </c>
      <c r="C166" s="1">
        <v>-117.080832999999</v>
      </c>
      <c r="D166" s="7" t="s">
        <v>290</v>
      </c>
      <c r="E166" s="7">
        <v>164</v>
      </c>
      <c r="F166" s="7" t="s">
        <v>391</v>
      </c>
      <c r="G166" s="7" t="s">
        <v>355</v>
      </c>
      <c r="H166" s="7">
        <v>2.4384000000000001</v>
      </c>
      <c r="I166" s="7">
        <v>327.26377952755905</v>
      </c>
      <c r="J166" s="7">
        <v>9.4</v>
      </c>
      <c r="K166" s="7">
        <v>9.1</v>
      </c>
      <c r="L166" s="7">
        <v>73.400000000000006</v>
      </c>
      <c r="M166" s="7">
        <v>23.3</v>
      </c>
    </row>
    <row r="167" spans="1:13" x14ac:dyDescent="0.3">
      <c r="A167" s="7">
        <v>2013</v>
      </c>
      <c r="B167" s="1">
        <v>46.780541999999997</v>
      </c>
      <c r="C167" s="1">
        <v>-117.08041499999899</v>
      </c>
      <c r="D167" s="7" t="s">
        <v>299</v>
      </c>
      <c r="E167" s="7">
        <v>165</v>
      </c>
      <c r="F167" s="7" t="s">
        <v>391</v>
      </c>
      <c r="G167" s="7" t="s">
        <v>355</v>
      </c>
      <c r="H167" s="7">
        <v>2.4384000000000001</v>
      </c>
      <c r="I167" s="7">
        <v>297.73622047244095</v>
      </c>
      <c r="J167" s="7">
        <v>10</v>
      </c>
      <c r="K167" s="7">
        <v>9.1</v>
      </c>
      <c r="L167" s="7">
        <v>74.400000000000006</v>
      </c>
      <c r="M167" s="7">
        <v>25.7</v>
      </c>
    </row>
    <row r="168" spans="1:13" x14ac:dyDescent="0.3">
      <c r="A168" s="7">
        <v>2013</v>
      </c>
      <c r="B168" s="1">
        <v>46.780512999999999</v>
      </c>
      <c r="C168" s="1">
        <v>-117.079996999999</v>
      </c>
      <c r="D168" s="7" t="s">
        <v>300</v>
      </c>
      <c r="E168" s="7">
        <v>166</v>
      </c>
      <c r="F168" s="7" t="s">
        <v>391</v>
      </c>
      <c r="G168" s="7" t="s">
        <v>355</v>
      </c>
      <c r="H168" s="7">
        <v>2.4384000000000001</v>
      </c>
      <c r="I168" s="7">
        <v>356.3812335958005</v>
      </c>
      <c r="J168" s="7">
        <v>10.7</v>
      </c>
      <c r="K168" s="7">
        <v>8.9</v>
      </c>
      <c r="L168" s="7">
        <v>72.5</v>
      </c>
      <c r="M168" s="7">
        <v>28.3</v>
      </c>
    </row>
    <row r="169" spans="1:13" x14ac:dyDescent="0.3">
      <c r="A169" s="7">
        <v>2013</v>
      </c>
      <c r="B169" s="1">
        <v>46.780476999999998</v>
      </c>
      <c r="C169" s="1">
        <v>-117.079578999999</v>
      </c>
      <c r="D169" s="7" t="s">
        <v>277</v>
      </c>
      <c r="E169" s="7">
        <v>167</v>
      </c>
      <c r="F169" s="7" t="s">
        <v>391</v>
      </c>
      <c r="G169" s="7" t="s">
        <v>355</v>
      </c>
      <c r="H169" s="7">
        <v>2.4384000000000001</v>
      </c>
      <c r="I169" s="7">
        <v>340.38713910761152</v>
      </c>
      <c r="J169" s="7">
        <v>11</v>
      </c>
      <c r="K169" s="7">
        <v>8.9</v>
      </c>
      <c r="L169" s="7">
        <v>71.599999999999994</v>
      </c>
      <c r="M169" s="7">
        <v>28.6</v>
      </c>
    </row>
    <row r="170" spans="1:13" x14ac:dyDescent="0.3">
      <c r="A170" s="7">
        <v>2013</v>
      </c>
      <c r="B170" s="1">
        <v>46.780397999999998</v>
      </c>
      <c r="C170" s="1">
        <v>-117.079160999999</v>
      </c>
      <c r="D170" s="7" t="s">
        <v>316</v>
      </c>
      <c r="E170" s="7">
        <v>168</v>
      </c>
      <c r="F170" s="7" t="s">
        <v>391</v>
      </c>
      <c r="G170" s="7" t="s">
        <v>355</v>
      </c>
      <c r="H170" s="7">
        <v>2.4384000000000001</v>
      </c>
      <c r="I170" s="7">
        <v>281.74212598425197</v>
      </c>
      <c r="J170" s="7">
        <v>11</v>
      </c>
      <c r="K170" s="7">
        <v>8.8000000000000007</v>
      </c>
      <c r="L170" s="7">
        <v>69.8</v>
      </c>
      <c r="M170" s="7">
        <v>28.8</v>
      </c>
    </row>
    <row r="171" spans="1:13" x14ac:dyDescent="0.3">
      <c r="A171" s="7">
        <v>2013</v>
      </c>
      <c r="B171" s="1">
        <v>46.780410000000003</v>
      </c>
      <c r="C171" s="1">
        <v>-117.07874299999899</v>
      </c>
      <c r="D171" s="7" t="s">
        <v>292</v>
      </c>
      <c r="E171" s="7">
        <v>169</v>
      </c>
      <c r="F171" s="7" t="s">
        <v>391</v>
      </c>
      <c r="G171" s="7" t="s">
        <v>355</v>
      </c>
      <c r="H171" s="7">
        <v>2.4384000000000001</v>
      </c>
      <c r="I171" s="7">
        <v>326.03346456692913</v>
      </c>
      <c r="J171" s="7">
        <v>9.6999999999999993</v>
      </c>
      <c r="K171" s="7">
        <v>9</v>
      </c>
      <c r="L171" s="7">
        <v>73.5</v>
      </c>
      <c r="M171" s="7">
        <v>24.7</v>
      </c>
    </row>
    <row r="172" spans="1:13" x14ac:dyDescent="0.3">
      <c r="A172" s="7">
        <v>2013</v>
      </c>
      <c r="B172" s="1">
        <v>46.780414999999998</v>
      </c>
      <c r="C172" s="1">
        <v>-117.078324999999</v>
      </c>
      <c r="D172" s="7" t="s">
        <v>233</v>
      </c>
      <c r="E172" s="7">
        <v>170</v>
      </c>
      <c r="F172" s="7" t="s">
        <v>391</v>
      </c>
      <c r="G172" s="7" t="s">
        <v>355</v>
      </c>
      <c r="H172" s="7">
        <v>2.4384000000000001</v>
      </c>
      <c r="I172" s="7">
        <v>264.10761154855641</v>
      </c>
      <c r="J172" s="7">
        <v>9.8000000000000007</v>
      </c>
      <c r="K172" s="7">
        <v>9.3000000000000007</v>
      </c>
      <c r="L172" s="7">
        <v>73.2</v>
      </c>
      <c r="M172" s="7">
        <v>26.4</v>
      </c>
    </row>
    <row r="173" spans="1:13" x14ac:dyDescent="0.3">
      <c r="A173" s="7">
        <v>2013</v>
      </c>
      <c r="B173" s="1">
        <v>46.780352000000001</v>
      </c>
      <c r="C173" s="1">
        <v>-117.077906999999</v>
      </c>
      <c r="D173" s="7" t="s">
        <v>268</v>
      </c>
      <c r="E173" s="7">
        <v>171</v>
      </c>
      <c r="F173" s="7" t="s">
        <v>391</v>
      </c>
      <c r="G173" s="7" t="s">
        <v>355</v>
      </c>
      <c r="H173" s="7">
        <v>2.4384000000000001</v>
      </c>
      <c r="I173" s="7">
        <v>312.9101049868766</v>
      </c>
      <c r="J173" s="7">
        <v>10.199999999999999</v>
      </c>
      <c r="K173" s="7">
        <v>9</v>
      </c>
      <c r="L173" s="7">
        <v>73.5</v>
      </c>
      <c r="M173" s="7">
        <v>26.3</v>
      </c>
    </row>
    <row r="174" spans="1:13" x14ac:dyDescent="0.3">
      <c r="A174" s="7">
        <v>2013</v>
      </c>
      <c r="B174" s="1">
        <v>46.780515999999999</v>
      </c>
      <c r="C174" s="1">
        <v>-117.07748899999901</v>
      </c>
      <c r="D174" s="7" t="s">
        <v>289</v>
      </c>
      <c r="E174" s="7">
        <v>172</v>
      </c>
      <c r="F174" s="7" t="s">
        <v>391</v>
      </c>
      <c r="G174" s="7" t="s">
        <v>355</v>
      </c>
      <c r="H174" s="7">
        <v>2.4384000000000001</v>
      </c>
      <c r="I174" s="7">
        <v>295.2755905511811</v>
      </c>
      <c r="J174" s="7">
        <v>10.8</v>
      </c>
      <c r="K174" s="7">
        <v>9</v>
      </c>
      <c r="L174" s="7">
        <v>72.599999999999994</v>
      </c>
      <c r="M174" s="7">
        <v>28.6</v>
      </c>
    </row>
    <row r="175" spans="1:13" x14ac:dyDescent="0.3">
      <c r="A175" s="7">
        <v>2013</v>
      </c>
      <c r="B175" s="1">
        <v>46.780290000000001</v>
      </c>
      <c r="C175" s="1">
        <v>-117.07707099999899</v>
      </c>
      <c r="D175" s="7" t="s">
        <v>253</v>
      </c>
      <c r="E175" s="7">
        <v>173</v>
      </c>
      <c r="F175" s="7" t="s">
        <v>391</v>
      </c>
      <c r="G175" s="7" t="s">
        <v>355</v>
      </c>
      <c r="H175" s="7">
        <v>2.4384000000000001</v>
      </c>
      <c r="I175" s="7">
        <v>357.61154855643042</v>
      </c>
      <c r="J175" s="7">
        <v>8.6999999999999993</v>
      </c>
      <c r="K175" s="7">
        <v>9.1</v>
      </c>
      <c r="L175" s="7">
        <v>75.8</v>
      </c>
      <c r="M175" s="7">
        <v>21</v>
      </c>
    </row>
    <row r="176" spans="1:13" x14ac:dyDescent="0.3">
      <c r="A176" s="7">
        <v>2013</v>
      </c>
      <c r="B176" s="1">
        <v>46.780414</v>
      </c>
      <c r="C176" s="1">
        <v>-117.076652999999</v>
      </c>
      <c r="D176" s="7" t="s">
        <v>278</v>
      </c>
      <c r="E176" s="7">
        <v>174</v>
      </c>
      <c r="F176" s="7" t="s">
        <v>391</v>
      </c>
      <c r="G176" s="7" t="s">
        <v>355</v>
      </c>
      <c r="H176" s="7">
        <v>2.4384000000000001</v>
      </c>
      <c r="I176" s="7">
        <v>429.79002624671915</v>
      </c>
      <c r="J176" s="7">
        <v>9.1</v>
      </c>
      <c r="K176" s="7">
        <v>9</v>
      </c>
      <c r="L176" s="7">
        <v>75.2</v>
      </c>
      <c r="M176" s="7">
        <v>22.6</v>
      </c>
    </row>
    <row r="177" spans="1:13" x14ac:dyDescent="0.3">
      <c r="A177" s="7">
        <v>2013</v>
      </c>
      <c r="B177" s="1">
        <v>46.780707999999997</v>
      </c>
      <c r="C177" s="1">
        <v>-117.086878999999</v>
      </c>
      <c r="D177" s="7" t="s">
        <v>342</v>
      </c>
      <c r="E177" s="7">
        <v>175</v>
      </c>
      <c r="F177" s="7" t="s">
        <v>391</v>
      </c>
      <c r="G177" s="7" t="s">
        <v>355</v>
      </c>
      <c r="H177" s="7">
        <v>2.4384000000000001</v>
      </c>
      <c r="I177" s="7">
        <v>331.36482939632543</v>
      </c>
      <c r="J177" s="7">
        <v>10.6</v>
      </c>
      <c r="K177" s="7">
        <v>9.1</v>
      </c>
      <c r="L177" s="7">
        <v>72.7</v>
      </c>
      <c r="M177" s="7">
        <v>28.8</v>
      </c>
    </row>
    <row r="178" spans="1:13" x14ac:dyDescent="0.3">
      <c r="A178" s="7">
        <v>2013</v>
      </c>
      <c r="B178" s="1">
        <v>46.780800968999998</v>
      </c>
      <c r="C178" s="1">
        <v>-117.086476778999</v>
      </c>
      <c r="D178" s="7" t="s">
        <v>333</v>
      </c>
      <c r="E178" s="7">
        <v>176</v>
      </c>
      <c r="F178" s="7" t="s">
        <v>391</v>
      </c>
      <c r="G178" s="7" t="s">
        <v>355</v>
      </c>
      <c r="H178" s="7">
        <v>2.4384000000000001</v>
      </c>
      <c r="I178" s="7">
        <v>273.95013123359581</v>
      </c>
      <c r="J178" s="7">
        <v>13.3</v>
      </c>
      <c r="K178" s="7">
        <v>9</v>
      </c>
      <c r="L178" s="7">
        <v>69.8</v>
      </c>
      <c r="M178" s="7">
        <v>36.200000000000003</v>
      </c>
    </row>
    <row r="179" spans="1:13" x14ac:dyDescent="0.3">
      <c r="A179" s="7">
        <v>2013</v>
      </c>
      <c r="B179" s="1">
        <v>46.780763</v>
      </c>
      <c r="C179" s="1">
        <v>-117.08604299999899</v>
      </c>
      <c r="D179" s="7" t="s">
        <v>120</v>
      </c>
      <c r="E179" s="7">
        <v>177</v>
      </c>
      <c r="F179" s="7" t="s">
        <v>391</v>
      </c>
      <c r="G179" s="7" t="s">
        <v>353</v>
      </c>
      <c r="H179" s="7">
        <v>2.4384000000000001</v>
      </c>
      <c r="I179" s="7">
        <v>181.26640419947506</v>
      </c>
      <c r="J179" s="7">
        <v>10.5</v>
      </c>
      <c r="K179" s="7">
        <v>6.9</v>
      </c>
      <c r="L179" s="7">
        <v>76.900000000000006</v>
      </c>
      <c r="M179" s="7">
        <v>24.9</v>
      </c>
    </row>
    <row r="180" spans="1:13" x14ac:dyDescent="0.3">
      <c r="A180" s="7">
        <v>2013</v>
      </c>
      <c r="B180" s="1">
        <v>46.780667999999999</v>
      </c>
      <c r="C180" s="1">
        <v>-117.085624999999</v>
      </c>
      <c r="D180" s="7" t="s">
        <v>117</v>
      </c>
      <c r="E180" s="7">
        <v>178</v>
      </c>
      <c r="F180" s="7" t="s">
        <v>391</v>
      </c>
      <c r="G180" s="7" t="s">
        <v>353</v>
      </c>
      <c r="H180" s="7">
        <v>2.4384000000000001</v>
      </c>
      <c r="I180" s="7">
        <v>322.75262467191601</v>
      </c>
      <c r="J180" s="7">
        <v>9.6</v>
      </c>
      <c r="K180" s="7">
        <v>7</v>
      </c>
      <c r="L180" s="7">
        <v>77.3</v>
      </c>
      <c r="M180" s="7">
        <v>23.8</v>
      </c>
    </row>
    <row r="181" spans="1:13" x14ac:dyDescent="0.3">
      <c r="A181" s="7">
        <v>2013</v>
      </c>
      <c r="B181" s="1">
        <v>46.780785999999999</v>
      </c>
      <c r="C181" s="1">
        <v>-117.085206999999</v>
      </c>
      <c r="D181" s="7" t="s">
        <v>66</v>
      </c>
      <c r="E181" s="7">
        <v>179</v>
      </c>
      <c r="F181" s="7" t="s">
        <v>391</v>
      </c>
      <c r="G181" s="7" t="s">
        <v>353</v>
      </c>
      <c r="H181" s="7">
        <v>2.4384000000000001</v>
      </c>
      <c r="I181" s="7">
        <v>356.79133858267716</v>
      </c>
      <c r="J181" s="7">
        <v>9.1999999999999993</v>
      </c>
      <c r="K181" s="7">
        <v>7.1</v>
      </c>
      <c r="L181" s="7">
        <v>77.400000000000006</v>
      </c>
      <c r="M181" s="7">
        <v>21.9</v>
      </c>
    </row>
    <row r="182" spans="1:13" x14ac:dyDescent="0.3">
      <c r="A182" s="7">
        <v>2013</v>
      </c>
      <c r="B182" s="1">
        <v>46.780633999999999</v>
      </c>
      <c r="C182" s="1">
        <v>-117.08478899999901</v>
      </c>
      <c r="D182" s="7" t="s">
        <v>177</v>
      </c>
      <c r="E182" s="7">
        <v>180</v>
      </c>
      <c r="F182" s="7" t="s">
        <v>391</v>
      </c>
      <c r="G182" s="7" t="s">
        <v>354</v>
      </c>
      <c r="H182" s="7">
        <v>2.4384000000000001</v>
      </c>
      <c r="I182" s="7">
        <v>75.0492125984252</v>
      </c>
    </row>
    <row r="183" spans="1:13" x14ac:dyDescent="0.3">
      <c r="A183" s="7">
        <v>2013</v>
      </c>
      <c r="B183" s="1">
        <v>46.780723000000002</v>
      </c>
      <c r="C183" s="1">
        <v>-117.084370999999</v>
      </c>
      <c r="D183" s="7" t="s">
        <v>71</v>
      </c>
      <c r="E183" s="7">
        <v>181</v>
      </c>
      <c r="F183" s="7" t="s">
        <v>391</v>
      </c>
      <c r="G183" s="7" t="s">
        <v>352</v>
      </c>
      <c r="H183" s="7">
        <v>2.4384000000000001</v>
      </c>
      <c r="I183" s="7">
        <v>364.99343832020998</v>
      </c>
      <c r="J183" s="7">
        <v>10.8</v>
      </c>
      <c r="K183" s="7">
        <v>6.4</v>
      </c>
      <c r="L183" s="7">
        <v>64.599999999999994</v>
      </c>
    </row>
    <row r="184" spans="1:13" x14ac:dyDescent="0.3">
      <c r="A184" s="7">
        <v>2013</v>
      </c>
      <c r="B184" s="1">
        <v>46.780656921999999</v>
      </c>
      <c r="C184" s="1">
        <v>-117.083921192999</v>
      </c>
      <c r="E184" s="7">
        <v>182</v>
      </c>
      <c r="F184" s="7" t="s">
        <v>391</v>
      </c>
      <c r="I184" s="7" t="s">
        <v>401</v>
      </c>
    </row>
    <row r="185" spans="1:13" x14ac:dyDescent="0.3">
      <c r="A185" s="7">
        <v>2013</v>
      </c>
      <c r="B185" s="1">
        <v>46.780738999999997</v>
      </c>
      <c r="C185" s="1">
        <v>-117.083534999999</v>
      </c>
      <c r="D185" s="7" t="s">
        <v>161</v>
      </c>
      <c r="E185" s="7">
        <v>183</v>
      </c>
      <c r="F185" s="7" t="s">
        <v>391</v>
      </c>
      <c r="G185" s="7" t="s">
        <v>354</v>
      </c>
      <c r="H185" s="7">
        <v>2.4384000000000001</v>
      </c>
      <c r="I185" s="7">
        <v>149.68832020997374</v>
      </c>
    </row>
    <row r="186" spans="1:13" x14ac:dyDescent="0.3">
      <c r="A186" s="7">
        <v>2013</v>
      </c>
      <c r="B186" s="1">
        <v>46.780659999999997</v>
      </c>
      <c r="C186" s="1">
        <v>-117.08311699999901</v>
      </c>
      <c r="E186" s="7">
        <v>184</v>
      </c>
      <c r="F186" s="7" t="s">
        <v>391</v>
      </c>
      <c r="I186" s="7" t="s">
        <v>401</v>
      </c>
    </row>
    <row r="187" spans="1:13" x14ac:dyDescent="0.3">
      <c r="A187" s="7">
        <v>2013</v>
      </c>
      <c r="B187" s="1">
        <v>46.780729000000001</v>
      </c>
      <c r="C187" s="1">
        <v>-117.082698999999</v>
      </c>
      <c r="E187" s="7">
        <v>185</v>
      </c>
      <c r="F187" s="7" t="s">
        <v>391</v>
      </c>
      <c r="I187" s="7" t="s">
        <v>401</v>
      </c>
    </row>
    <row r="188" spans="1:13" x14ac:dyDescent="0.3">
      <c r="A188" s="7">
        <v>2013</v>
      </c>
      <c r="B188" s="1">
        <v>46.780766</v>
      </c>
      <c r="C188" s="1">
        <v>-117.082280999999</v>
      </c>
      <c r="D188" s="7" t="s">
        <v>173</v>
      </c>
      <c r="E188" s="7">
        <v>186</v>
      </c>
      <c r="F188" s="7" t="s">
        <v>391</v>
      </c>
      <c r="G188" s="7" t="s">
        <v>354</v>
      </c>
      <c r="H188" s="7">
        <v>2.4384000000000001</v>
      </c>
      <c r="I188" s="7">
        <v>89.402887139107605</v>
      </c>
    </row>
    <row r="189" spans="1:13" x14ac:dyDescent="0.3">
      <c r="A189" s="7">
        <v>2013</v>
      </c>
      <c r="B189" s="1">
        <v>46.780568000000002</v>
      </c>
      <c r="C189" s="1">
        <v>-117.081862999999</v>
      </c>
      <c r="D189" s="7" t="s">
        <v>102</v>
      </c>
      <c r="E189" s="7">
        <v>187</v>
      </c>
      <c r="F189" s="7" t="s">
        <v>391</v>
      </c>
      <c r="G189" s="7" t="s">
        <v>353</v>
      </c>
      <c r="H189" s="7">
        <v>2.4384000000000001</v>
      </c>
      <c r="I189" s="7">
        <v>131.23359580052494</v>
      </c>
      <c r="J189" s="7">
        <v>12.8</v>
      </c>
      <c r="K189" s="7">
        <v>6.4</v>
      </c>
      <c r="L189" s="7">
        <v>72.3</v>
      </c>
      <c r="M189" s="7">
        <v>30.2</v>
      </c>
    </row>
    <row r="190" spans="1:13" x14ac:dyDescent="0.3">
      <c r="A190" s="7">
        <v>2013</v>
      </c>
      <c r="B190" s="1">
        <v>46.780707</v>
      </c>
      <c r="C190" s="1">
        <v>-117.08144499999899</v>
      </c>
      <c r="D190" s="7" t="s">
        <v>8</v>
      </c>
      <c r="E190" s="7">
        <v>188</v>
      </c>
      <c r="F190" s="7" t="s">
        <v>391</v>
      </c>
      <c r="G190" s="7" t="s">
        <v>353</v>
      </c>
      <c r="H190" s="7">
        <v>2.4384000000000001</v>
      </c>
      <c r="I190" s="7">
        <v>279.69160104986878</v>
      </c>
      <c r="J190" s="7">
        <v>10.5</v>
      </c>
      <c r="K190" s="7">
        <v>9.9</v>
      </c>
      <c r="L190" s="7">
        <v>70</v>
      </c>
      <c r="M190" s="7">
        <v>28</v>
      </c>
    </row>
    <row r="191" spans="1:13" x14ac:dyDescent="0.3">
      <c r="A191" s="7">
        <v>2013</v>
      </c>
      <c r="B191" s="1">
        <v>46.780709000000002</v>
      </c>
      <c r="C191" s="1">
        <v>-117.081026999999</v>
      </c>
      <c r="D191" s="7" t="s">
        <v>4</v>
      </c>
      <c r="E191" s="7">
        <v>189</v>
      </c>
      <c r="F191" s="7" t="s">
        <v>391</v>
      </c>
      <c r="G191" s="7" t="s">
        <v>353</v>
      </c>
      <c r="H191" s="7">
        <v>2.4384000000000001</v>
      </c>
      <c r="I191" s="7">
        <v>482.69356955380573</v>
      </c>
      <c r="J191" s="7">
        <v>9.5</v>
      </c>
      <c r="K191" s="7">
        <v>9.9</v>
      </c>
      <c r="L191" s="7">
        <v>70.900000000000006</v>
      </c>
      <c r="M191" s="7">
        <v>26.1</v>
      </c>
    </row>
    <row r="192" spans="1:13" x14ac:dyDescent="0.3">
      <c r="A192" s="7">
        <v>2013</v>
      </c>
      <c r="B192" s="1">
        <v>46.780565000000003</v>
      </c>
      <c r="C192" s="1">
        <v>-117.080608999999</v>
      </c>
      <c r="D192" s="7" t="s">
        <v>242</v>
      </c>
      <c r="E192" s="7">
        <v>190</v>
      </c>
      <c r="F192" s="7" t="s">
        <v>391</v>
      </c>
      <c r="G192" s="7" t="s">
        <v>355</v>
      </c>
      <c r="H192" s="7">
        <v>2.4384000000000001</v>
      </c>
      <c r="I192" s="7">
        <v>426.50918635170603</v>
      </c>
      <c r="J192" s="7">
        <v>10.6</v>
      </c>
      <c r="K192" s="7">
        <v>9.4</v>
      </c>
      <c r="L192" s="7">
        <v>73</v>
      </c>
      <c r="M192" s="7">
        <v>29.3</v>
      </c>
    </row>
    <row r="193" spans="1:13" x14ac:dyDescent="0.3">
      <c r="A193" s="7">
        <v>2013</v>
      </c>
      <c r="B193" s="1">
        <v>46.780828</v>
      </c>
      <c r="C193" s="1">
        <v>-117.080190999999</v>
      </c>
      <c r="D193" s="7" t="s">
        <v>287</v>
      </c>
      <c r="E193" s="7">
        <v>191</v>
      </c>
      <c r="F193" s="7" t="s">
        <v>391</v>
      </c>
      <c r="G193" s="7" t="s">
        <v>355</v>
      </c>
      <c r="H193" s="7">
        <v>2.4384000000000001</v>
      </c>
      <c r="I193" s="7">
        <v>377.29658792650918</v>
      </c>
      <c r="J193" s="7">
        <v>10.199999999999999</v>
      </c>
      <c r="K193" s="7">
        <v>9.1999999999999993</v>
      </c>
      <c r="L193" s="7">
        <v>74</v>
      </c>
      <c r="M193" s="7">
        <v>26.8</v>
      </c>
    </row>
    <row r="194" spans="1:13" x14ac:dyDescent="0.3">
      <c r="A194" s="7">
        <v>2013</v>
      </c>
      <c r="B194" s="1">
        <v>46.780799000000002</v>
      </c>
      <c r="C194" s="1">
        <v>-117.07977299999899</v>
      </c>
      <c r="D194" s="7" t="s">
        <v>318</v>
      </c>
      <c r="E194" s="7">
        <v>192</v>
      </c>
      <c r="F194" s="7" t="s">
        <v>391</v>
      </c>
      <c r="G194" s="7" t="s">
        <v>355</v>
      </c>
      <c r="H194" s="7">
        <v>2.4384000000000001</v>
      </c>
      <c r="I194" s="7">
        <v>335.05577427821521</v>
      </c>
      <c r="J194" s="7">
        <v>9.5</v>
      </c>
      <c r="K194" s="7">
        <v>9</v>
      </c>
      <c r="L194" s="7">
        <v>74.5</v>
      </c>
      <c r="M194" s="7">
        <v>23.9</v>
      </c>
    </row>
    <row r="195" spans="1:13" x14ac:dyDescent="0.3">
      <c r="A195" s="7">
        <v>2013</v>
      </c>
      <c r="B195" s="1">
        <v>46.780763</v>
      </c>
      <c r="C195" s="1">
        <v>-117.079354999999</v>
      </c>
      <c r="D195" s="7" t="s">
        <v>235</v>
      </c>
      <c r="E195" s="7">
        <v>193</v>
      </c>
      <c r="F195" s="7" t="s">
        <v>391</v>
      </c>
      <c r="G195" s="7" t="s">
        <v>355</v>
      </c>
      <c r="H195" s="7">
        <v>2.4384000000000001</v>
      </c>
      <c r="I195" s="7">
        <v>411.33530183727032</v>
      </c>
      <c r="J195" s="7">
        <v>10.199999999999999</v>
      </c>
      <c r="K195" s="7">
        <v>9.4</v>
      </c>
      <c r="L195" s="7">
        <v>72.900000000000006</v>
      </c>
      <c r="M195" s="7">
        <v>27.7</v>
      </c>
    </row>
    <row r="196" spans="1:13" x14ac:dyDescent="0.3">
      <c r="A196" s="7">
        <v>2013</v>
      </c>
      <c r="B196" s="1">
        <v>46.780663533999999</v>
      </c>
      <c r="C196" s="1">
        <v>-117.078913116999</v>
      </c>
      <c r="D196" s="7" t="s">
        <v>308</v>
      </c>
      <c r="E196" s="7">
        <v>194</v>
      </c>
      <c r="F196" s="7" t="s">
        <v>391</v>
      </c>
      <c r="G196" s="7" t="s">
        <v>355</v>
      </c>
      <c r="H196" s="7">
        <v>2.4384000000000001</v>
      </c>
      <c r="I196" s="7">
        <v>324.8031496062992</v>
      </c>
      <c r="K196" s="7">
        <v>9.1999999999999993</v>
      </c>
      <c r="L196" s="7">
        <v>72.7</v>
      </c>
      <c r="M196" s="7">
        <v>24.7</v>
      </c>
    </row>
    <row r="197" spans="1:13" x14ac:dyDescent="0.3">
      <c r="A197" s="7">
        <v>2013</v>
      </c>
      <c r="B197" s="1">
        <v>46.780695999999999</v>
      </c>
      <c r="C197" s="1">
        <v>-117.07851899999901</v>
      </c>
      <c r="D197" s="7" t="s">
        <v>282</v>
      </c>
      <c r="E197" s="7">
        <v>195</v>
      </c>
      <c r="F197" s="7" t="s">
        <v>391</v>
      </c>
      <c r="G197" s="7" t="s">
        <v>355</v>
      </c>
      <c r="H197" s="7">
        <v>2.4384000000000001</v>
      </c>
      <c r="I197" s="7">
        <v>367.86417322834643</v>
      </c>
      <c r="J197" s="7">
        <v>9.6999999999999993</v>
      </c>
      <c r="K197" s="7">
        <v>9.1999999999999993</v>
      </c>
      <c r="L197" s="7">
        <v>74.400000000000006</v>
      </c>
      <c r="M197" s="7">
        <v>24.7</v>
      </c>
    </row>
    <row r="198" spans="1:13" x14ac:dyDescent="0.3">
      <c r="A198" s="7">
        <v>2013</v>
      </c>
      <c r="B198" s="1">
        <v>46.780701000000001</v>
      </c>
      <c r="C198" s="1">
        <v>-117.07810099999899</v>
      </c>
      <c r="D198" s="7" t="s">
        <v>244</v>
      </c>
      <c r="E198" s="7">
        <v>196</v>
      </c>
      <c r="F198" s="7" t="s">
        <v>391</v>
      </c>
      <c r="G198" s="7" t="s">
        <v>355</v>
      </c>
      <c r="H198" s="7">
        <v>2.4384000000000001</v>
      </c>
      <c r="I198" s="7">
        <v>334.23556430446195</v>
      </c>
      <c r="J198" s="7">
        <v>9.9</v>
      </c>
      <c r="K198" s="7">
        <v>9.3000000000000007</v>
      </c>
      <c r="L198" s="7">
        <v>73.2</v>
      </c>
      <c r="M198" s="7">
        <v>26.7</v>
      </c>
    </row>
    <row r="199" spans="1:13" x14ac:dyDescent="0.3">
      <c r="A199" s="7">
        <v>2013</v>
      </c>
      <c r="B199" s="1">
        <v>46.780638000000003</v>
      </c>
      <c r="C199" s="1">
        <v>-117.077682999999</v>
      </c>
      <c r="D199" s="7" t="s">
        <v>319</v>
      </c>
      <c r="E199" s="7">
        <v>197</v>
      </c>
      <c r="F199" s="7" t="s">
        <v>391</v>
      </c>
      <c r="G199" s="7" t="s">
        <v>355</v>
      </c>
      <c r="H199" s="7">
        <v>2.4384000000000001</v>
      </c>
      <c r="I199" s="7">
        <v>319.47178477690289</v>
      </c>
      <c r="J199" s="7">
        <v>9.5</v>
      </c>
      <c r="K199" s="7">
        <v>9.1999999999999993</v>
      </c>
      <c r="L199" s="7">
        <v>73.900000000000006</v>
      </c>
      <c r="M199" s="7">
        <v>24</v>
      </c>
    </row>
    <row r="200" spans="1:13" x14ac:dyDescent="0.3">
      <c r="A200" s="7">
        <v>2013</v>
      </c>
      <c r="B200" s="1">
        <v>46.780802000000001</v>
      </c>
      <c r="C200" s="1">
        <v>-117.077264999999</v>
      </c>
      <c r="D200" s="7" t="s">
        <v>251</v>
      </c>
      <c r="E200" s="7">
        <v>198</v>
      </c>
      <c r="F200" s="7" t="s">
        <v>391</v>
      </c>
      <c r="G200" s="7" t="s">
        <v>355</v>
      </c>
      <c r="H200" s="7">
        <v>2.4384000000000001</v>
      </c>
      <c r="I200" s="7">
        <v>355.15091863517057</v>
      </c>
      <c r="J200" s="7">
        <v>9.4</v>
      </c>
      <c r="K200" s="7">
        <v>9.1</v>
      </c>
      <c r="L200" s="7">
        <v>73</v>
      </c>
      <c r="M200" s="7">
        <v>23.9</v>
      </c>
    </row>
    <row r="201" spans="1:13" x14ac:dyDescent="0.3">
      <c r="A201" s="7">
        <v>2013</v>
      </c>
      <c r="B201" s="1">
        <v>46.780576000000003</v>
      </c>
      <c r="C201" s="1">
        <v>-117.07684699999901</v>
      </c>
      <c r="D201" s="7" t="s">
        <v>241</v>
      </c>
      <c r="E201" s="7">
        <v>199</v>
      </c>
      <c r="F201" s="7" t="s">
        <v>391</v>
      </c>
      <c r="G201" s="7" t="s">
        <v>355</v>
      </c>
      <c r="H201" s="7">
        <v>2.4384000000000001</v>
      </c>
      <c r="I201" s="7">
        <v>385.498687664042</v>
      </c>
      <c r="J201" s="7">
        <v>8.6999999999999993</v>
      </c>
      <c r="K201" s="7">
        <v>9.5</v>
      </c>
      <c r="L201" s="7">
        <v>74.7</v>
      </c>
      <c r="M201" s="7">
        <v>22.2</v>
      </c>
    </row>
    <row r="202" spans="1:13" x14ac:dyDescent="0.3">
      <c r="A202" s="7">
        <v>2013</v>
      </c>
      <c r="B202" s="1">
        <v>46.781053102999998</v>
      </c>
      <c r="C202" s="1">
        <v>-117.086626194999</v>
      </c>
      <c r="E202" s="7">
        <v>200</v>
      </c>
      <c r="F202" s="7" t="s">
        <v>391</v>
      </c>
      <c r="I202" s="7" t="s">
        <v>401</v>
      </c>
    </row>
    <row r="203" spans="1:13" x14ac:dyDescent="0.3">
      <c r="A203" s="7">
        <v>2013</v>
      </c>
      <c r="B203" s="1">
        <v>46.781049000000003</v>
      </c>
      <c r="C203" s="1">
        <v>-117.086241999999</v>
      </c>
      <c r="D203" s="7" t="s">
        <v>340</v>
      </c>
      <c r="E203" s="7">
        <v>201</v>
      </c>
      <c r="F203" s="7" t="s">
        <v>391</v>
      </c>
      <c r="G203" s="7" t="s">
        <v>355</v>
      </c>
      <c r="H203" s="7">
        <v>2.4384000000000001</v>
      </c>
      <c r="I203" s="7">
        <v>154.60958005249344</v>
      </c>
      <c r="J203" s="7">
        <v>10.5</v>
      </c>
      <c r="K203" s="7">
        <v>9.1</v>
      </c>
      <c r="L203" s="7">
        <v>72.599999999999994</v>
      </c>
      <c r="M203" s="7">
        <v>28.6</v>
      </c>
    </row>
    <row r="204" spans="1:13" x14ac:dyDescent="0.3">
      <c r="A204" s="7">
        <v>2013</v>
      </c>
      <c r="B204" s="1">
        <v>46.780954000000001</v>
      </c>
      <c r="C204" s="1">
        <v>-117.08582399999899</v>
      </c>
      <c r="D204" s="7" t="s">
        <v>62</v>
      </c>
      <c r="E204" s="7">
        <v>202</v>
      </c>
      <c r="F204" s="7" t="s">
        <v>391</v>
      </c>
      <c r="G204" s="7" t="s">
        <v>353</v>
      </c>
      <c r="H204" s="7">
        <v>2.4384000000000001</v>
      </c>
      <c r="I204" s="7">
        <v>269.84908136482937</v>
      </c>
      <c r="J204" s="7">
        <v>10.199999999999999</v>
      </c>
      <c r="K204" s="7">
        <v>8.9</v>
      </c>
      <c r="L204" s="7">
        <v>71.3</v>
      </c>
      <c r="M204" s="7">
        <v>27.6</v>
      </c>
    </row>
    <row r="205" spans="1:13" x14ac:dyDescent="0.3">
      <c r="A205" s="7">
        <v>2013</v>
      </c>
      <c r="B205" s="1">
        <v>46.781072000000002</v>
      </c>
      <c r="C205" s="1">
        <v>-117.085405999999</v>
      </c>
      <c r="D205" s="7" t="s">
        <v>32</v>
      </c>
      <c r="E205" s="7">
        <v>203</v>
      </c>
      <c r="F205" s="7" t="s">
        <v>391</v>
      </c>
      <c r="G205" s="7" t="s">
        <v>353</v>
      </c>
      <c r="H205" s="7">
        <v>2.4384000000000001</v>
      </c>
      <c r="I205" s="7">
        <v>252.6246719160105</v>
      </c>
      <c r="J205" s="7">
        <v>10.3</v>
      </c>
      <c r="K205" s="7">
        <v>9.1</v>
      </c>
      <c r="L205" s="7">
        <v>71.900000000000006</v>
      </c>
      <c r="M205" s="7">
        <v>26.3</v>
      </c>
    </row>
    <row r="206" spans="1:13" x14ac:dyDescent="0.3">
      <c r="A206" s="7">
        <v>2013</v>
      </c>
      <c r="B206" s="1">
        <v>46.780920000000002</v>
      </c>
      <c r="C206" s="1">
        <v>-117.084987999999</v>
      </c>
      <c r="D206" s="7" t="s">
        <v>57</v>
      </c>
      <c r="E206" s="7">
        <v>204</v>
      </c>
      <c r="F206" s="7" t="s">
        <v>391</v>
      </c>
      <c r="G206" s="7" t="s">
        <v>353</v>
      </c>
      <c r="H206" s="7">
        <v>2.4384000000000001</v>
      </c>
      <c r="I206" s="7">
        <v>365.40354330708658</v>
      </c>
      <c r="J206" s="7">
        <v>8.8000000000000007</v>
      </c>
      <c r="K206" s="7">
        <v>6.4</v>
      </c>
      <c r="L206" s="7">
        <v>79.2</v>
      </c>
      <c r="M206" s="7">
        <v>21.2</v>
      </c>
    </row>
    <row r="207" spans="1:13" x14ac:dyDescent="0.3">
      <c r="A207" s="7">
        <v>2013</v>
      </c>
      <c r="B207" s="1">
        <v>46.781008999999997</v>
      </c>
      <c r="C207" s="1">
        <v>-117.084569999999</v>
      </c>
      <c r="D207" s="7" t="s">
        <v>205</v>
      </c>
      <c r="E207" s="7">
        <v>205</v>
      </c>
      <c r="F207" s="7" t="s">
        <v>391</v>
      </c>
      <c r="G207" s="7" t="s">
        <v>354</v>
      </c>
      <c r="H207" s="7">
        <v>2.4384000000000001</v>
      </c>
      <c r="I207" s="7">
        <v>189.46850393700785</v>
      </c>
    </row>
    <row r="208" spans="1:13" x14ac:dyDescent="0.3">
      <c r="A208" s="7">
        <v>2013</v>
      </c>
      <c r="B208" s="1">
        <v>46.780962000000002</v>
      </c>
      <c r="C208" s="1">
        <v>-117.08415199999899</v>
      </c>
      <c r="D208" s="7" t="s">
        <v>33</v>
      </c>
      <c r="E208" s="7">
        <v>206</v>
      </c>
      <c r="F208" s="7" t="s">
        <v>391</v>
      </c>
      <c r="G208" s="7" t="s">
        <v>352</v>
      </c>
      <c r="H208" s="7">
        <v>2.4384000000000001</v>
      </c>
      <c r="I208" s="7">
        <v>408.46456692913381</v>
      </c>
      <c r="J208" s="7">
        <v>11.4</v>
      </c>
      <c r="K208" s="7">
        <v>9.4</v>
      </c>
      <c r="L208" s="7">
        <v>64</v>
      </c>
    </row>
    <row r="209" spans="1:13" x14ac:dyDescent="0.3">
      <c r="A209" s="7">
        <v>2013</v>
      </c>
      <c r="B209" s="1">
        <v>46.781039378000003</v>
      </c>
      <c r="C209" s="1">
        <v>-117.08375497399901</v>
      </c>
      <c r="D209" s="7" t="s">
        <v>48</v>
      </c>
      <c r="E209" s="7">
        <v>207</v>
      </c>
      <c r="F209" s="7" t="s">
        <v>391</v>
      </c>
      <c r="G209" s="7" t="s">
        <v>352</v>
      </c>
      <c r="H209" s="7">
        <v>2.4384000000000001</v>
      </c>
      <c r="I209" s="7">
        <v>343.66797900262463</v>
      </c>
      <c r="J209" s="7">
        <v>10.1</v>
      </c>
      <c r="K209" s="7">
        <v>7.7</v>
      </c>
      <c r="L209" s="7">
        <v>64.2</v>
      </c>
    </row>
    <row r="210" spans="1:13" x14ac:dyDescent="0.3">
      <c r="A210" s="7">
        <v>2013</v>
      </c>
      <c r="B210" s="1">
        <v>46.780946</v>
      </c>
      <c r="C210" s="1">
        <v>-117.083315999999</v>
      </c>
      <c r="D210" s="7" t="s">
        <v>145</v>
      </c>
      <c r="E210" s="7">
        <v>208</v>
      </c>
      <c r="F210" s="7" t="s">
        <v>391</v>
      </c>
      <c r="G210" s="7" t="s">
        <v>354</v>
      </c>
      <c r="H210" s="7">
        <v>2.4384000000000001</v>
      </c>
      <c r="I210" s="7">
        <v>99.245406824146983</v>
      </c>
    </row>
    <row r="211" spans="1:13" x14ac:dyDescent="0.3">
      <c r="A211" s="7">
        <v>2013</v>
      </c>
      <c r="B211" s="1">
        <v>46.781014999999996</v>
      </c>
      <c r="C211" s="1">
        <v>-117.08289799999901</v>
      </c>
      <c r="D211" s="7" t="s">
        <v>185</v>
      </c>
      <c r="E211" s="7">
        <v>209</v>
      </c>
      <c r="F211" s="7" t="s">
        <v>391</v>
      </c>
      <c r="G211" s="7" t="s">
        <v>354</v>
      </c>
      <c r="H211" s="7">
        <v>2.4384000000000001</v>
      </c>
      <c r="I211" s="7">
        <v>156.25</v>
      </c>
    </row>
    <row r="212" spans="1:13" x14ac:dyDescent="0.3">
      <c r="A212" s="7">
        <v>2013</v>
      </c>
      <c r="B212" s="1">
        <v>46.781052000000003</v>
      </c>
      <c r="C212" s="1">
        <v>-117.08247999999899</v>
      </c>
      <c r="D212" s="7" t="s">
        <v>174</v>
      </c>
      <c r="E212" s="7">
        <v>210</v>
      </c>
      <c r="F212" s="7" t="s">
        <v>391</v>
      </c>
      <c r="G212" s="7" t="s">
        <v>354</v>
      </c>
      <c r="H212" s="7">
        <v>2.4384000000000001</v>
      </c>
      <c r="I212" s="7">
        <v>144.35695538057743</v>
      </c>
    </row>
    <row r="213" spans="1:13" x14ac:dyDescent="0.3">
      <c r="A213" s="7">
        <v>2013</v>
      </c>
      <c r="B213" s="1">
        <v>46.780853999999998</v>
      </c>
      <c r="C213" s="1">
        <v>-117.082061999999</v>
      </c>
      <c r="D213" s="7" t="s">
        <v>156</v>
      </c>
      <c r="E213" s="7">
        <v>211</v>
      </c>
      <c r="F213" s="7" t="s">
        <v>391</v>
      </c>
      <c r="G213" s="7" t="s">
        <v>354</v>
      </c>
      <c r="H213" s="7">
        <v>2.4384000000000001</v>
      </c>
      <c r="I213" s="7">
        <v>216.94553805774277</v>
      </c>
    </row>
    <row r="214" spans="1:13" x14ac:dyDescent="0.3">
      <c r="A214" s="7">
        <v>2013</v>
      </c>
      <c r="B214" s="1">
        <v>46.780993000000002</v>
      </c>
      <c r="C214" s="1">
        <v>-117.081643999999</v>
      </c>
      <c r="D214" s="7" t="s">
        <v>162</v>
      </c>
      <c r="E214" s="7">
        <v>212</v>
      </c>
      <c r="F214" s="7" t="s">
        <v>391</v>
      </c>
      <c r="G214" s="7" t="s">
        <v>354</v>
      </c>
      <c r="H214" s="7">
        <v>2.4384000000000001</v>
      </c>
      <c r="I214" s="7">
        <v>175.93503937007873</v>
      </c>
    </row>
    <row r="215" spans="1:13" x14ac:dyDescent="0.3">
      <c r="A215" s="7">
        <v>2013</v>
      </c>
      <c r="B215" s="1">
        <v>46.780994999999997</v>
      </c>
      <c r="C215" s="1">
        <v>-117.08122599999901</v>
      </c>
      <c r="D215" s="7" t="s">
        <v>85</v>
      </c>
      <c r="E215" s="7">
        <v>213</v>
      </c>
      <c r="F215" s="7" t="s">
        <v>391</v>
      </c>
      <c r="G215" s="7" t="s">
        <v>353</v>
      </c>
      <c r="H215" s="7">
        <v>2.4384000000000001</v>
      </c>
      <c r="I215" s="7">
        <v>345.71850393700788</v>
      </c>
      <c r="J215" s="7">
        <v>10.3</v>
      </c>
      <c r="K215" s="7">
        <v>6.9</v>
      </c>
      <c r="L215" s="7">
        <v>77.8</v>
      </c>
      <c r="M215" s="7">
        <v>26</v>
      </c>
    </row>
    <row r="216" spans="1:13" x14ac:dyDescent="0.3">
      <c r="A216" s="7">
        <v>2013</v>
      </c>
      <c r="B216" s="1">
        <v>46.780850999999998</v>
      </c>
      <c r="C216" s="1">
        <v>-117.080807999999</v>
      </c>
      <c r="D216" s="7" t="s">
        <v>18</v>
      </c>
      <c r="E216" s="7">
        <v>214</v>
      </c>
      <c r="F216" s="7" t="s">
        <v>391</v>
      </c>
      <c r="G216" s="7" t="s">
        <v>353</v>
      </c>
      <c r="H216" s="7">
        <v>2.4384000000000001</v>
      </c>
      <c r="I216" s="7">
        <v>387.95931758530179</v>
      </c>
      <c r="J216" s="7">
        <v>9.1</v>
      </c>
      <c r="K216" s="7">
        <v>10</v>
      </c>
      <c r="L216" s="7">
        <v>71.2</v>
      </c>
      <c r="M216" s="7">
        <v>24.6</v>
      </c>
    </row>
    <row r="217" spans="1:13" x14ac:dyDescent="0.3">
      <c r="A217" s="7">
        <v>2013</v>
      </c>
      <c r="B217" s="1">
        <v>46.781118063000001</v>
      </c>
      <c r="C217" s="1">
        <v>-117.080437712999</v>
      </c>
      <c r="D217" s="7" t="s">
        <v>76</v>
      </c>
      <c r="E217" s="7">
        <v>215</v>
      </c>
      <c r="F217" s="7" t="s">
        <v>391</v>
      </c>
      <c r="G217" s="7" t="s">
        <v>353</v>
      </c>
      <c r="H217" s="7">
        <v>2.4384000000000001</v>
      </c>
      <c r="I217" s="7">
        <v>367.86417322834643</v>
      </c>
      <c r="J217" s="7">
        <v>10.6</v>
      </c>
      <c r="K217" s="7">
        <v>6.8</v>
      </c>
      <c r="L217" s="7">
        <v>77.3</v>
      </c>
      <c r="M217" s="7">
        <v>26.8</v>
      </c>
    </row>
    <row r="218" spans="1:13" x14ac:dyDescent="0.3">
      <c r="A218" s="7">
        <v>2013</v>
      </c>
      <c r="B218" s="1">
        <v>46.781084999999997</v>
      </c>
      <c r="C218" s="1">
        <v>-117.079971999999</v>
      </c>
      <c r="D218" s="7" t="s">
        <v>224</v>
      </c>
      <c r="E218" s="7">
        <v>216</v>
      </c>
      <c r="F218" s="7" t="s">
        <v>391</v>
      </c>
      <c r="G218" s="7" t="s">
        <v>355</v>
      </c>
      <c r="H218" s="7">
        <v>2.4384000000000001</v>
      </c>
      <c r="I218" s="7">
        <v>370.32480314960628</v>
      </c>
      <c r="J218" s="7">
        <v>10.8</v>
      </c>
      <c r="K218" s="7">
        <v>9.5</v>
      </c>
      <c r="L218" s="7">
        <v>72.400000000000006</v>
      </c>
      <c r="M218" s="7">
        <v>30.2</v>
      </c>
    </row>
    <row r="219" spans="1:13" x14ac:dyDescent="0.3">
      <c r="A219" s="7">
        <v>2013</v>
      </c>
      <c r="B219" s="1">
        <v>46.781049000000003</v>
      </c>
      <c r="C219" s="1">
        <v>-117.07955399999901</v>
      </c>
      <c r="D219" s="7" t="s">
        <v>285</v>
      </c>
      <c r="E219" s="7">
        <v>217</v>
      </c>
      <c r="F219" s="7" t="s">
        <v>391</v>
      </c>
      <c r="G219" s="7" t="s">
        <v>355</v>
      </c>
      <c r="H219" s="7">
        <v>2.4384000000000001</v>
      </c>
      <c r="I219" s="7">
        <v>413.79593175853017</v>
      </c>
      <c r="J219" s="7">
        <v>10.5</v>
      </c>
      <c r="K219" s="7">
        <v>9.3000000000000007</v>
      </c>
      <c r="L219" s="7">
        <v>73.7</v>
      </c>
      <c r="M219" s="7">
        <v>27.9</v>
      </c>
    </row>
    <row r="220" spans="1:13" x14ac:dyDescent="0.3">
      <c r="A220" s="7">
        <v>2013</v>
      </c>
      <c r="B220" s="1">
        <v>46.780970000000003</v>
      </c>
      <c r="C220" s="1">
        <v>-117.079135999999</v>
      </c>
      <c r="D220" s="7" t="s">
        <v>276</v>
      </c>
      <c r="E220" s="7">
        <v>218</v>
      </c>
      <c r="F220" s="7" t="s">
        <v>391</v>
      </c>
      <c r="G220" s="7" t="s">
        <v>355</v>
      </c>
      <c r="H220" s="7">
        <v>2.4384000000000001</v>
      </c>
      <c r="I220" s="7">
        <v>324.39304461942254</v>
      </c>
      <c r="J220" s="7">
        <v>8.5</v>
      </c>
      <c r="K220" s="7">
        <v>9.1999999999999993</v>
      </c>
      <c r="L220" s="7">
        <v>76</v>
      </c>
      <c r="M220" s="7">
        <v>20.5</v>
      </c>
    </row>
    <row r="221" spans="1:13" x14ac:dyDescent="0.3">
      <c r="A221" s="7">
        <v>2013</v>
      </c>
      <c r="B221" s="1">
        <v>46.780982000000002</v>
      </c>
      <c r="C221" s="1">
        <v>-117.078717999999</v>
      </c>
      <c r="D221" s="7" t="s">
        <v>298</v>
      </c>
      <c r="E221" s="7">
        <v>219</v>
      </c>
      <c r="F221" s="7" t="s">
        <v>391</v>
      </c>
      <c r="G221" s="7" t="s">
        <v>355</v>
      </c>
      <c r="H221" s="7">
        <v>2.4384000000000001</v>
      </c>
      <c r="I221" s="7">
        <v>383.85826771653541</v>
      </c>
      <c r="J221" s="7">
        <v>8.8000000000000007</v>
      </c>
      <c r="K221" s="7">
        <v>9.3000000000000007</v>
      </c>
      <c r="L221" s="7">
        <v>74</v>
      </c>
      <c r="M221" s="7">
        <v>21.5</v>
      </c>
    </row>
    <row r="222" spans="1:13" x14ac:dyDescent="0.3">
      <c r="A222" s="7">
        <v>2013</v>
      </c>
      <c r="B222" s="1">
        <v>46.780987000000003</v>
      </c>
      <c r="C222" s="1">
        <v>-117.078299999999</v>
      </c>
      <c r="D222" s="7" t="s">
        <v>307</v>
      </c>
      <c r="E222" s="7">
        <v>220</v>
      </c>
      <c r="F222" s="7" t="s">
        <v>391</v>
      </c>
      <c r="G222" s="7" t="s">
        <v>355</v>
      </c>
      <c r="H222" s="7">
        <v>2.4384000000000001</v>
      </c>
      <c r="I222" s="7">
        <v>427.3293963254593</v>
      </c>
      <c r="J222" s="7">
        <v>9.6999999999999993</v>
      </c>
      <c r="K222" s="7">
        <v>9.3000000000000007</v>
      </c>
      <c r="L222" s="7">
        <v>73.8</v>
      </c>
      <c r="M222" s="7">
        <v>24.6</v>
      </c>
    </row>
    <row r="223" spans="1:13" x14ac:dyDescent="0.3">
      <c r="A223" s="7">
        <v>2013</v>
      </c>
      <c r="B223" s="1">
        <v>46.780923999999999</v>
      </c>
      <c r="C223" s="1">
        <v>-117.07788199999899</v>
      </c>
      <c r="D223" s="7" t="s">
        <v>258</v>
      </c>
      <c r="E223" s="7">
        <v>221</v>
      </c>
      <c r="F223" s="7" t="s">
        <v>391</v>
      </c>
      <c r="G223" s="7" t="s">
        <v>355</v>
      </c>
      <c r="H223" s="7">
        <v>2.4384000000000001</v>
      </c>
      <c r="I223" s="7">
        <v>415.84645669291336</v>
      </c>
      <c r="J223" s="7">
        <v>9.8000000000000007</v>
      </c>
      <c r="K223" s="7">
        <v>9.4</v>
      </c>
      <c r="L223" s="7">
        <v>74.3</v>
      </c>
      <c r="M223" s="7">
        <v>25.2</v>
      </c>
    </row>
    <row r="224" spans="1:13" x14ac:dyDescent="0.3">
      <c r="A224" s="7">
        <v>2013</v>
      </c>
      <c r="B224" s="1">
        <v>46.781087999999997</v>
      </c>
      <c r="C224" s="1">
        <v>-117.077463999999</v>
      </c>
      <c r="D224" s="7" t="s">
        <v>274</v>
      </c>
      <c r="E224" s="7">
        <v>222</v>
      </c>
      <c r="F224" s="7" t="s">
        <v>391</v>
      </c>
      <c r="G224" s="7" t="s">
        <v>355</v>
      </c>
      <c r="H224" s="7">
        <v>2.4384000000000001</v>
      </c>
      <c r="I224" s="7">
        <v>444.96391076115481</v>
      </c>
      <c r="J224" s="7">
        <v>10.1</v>
      </c>
      <c r="K224" s="7">
        <v>9.3000000000000007</v>
      </c>
      <c r="L224" s="7">
        <v>73.5</v>
      </c>
      <c r="M224" s="7">
        <v>26.3</v>
      </c>
    </row>
    <row r="225" spans="1:13" x14ac:dyDescent="0.3">
      <c r="A225" s="7">
        <v>2013</v>
      </c>
      <c r="B225" s="1">
        <v>46.780861999999999</v>
      </c>
      <c r="C225" s="1">
        <v>-117.077045999999</v>
      </c>
      <c r="D225" s="7" t="s">
        <v>273</v>
      </c>
      <c r="E225" s="7">
        <v>223</v>
      </c>
      <c r="F225" s="7" t="s">
        <v>391</v>
      </c>
      <c r="G225" s="7" t="s">
        <v>355</v>
      </c>
      <c r="H225" s="7">
        <v>2.4384000000000001</v>
      </c>
      <c r="I225" s="7">
        <v>301.42716535433067</v>
      </c>
      <c r="J225" s="7">
        <v>10.1</v>
      </c>
      <c r="K225" s="7">
        <v>9</v>
      </c>
      <c r="L225" s="7">
        <v>73</v>
      </c>
      <c r="M225" s="7">
        <v>26.1</v>
      </c>
    </row>
    <row r="226" spans="1:13" x14ac:dyDescent="0.3">
      <c r="A226" s="7">
        <v>2013</v>
      </c>
      <c r="B226" s="1">
        <v>46.780985999999999</v>
      </c>
      <c r="C226" s="1">
        <v>-117.076627999999</v>
      </c>
      <c r="D226" s="7" t="s">
        <v>322</v>
      </c>
      <c r="E226" s="7">
        <v>224</v>
      </c>
      <c r="F226" s="7" t="s">
        <v>391</v>
      </c>
      <c r="G226" s="7" t="s">
        <v>355</v>
      </c>
      <c r="H226" s="7">
        <v>2.4384000000000001</v>
      </c>
      <c r="I226" s="7">
        <v>405.18372703412069</v>
      </c>
      <c r="J226" s="7">
        <v>9.6</v>
      </c>
      <c r="K226" s="7">
        <v>9</v>
      </c>
      <c r="L226" s="7">
        <v>75.3</v>
      </c>
      <c r="M226" s="7">
        <v>24.5</v>
      </c>
    </row>
    <row r="227" spans="1:13" x14ac:dyDescent="0.3">
      <c r="A227" s="7">
        <v>2013</v>
      </c>
      <c r="B227" s="1">
        <v>46.781365000000001</v>
      </c>
      <c r="C227" s="1">
        <v>-117.086294999999</v>
      </c>
      <c r="E227" s="7">
        <v>225</v>
      </c>
      <c r="F227" s="7" t="s">
        <v>391</v>
      </c>
      <c r="I227" s="7" t="s">
        <v>401</v>
      </c>
    </row>
    <row r="228" spans="1:13" x14ac:dyDescent="0.3">
      <c r="A228" s="7">
        <v>2013</v>
      </c>
      <c r="B228" s="1">
        <v>46.781320618999999</v>
      </c>
      <c r="C228" s="1">
        <v>-117.085861262999</v>
      </c>
      <c r="D228" s="7" t="s">
        <v>67</v>
      </c>
      <c r="E228" s="7">
        <v>226</v>
      </c>
      <c r="F228" s="7" t="s">
        <v>391</v>
      </c>
      <c r="G228" s="7" t="s">
        <v>353</v>
      </c>
      <c r="H228" s="7">
        <v>2.4384000000000001</v>
      </c>
      <c r="I228" s="7">
        <v>269.84908136482937</v>
      </c>
      <c r="J228" s="7">
        <v>9.8000000000000007</v>
      </c>
      <c r="K228" s="7">
        <v>6.8</v>
      </c>
      <c r="L228" s="7">
        <v>77.400000000000006</v>
      </c>
      <c r="M228" s="7">
        <v>23.6</v>
      </c>
    </row>
    <row r="229" spans="1:13" x14ac:dyDescent="0.3">
      <c r="A229" s="7">
        <v>2013</v>
      </c>
      <c r="B229" s="1">
        <v>46.781222028000002</v>
      </c>
      <c r="C229" s="1">
        <v>-117.085432781999</v>
      </c>
      <c r="D229" s="7" t="s">
        <v>113</v>
      </c>
      <c r="E229" s="7">
        <v>227</v>
      </c>
      <c r="F229" s="7" t="s">
        <v>391</v>
      </c>
      <c r="G229" s="7" t="s">
        <v>353</v>
      </c>
      <c r="H229" s="7">
        <v>2.4384000000000001</v>
      </c>
      <c r="I229" s="7">
        <v>227.19816272965878</v>
      </c>
      <c r="J229" s="7">
        <v>10.9</v>
      </c>
      <c r="K229" s="7">
        <v>6.5</v>
      </c>
      <c r="L229" s="7">
        <v>75.8</v>
      </c>
      <c r="M229" s="7">
        <v>25.1</v>
      </c>
    </row>
    <row r="230" spans="1:13" x14ac:dyDescent="0.3">
      <c r="A230" s="7">
        <v>2013</v>
      </c>
      <c r="B230" s="1">
        <v>46.781357999999997</v>
      </c>
      <c r="C230" s="1">
        <v>-117.08504099999899</v>
      </c>
      <c r="D230" s="7" t="s">
        <v>11</v>
      </c>
      <c r="E230" s="7">
        <v>228</v>
      </c>
      <c r="F230" s="7" t="s">
        <v>391</v>
      </c>
      <c r="G230" s="7" t="s">
        <v>353</v>
      </c>
      <c r="H230" s="7">
        <v>2.4384000000000001</v>
      </c>
      <c r="I230" s="7">
        <v>189.87860892388451</v>
      </c>
      <c r="J230" s="7">
        <v>9.8000000000000007</v>
      </c>
      <c r="K230" s="7">
        <v>9.6999999999999993</v>
      </c>
      <c r="L230" s="7">
        <v>70.900000000000006</v>
      </c>
      <c r="M230" s="7">
        <v>26.6</v>
      </c>
    </row>
    <row r="231" spans="1:13" x14ac:dyDescent="0.3">
      <c r="A231" s="7">
        <v>2013</v>
      </c>
      <c r="B231" s="1">
        <v>46.781205999999997</v>
      </c>
      <c r="C231" s="1">
        <v>-117.084622999999</v>
      </c>
      <c r="D231" s="7" t="s">
        <v>55</v>
      </c>
      <c r="E231" s="7">
        <v>229</v>
      </c>
      <c r="F231" s="7" t="s">
        <v>391</v>
      </c>
      <c r="G231" s="7" t="s">
        <v>353</v>
      </c>
      <c r="H231" s="7">
        <v>2.4384000000000001</v>
      </c>
      <c r="I231" s="7">
        <v>371.96522309711287</v>
      </c>
      <c r="J231" s="7">
        <v>9.5</v>
      </c>
      <c r="K231" s="7">
        <v>6.8</v>
      </c>
      <c r="L231" s="7">
        <v>78.7</v>
      </c>
      <c r="M231" s="7">
        <v>22.1</v>
      </c>
    </row>
    <row r="232" spans="1:13" x14ac:dyDescent="0.3">
      <c r="A232" s="7">
        <v>2013</v>
      </c>
      <c r="B232" s="1">
        <v>46.781295</v>
      </c>
      <c r="C232" s="1">
        <v>-117.084204999999</v>
      </c>
      <c r="D232" s="7" t="s">
        <v>202</v>
      </c>
      <c r="E232" s="7">
        <v>230</v>
      </c>
      <c r="F232" s="7" t="s">
        <v>391</v>
      </c>
      <c r="G232" s="7" t="s">
        <v>354</v>
      </c>
      <c r="H232" s="7">
        <v>2.4384000000000001</v>
      </c>
      <c r="I232" s="7">
        <v>104.16666666666666</v>
      </c>
    </row>
    <row r="233" spans="1:13" x14ac:dyDescent="0.3">
      <c r="A233" s="7">
        <v>2013</v>
      </c>
      <c r="B233" s="1">
        <v>46.781247999999998</v>
      </c>
      <c r="C233" s="1">
        <v>-117.08378699999901</v>
      </c>
      <c r="D233" s="7" t="s">
        <v>60</v>
      </c>
      <c r="E233" s="7">
        <v>231</v>
      </c>
      <c r="F233" s="7" t="s">
        <v>391</v>
      </c>
      <c r="G233" s="7" t="s">
        <v>352</v>
      </c>
      <c r="H233" s="7">
        <v>2.4384000000000001</v>
      </c>
      <c r="I233" s="7">
        <v>333.00524934383202</v>
      </c>
      <c r="J233" s="7">
        <v>12.8</v>
      </c>
      <c r="K233" s="7">
        <v>8.6999999999999993</v>
      </c>
      <c r="L233" s="7">
        <v>63.5</v>
      </c>
    </row>
    <row r="234" spans="1:13" x14ac:dyDescent="0.3">
      <c r="A234" s="7">
        <v>2013</v>
      </c>
      <c r="B234" s="1">
        <v>46.781270442</v>
      </c>
      <c r="C234" s="1">
        <v>-117.08328225499901</v>
      </c>
      <c r="D234" s="7" t="s">
        <v>159</v>
      </c>
      <c r="E234" s="7">
        <v>232</v>
      </c>
      <c r="F234" s="7" t="s">
        <v>391</v>
      </c>
      <c r="G234" s="7" t="s">
        <v>354</v>
      </c>
      <c r="H234" s="7">
        <v>2.4384000000000001</v>
      </c>
      <c r="I234" s="7">
        <v>212.02427821522309</v>
      </c>
    </row>
    <row r="235" spans="1:13" x14ac:dyDescent="0.3">
      <c r="A235" s="7">
        <v>2013</v>
      </c>
      <c r="B235" s="1">
        <v>46.781232000000003</v>
      </c>
      <c r="C235" s="1">
        <v>-117.082950999999</v>
      </c>
      <c r="D235" s="7" t="s">
        <v>143</v>
      </c>
      <c r="E235" s="7">
        <v>233</v>
      </c>
      <c r="F235" s="7" t="s">
        <v>391</v>
      </c>
      <c r="G235" s="7" t="s">
        <v>354</v>
      </c>
      <c r="H235" s="7">
        <v>2.4384000000000001</v>
      </c>
      <c r="I235" s="7">
        <v>239.09120734908134</v>
      </c>
    </row>
    <row r="236" spans="1:13" x14ac:dyDescent="0.3">
      <c r="A236" s="7">
        <v>2013</v>
      </c>
      <c r="B236" s="1">
        <v>46.781300999999999</v>
      </c>
      <c r="C236" s="1">
        <v>-117.082532999999</v>
      </c>
      <c r="D236" s="7" t="s">
        <v>144</v>
      </c>
      <c r="E236" s="7">
        <v>234</v>
      </c>
      <c r="F236" s="7" t="s">
        <v>391</v>
      </c>
      <c r="G236" s="7" t="s">
        <v>354</v>
      </c>
      <c r="H236" s="7">
        <v>2.4384000000000001</v>
      </c>
      <c r="I236" s="7">
        <v>335.05577427821521</v>
      </c>
    </row>
    <row r="237" spans="1:13" x14ac:dyDescent="0.3">
      <c r="A237" s="7">
        <v>2013</v>
      </c>
      <c r="B237" s="1">
        <v>46.781337999999998</v>
      </c>
      <c r="C237" s="1">
        <v>-117.08211499999901</v>
      </c>
      <c r="D237" s="7" t="s">
        <v>194</v>
      </c>
      <c r="E237" s="7">
        <v>235</v>
      </c>
      <c r="F237" s="7" t="s">
        <v>391</v>
      </c>
      <c r="G237" s="7" t="s">
        <v>354</v>
      </c>
      <c r="H237" s="7">
        <v>2.4384000000000001</v>
      </c>
      <c r="I237" s="7">
        <v>160.76115485564304</v>
      </c>
    </row>
    <row r="238" spans="1:13" x14ac:dyDescent="0.3">
      <c r="A238" s="7">
        <v>2013</v>
      </c>
      <c r="B238" s="1">
        <v>46.781140000000001</v>
      </c>
      <c r="C238" s="1">
        <v>-117.081696999999</v>
      </c>
      <c r="D238" s="7" t="s">
        <v>157</v>
      </c>
      <c r="E238" s="7">
        <v>236</v>
      </c>
      <c r="F238" s="7" t="s">
        <v>391</v>
      </c>
      <c r="G238" s="7" t="s">
        <v>354</v>
      </c>
      <c r="H238" s="7">
        <v>2.4384000000000001</v>
      </c>
      <c r="I238" s="7">
        <v>152.14895013123359</v>
      </c>
    </row>
    <row r="239" spans="1:13" x14ac:dyDescent="0.3">
      <c r="A239" s="7">
        <v>2013</v>
      </c>
      <c r="B239" s="1">
        <v>46.781263475000003</v>
      </c>
      <c r="C239" s="1">
        <v>-117.081243669999</v>
      </c>
      <c r="D239" s="7" t="s">
        <v>52</v>
      </c>
      <c r="E239" s="7">
        <v>237</v>
      </c>
      <c r="F239" s="7" t="s">
        <v>391</v>
      </c>
      <c r="G239" s="7" t="s">
        <v>353</v>
      </c>
      <c r="H239" s="7">
        <v>2.4384000000000001</v>
      </c>
      <c r="I239" s="7">
        <v>319.06167979002623</v>
      </c>
      <c r="J239" s="7">
        <v>10.8</v>
      </c>
      <c r="K239" s="7">
        <v>6.5</v>
      </c>
      <c r="L239" s="7">
        <v>76.099999999999994</v>
      </c>
      <c r="M239" s="7">
        <v>25.8</v>
      </c>
    </row>
    <row r="240" spans="1:13" x14ac:dyDescent="0.3">
      <c r="A240" s="7">
        <v>2013</v>
      </c>
      <c r="B240" s="1">
        <v>46.781281</v>
      </c>
      <c r="C240" s="1">
        <v>-117.080860999999</v>
      </c>
      <c r="D240" s="7" t="s">
        <v>105</v>
      </c>
      <c r="E240" s="7">
        <v>238</v>
      </c>
      <c r="F240" s="7" t="s">
        <v>391</v>
      </c>
      <c r="G240" s="7" t="s">
        <v>353</v>
      </c>
      <c r="H240" s="7">
        <v>2.4384000000000001</v>
      </c>
      <c r="I240" s="7">
        <v>351.04986876640419</v>
      </c>
      <c r="J240" s="7">
        <v>9.6</v>
      </c>
      <c r="K240" s="7">
        <v>6.7</v>
      </c>
      <c r="L240" s="7">
        <v>78.2</v>
      </c>
      <c r="M240" s="7">
        <v>23.4</v>
      </c>
    </row>
    <row r="241" spans="1:13" x14ac:dyDescent="0.3">
      <c r="A241" s="7">
        <v>2013</v>
      </c>
      <c r="B241" s="1">
        <v>46.781153377999999</v>
      </c>
      <c r="C241" s="1">
        <v>-117.080454950999</v>
      </c>
      <c r="D241" s="7" t="s">
        <v>111</v>
      </c>
      <c r="E241" s="7">
        <v>239</v>
      </c>
      <c r="F241" s="7" t="s">
        <v>391</v>
      </c>
      <c r="G241" s="7" t="s">
        <v>353</v>
      </c>
      <c r="H241" s="7">
        <v>2.4384000000000001</v>
      </c>
      <c r="I241" s="7">
        <v>365.81364829396324</v>
      </c>
      <c r="J241" s="7">
        <v>10.3</v>
      </c>
      <c r="K241" s="7">
        <v>6.6</v>
      </c>
      <c r="L241" s="7">
        <v>77.599999999999994</v>
      </c>
      <c r="M241" s="7">
        <v>25.3</v>
      </c>
    </row>
    <row r="242" spans="1:13" x14ac:dyDescent="0.3">
      <c r="A242" s="7">
        <v>2013</v>
      </c>
      <c r="B242" s="1">
        <v>46.781446359999997</v>
      </c>
      <c r="C242" s="1">
        <v>-117.080110527999</v>
      </c>
      <c r="D242" s="7" t="s">
        <v>75</v>
      </c>
      <c r="E242" s="7">
        <v>240</v>
      </c>
      <c r="F242" s="7" t="s">
        <v>391</v>
      </c>
      <c r="G242" s="7" t="s">
        <v>353</v>
      </c>
      <c r="H242" s="7">
        <v>2.4384000000000001</v>
      </c>
      <c r="I242" s="7">
        <v>204.64238845144357</v>
      </c>
      <c r="J242" s="7">
        <v>11.2</v>
      </c>
      <c r="K242" s="7">
        <v>6.6</v>
      </c>
      <c r="L242" s="7">
        <v>77</v>
      </c>
      <c r="M242" s="7">
        <v>27.9</v>
      </c>
    </row>
    <row r="243" spans="1:13" x14ac:dyDescent="0.3">
      <c r="A243" s="7">
        <v>2013</v>
      </c>
      <c r="B243" s="1">
        <v>46.781371</v>
      </c>
      <c r="C243" s="1">
        <v>-117.079606999999</v>
      </c>
      <c r="D243" s="7" t="s">
        <v>314</v>
      </c>
      <c r="E243" s="7">
        <v>241</v>
      </c>
      <c r="F243" s="7" t="s">
        <v>391</v>
      </c>
      <c r="G243" s="7" t="s">
        <v>355</v>
      </c>
      <c r="H243" s="7">
        <v>2.4384000000000001</v>
      </c>
      <c r="I243" s="7">
        <v>413.38582677165351</v>
      </c>
      <c r="J243" s="7">
        <v>11.7</v>
      </c>
      <c r="K243" s="7">
        <v>9.3000000000000007</v>
      </c>
      <c r="L243" s="7">
        <v>71.900000000000006</v>
      </c>
      <c r="M243" s="7">
        <v>31.7</v>
      </c>
    </row>
    <row r="244" spans="1:13" x14ac:dyDescent="0.3">
      <c r="A244" s="7">
        <v>2013</v>
      </c>
      <c r="B244" s="1">
        <v>46.781334999999999</v>
      </c>
      <c r="C244" s="1">
        <v>-117.079188999999</v>
      </c>
      <c r="D244" s="7" t="s">
        <v>265</v>
      </c>
      <c r="E244" s="7">
        <v>242</v>
      </c>
      <c r="F244" s="7" t="s">
        <v>391</v>
      </c>
      <c r="G244" s="7" t="s">
        <v>355</v>
      </c>
      <c r="H244" s="7">
        <v>2.4384000000000001</v>
      </c>
      <c r="I244" s="7">
        <v>339.15682414698159</v>
      </c>
      <c r="J244" s="7">
        <v>9.6</v>
      </c>
      <c r="K244" s="7">
        <v>9.3000000000000007</v>
      </c>
      <c r="L244" s="7">
        <v>74.900000000000006</v>
      </c>
      <c r="M244" s="7">
        <v>24.6</v>
      </c>
    </row>
    <row r="245" spans="1:13" x14ac:dyDescent="0.3">
      <c r="A245" s="7">
        <v>2013</v>
      </c>
      <c r="B245" s="1">
        <v>46.781255999999999</v>
      </c>
      <c r="C245" s="1">
        <v>-117.07877099999899</v>
      </c>
      <c r="D245" s="7" t="s">
        <v>271</v>
      </c>
      <c r="E245" s="7">
        <v>243</v>
      </c>
      <c r="F245" s="7" t="s">
        <v>391</v>
      </c>
      <c r="G245" s="7" t="s">
        <v>355</v>
      </c>
      <c r="H245" s="7">
        <v>2.4384000000000001</v>
      </c>
      <c r="I245" s="7">
        <v>353.10039370078738</v>
      </c>
      <c r="J245" s="7">
        <v>8.6</v>
      </c>
      <c r="K245" s="7">
        <v>9.4</v>
      </c>
      <c r="L245" s="7">
        <v>75.7</v>
      </c>
      <c r="M245" s="7">
        <v>21.2</v>
      </c>
    </row>
    <row r="246" spans="1:13" x14ac:dyDescent="0.3">
      <c r="A246" s="7">
        <v>2013</v>
      </c>
      <c r="B246" s="1">
        <v>46.781292555</v>
      </c>
      <c r="C246" s="1">
        <v>-117.07838881599901</v>
      </c>
      <c r="D246" s="7" t="s">
        <v>280</v>
      </c>
      <c r="E246" s="7">
        <v>244</v>
      </c>
      <c r="F246" s="7" t="s">
        <v>391</v>
      </c>
      <c r="G246" s="7" t="s">
        <v>355</v>
      </c>
      <c r="H246" s="7">
        <v>2.4384000000000001</v>
      </c>
      <c r="I246" s="7">
        <v>323.98293963254594</v>
      </c>
      <c r="J246" s="7">
        <v>9.1</v>
      </c>
      <c r="K246" s="7">
        <v>9.6</v>
      </c>
      <c r="L246" s="7">
        <v>73.900000000000006</v>
      </c>
      <c r="M246" s="7">
        <v>23.5</v>
      </c>
    </row>
    <row r="247" spans="1:13" x14ac:dyDescent="0.3">
      <c r="A247" s="7">
        <v>2013</v>
      </c>
      <c r="B247" s="1">
        <v>46.781272999999999</v>
      </c>
      <c r="C247" s="1">
        <v>-117.077934999999</v>
      </c>
      <c r="D247" s="7" t="s">
        <v>305</v>
      </c>
      <c r="E247" s="7">
        <v>245</v>
      </c>
      <c r="F247" s="7" t="s">
        <v>391</v>
      </c>
      <c r="G247" s="7" t="s">
        <v>355</v>
      </c>
      <c r="H247" s="7">
        <v>2.4384000000000001</v>
      </c>
      <c r="I247" s="7">
        <v>425.68897637795271</v>
      </c>
      <c r="J247" s="7">
        <v>10.7</v>
      </c>
      <c r="K247" s="7">
        <v>9.4</v>
      </c>
      <c r="L247" s="7">
        <v>72.7</v>
      </c>
      <c r="M247" s="7">
        <v>28.5</v>
      </c>
    </row>
    <row r="248" spans="1:13" x14ac:dyDescent="0.3">
      <c r="A248" s="7">
        <v>2013</v>
      </c>
      <c r="B248" s="1">
        <v>46.781210000000002</v>
      </c>
      <c r="C248" s="1">
        <v>-117.07751699999901</v>
      </c>
      <c r="D248" s="7" t="s">
        <v>315</v>
      </c>
      <c r="E248" s="7">
        <v>246</v>
      </c>
      <c r="F248" s="7" t="s">
        <v>391</v>
      </c>
      <c r="G248" s="7" t="s">
        <v>355</v>
      </c>
      <c r="H248" s="7">
        <v>2.4384000000000001</v>
      </c>
      <c r="I248" s="7">
        <v>470.80052493438319</v>
      </c>
      <c r="J248" s="7">
        <v>10</v>
      </c>
      <c r="K248" s="7">
        <v>9.1999999999999993</v>
      </c>
      <c r="L248" s="7">
        <v>74.400000000000006</v>
      </c>
      <c r="M248" s="7">
        <v>26.2</v>
      </c>
    </row>
    <row r="249" spans="1:13" x14ac:dyDescent="0.3">
      <c r="A249" s="7">
        <v>2013</v>
      </c>
      <c r="B249" s="1">
        <v>46.781374</v>
      </c>
      <c r="C249" s="1">
        <v>-117.077098999999</v>
      </c>
      <c r="D249" s="7" t="s">
        <v>312</v>
      </c>
      <c r="E249" s="7">
        <v>247</v>
      </c>
      <c r="F249" s="7" t="s">
        <v>391</v>
      </c>
      <c r="G249" s="7" t="s">
        <v>355</v>
      </c>
      <c r="H249" s="7">
        <v>2.4384000000000001</v>
      </c>
      <c r="I249" s="7">
        <v>393.29068241469815</v>
      </c>
      <c r="J249" s="7">
        <v>10.8</v>
      </c>
      <c r="K249" s="7">
        <v>9.4</v>
      </c>
      <c r="L249" s="7">
        <v>71.599999999999994</v>
      </c>
      <c r="M249" s="7">
        <v>28.9</v>
      </c>
    </row>
    <row r="250" spans="1:13" x14ac:dyDescent="0.3">
      <c r="A250" s="7">
        <v>2013</v>
      </c>
      <c r="B250" s="1">
        <v>46.781164373999999</v>
      </c>
      <c r="C250" s="1">
        <v>-117.076698913999</v>
      </c>
      <c r="D250" s="7" t="s">
        <v>256</v>
      </c>
      <c r="E250" s="7">
        <v>248</v>
      </c>
      <c r="F250" s="7" t="s">
        <v>391</v>
      </c>
      <c r="G250" s="7" t="s">
        <v>355</v>
      </c>
      <c r="H250" s="7">
        <v>2.4384000000000001</v>
      </c>
      <c r="I250" s="7">
        <v>470.80052493438319</v>
      </c>
      <c r="J250" s="7">
        <v>9</v>
      </c>
      <c r="K250" s="7">
        <v>9.1</v>
      </c>
      <c r="L250" s="7">
        <v>74.900000000000006</v>
      </c>
      <c r="M250" s="7">
        <v>22.1</v>
      </c>
    </row>
    <row r="251" spans="1:13" x14ac:dyDescent="0.3">
      <c r="A251" s="7">
        <v>2013</v>
      </c>
      <c r="B251" s="1">
        <v>46.781525999999999</v>
      </c>
      <c r="C251" s="1">
        <v>-117.08586399999901</v>
      </c>
      <c r="D251" s="7" t="s">
        <v>343</v>
      </c>
      <c r="E251" s="7">
        <v>249</v>
      </c>
      <c r="F251" s="7" t="s">
        <v>391</v>
      </c>
      <c r="G251" s="7" t="s">
        <v>355</v>
      </c>
      <c r="H251" s="7">
        <v>2.4384000000000001</v>
      </c>
      <c r="I251" s="7">
        <v>40.6003937007874</v>
      </c>
      <c r="J251" s="7">
        <v>14.3</v>
      </c>
      <c r="K251" s="7">
        <v>9.1</v>
      </c>
      <c r="L251" s="7">
        <v>67.5</v>
      </c>
      <c r="M251" s="7">
        <v>39.299999999999997</v>
      </c>
    </row>
    <row r="252" spans="1:13" x14ac:dyDescent="0.3">
      <c r="A252" s="7">
        <v>2013</v>
      </c>
      <c r="B252" s="1">
        <v>46.781644</v>
      </c>
      <c r="C252" s="1">
        <v>-117.085445999999</v>
      </c>
      <c r="D252" s="7" t="s">
        <v>40</v>
      </c>
      <c r="E252" s="7">
        <v>250</v>
      </c>
      <c r="F252" s="7" t="s">
        <v>391</v>
      </c>
      <c r="G252" s="7" t="s">
        <v>353</v>
      </c>
      <c r="H252" s="7">
        <v>2.4384000000000001</v>
      </c>
      <c r="I252" s="7">
        <v>298.14632545931755</v>
      </c>
      <c r="J252" s="7">
        <v>8.8000000000000007</v>
      </c>
      <c r="K252" s="7">
        <v>7.6</v>
      </c>
      <c r="L252" s="7">
        <v>75.400000000000006</v>
      </c>
      <c r="M252" s="7">
        <v>22.7</v>
      </c>
    </row>
    <row r="253" spans="1:13" x14ac:dyDescent="0.3">
      <c r="A253" s="7">
        <v>2013</v>
      </c>
      <c r="B253" s="1">
        <v>46.781492</v>
      </c>
      <c r="C253" s="1">
        <v>-117.085027999999</v>
      </c>
      <c r="D253" s="7" t="s">
        <v>94</v>
      </c>
      <c r="E253" s="7">
        <v>251</v>
      </c>
      <c r="F253" s="7" t="s">
        <v>391</v>
      </c>
      <c r="G253" s="7" t="s">
        <v>353</v>
      </c>
      <c r="H253" s="7">
        <v>2.4384000000000001</v>
      </c>
      <c r="I253" s="7">
        <v>209.97375328083987</v>
      </c>
      <c r="J253" s="7">
        <v>8.8000000000000007</v>
      </c>
      <c r="K253" s="7">
        <v>7.6</v>
      </c>
      <c r="L253" s="7">
        <v>75.7</v>
      </c>
      <c r="M253" s="7">
        <v>22.2</v>
      </c>
    </row>
    <row r="254" spans="1:13" x14ac:dyDescent="0.3">
      <c r="A254" s="7">
        <v>2013</v>
      </c>
      <c r="B254" s="1">
        <v>46.781555836000003</v>
      </c>
      <c r="C254" s="1">
        <v>-117.084578532999</v>
      </c>
      <c r="D254" s="7" t="s">
        <v>25</v>
      </c>
      <c r="E254" s="7">
        <v>252</v>
      </c>
      <c r="F254" s="7" t="s">
        <v>391</v>
      </c>
      <c r="G254" s="7" t="s">
        <v>353</v>
      </c>
      <c r="H254" s="7">
        <v>2.4384000000000001</v>
      </c>
      <c r="I254" s="7">
        <v>264.51771653543307</v>
      </c>
      <c r="J254" s="7">
        <v>8.9</v>
      </c>
      <c r="K254" s="7">
        <v>9.1999999999999993</v>
      </c>
      <c r="L254" s="7">
        <v>74.400000000000006</v>
      </c>
      <c r="M254" s="7">
        <v>22.9</v>
      </c>
    </row>
    <row r="255" spans="1:13" x14ac:dyDescent="0.3">
      <c r="A255" s="7">
        <v>2013</v>
      </c>
      <c r="B255" s="1">
        <v>46.781534000000001</v>
      </c>
      <c r="C255" s="1">
        <v>-117.08419199999901</v>
      </c>
      <c r="D255" s="7" t="s">
        <v>86</v>
      </c>
      <c r="E255" s="7">
        <v>253</v>
      </c>
      <c r="F255" s="7" t="s">
        <v>391</v>
      </c>
      <c r="G255" s="7" t="s">
        <v>353</v>
      </c>
      <c r="H255" s="7">
        <v>2.4384000000000001</v>
      </c>
      <c r="I255" s="7">
        <v>238.68110236220471</v>
      </c>
      <c r="J255" s="7">
        <v>11.2</v>
      </c>
      <c r="K255" s="7">
        <v>6.5</v>
      </c>
      <c r="L255" s="7">
        <v>77.3</v>
      </c>
      <c r="M255" s="7">
        <v>27.7</v>
      </c>
    </row>
    <row r="256" spans="1:13" x14ac:dyDescent="0.3">
      <c r="A256" s="7">
        <v>2013</v>
      </c>
      <c r="B256" s="1">
        <v>46.781596999999998</v>
      </c>
      <c r="C256" s="1">
        <v>-117.083773999999</v>
      </c>
      <c r="D256" s="7" t="s">
        <v>172</v>
      </c>
      <c r="E256" s="7">
        <v>254</v>
      </c>
      <c r="F256" s="7" t="s">
        <v>391</v>
      </c>
      <c r="G256" s="7" t="s">
        <v>354</v>
      </c>
      <c r="H256" s="7">
        <v>2.4384000000000001</v>
      </c>
      <c r="I256" s="7">
        <v>151.73884514435696</v>
      </c>
    </row>
    <row r="257" spans="1:13" x14ac:dyDescent="0.3">
      <c r="A257" s="7">
        <v>2013</v>
      </c>
      <c r="B257" s="1">
        <v>46.781517999999998</v>
      </c>
      <c r="C257" s="1">
        <v>-117.083355999999</v>
      </c>
      <c r="D257" s="7" t="s">
        <v>101</v>
      </c>
      <c r="E257" s="7">
        <v>255</v>
      </c>
      <c r="F257" s="7" t="s">
        <v>391</v>
      </c>
      <c r="G257" s="7" t="s">
        <v>352</v>
      </c>
      <c r="H257" s="7">
        <v>2.4384000000000001</v>
      </c>
      <c r="I257" s="7">
        <v>285.84317585301835</v>
      </c>
      <c r="J257" s="7">
        <v>11.7</v>
      </c>
      <c r="K257" s="7">
        <v>6.2</v>
      </c>
      <c r="L257" s="7">
        <v>65.8</v>
      </c>
    </row>
    <row r="258" spans="1:13" x14ac:dyDescent="0.3">
      <c r="A258" s="7">
        <v>2013</v>
      </c>
      <c r="B258" s="1">
        <v>46.781587000000002</v>
      </c>
      <c r="C258" s="1">
        <v>-117.082937999999</v>
      </c>
      <c r="D258" s="7" t="s">
        <v>149</v>
      </c>
      <c r="E258" s="7">
        <v>256</v>
      </c>
      <c r="F258" s="7" t="s">
        <v>391</v>
      </c>
      <c r="G258" s="7" t="s">
        <v>354</v>
      </c>
      <c r="H258" s="7">
        <v>2.4384000000000001</v>
      </c>
      <c r="I258" s="7">
        <v>191.51902887139107</v>
      </c>
    </row>
    <row r="259" spans="1:13" x14ac:dyDescent="0.3">
      <c r="A259" s="7">
        <v>2013</v>
      </c>
      <c r="B259" s="1">
        <v>46.781624000000001</v>
      </c>
      <c r="C259" s="1">
        <v>-117.08251999999899</v>
      </c>
      <c r="D259" s="7" t="s">
        <v>153</v>
      </c>
      <c r="E259" s="7">
        <v>257</v>
      </c>
      <c r="F259" s="7" t="s">
        <v>391</v>
      </c>
      <c r="G259" s="7" t="s">
        <v>354</v>
      </c>
      <c r="H259" s="7">
        <v>2.4384000000000001</v>
      </c>
      <c r="I259" s="7">
        <v>138.61548556430446</v>
      </c>
    </row>
    <row r="260" spans="1:13" x14ac:dyDescent="0.3">
      <c r="A260" s="7">
        <v>2013</v>
      </c>
      <c r="B260" s="1">
        <v>46.781426000000003</v>
      </c>
      <c r="C260" s="1">
        <v>-117.082101999999</v>
      </c>
      <c r="D260" s="7" t="s">
        <v>171</v>
      </c>
      <c r="E260" s="7">
        <v>258</v>
      </c>
      <c r="F260" s="7" t="s">
        <v>391</v>
      </c>
      <c r="G260" s="7" t="s">
        <v>354</v>
      </c>
      <c r="H260" s="7">
        <v>2.4384000000000001</v>
      </c>
      <c r="I260" s="7">
        <v>90.223097112860884</v>
      </c>
    </row>
    <row r="261" spans="1:13" x14ac:dyDescent="0.3">
      <c r="A261" s="7">
        <v>2013</v>
      </c>
      <c r="B261" s="1">
        <v>46.781565000000001</v>
      </c>
      <c r="C261" s="1">
        <v>-117.081683999999</v>
      </c>
      <c r="D261" s="7" t="s">
        <v>210</v>
      </c>
      <c r="E261" s="7">
        <v>259</v>
      </c>
      <c r="F261" s="7" t="s">
        <v>391</v>
      </c>
      <c r="G261" s="7" t="s">
        <v>354</v>
      </c>
      <c r="H261" s="7">
        <v>2.4384000000000001</v>
      </c>
      <c r="I261" s="7">
        <v>87.762467191601047</v>
      </c>
    </row>
    <row r="262" spans="1:13" x14ac:dyDescent="0.3">
      <c r="A262" s="7">
        <v>2013</v>
      </c>
      <c r="B262" s="1">
        <v>46.781567000000003</v>
      </c>
      <c r="C262" s="1">
        <v>-117.081265999999</v>
      </c>
      <c r="D262" s="7" t="s">
        <v>197</v>
      </c>
      <c r="E262" s="7">
        <v>260</v>
      </c>
      <c r="F262" s="7" t="s">
        <v>391</v>
      </c>
      <c r="G262" s="7" t="s">
        <v>354</v>
      </c>
      <c r="H262" s="7">
        <v>2.4384000000000001</v>
      </c>
      <c r="I262" s="7">
        <v>137.79527559055117</v>
      </c>
    </row>
    <row r="263" spans="1:13" x14ac:dyDescent="0.3">
      <c r="A263" s="7">
        <v>2013</v>
      </c>
      <c r="B263" s="1">
        <v>46.781422999999997</v>
      </c>
      <c r="C263" s="1">
        <v>-117.08084799999899</v>
      </c>
      <c r="D263" s="7" t="s">
        <v>9</v>
      </c>
      <c r="E263" s="7">
        <v>261</v>
      </c>
      <c r="F263" s="7" t="s">
        <v>391</v>
      </c>
      <c r="G263" s="7" t="s">
        <v>353</v>
      </c>
      <c r="H263" s="7">
        <v>2.4384000000000001</v>
      </c>
      <c r="I263" s="7">
        <v>284.20275590551182</v>
      </c>
      <c r="J263" s="7">
        <v>12</v>
      </c>
      <c r="K263" s="7">
        <v>9.6</v>
      </c>
      <c r="L263" s="7">
        <v>68.8</v>
      </c>
      <c r="M263" s="7">
        <v>32.4</v>
      </c>
    </row>
    <row r="264" spans="1:13" x14ac:dyDescent="0.3">
      <c r="A264" s="7">
        <v>2013</v>
      </c>
      <c r="B264" s="1">
        <v>46.781686000000001</v>
      </c>
      <c r="C264" s="1">
        <v>-117.080429999999</v>
      </c>
      <c r="D264" s="7" t="s">
        <v>124</v>
      </c>
      <c r="E264" s="7">
        <v>262</v>
      </c>
      <c r="F264" s="7" t="s">
        <v>391</v>
      </c>
      <c r="G264" s="7" t="s">
        <v>353</v>
      </c>
      <c r="H264" s="7">
        <v>2.4384000000000001</v>
      </c>
      <c r="I264" s="7">
        <v>300.6069553805774</v>
      </c>
      <c r="J264" s="7">
        <v>10.1</v>
      </c>
      <c r="K264" s="7">
        <v>6.7</v>
      </c>
      <c r="L264" s="7">
        <v>77.5</v>
      </c>
      <c r="M264" s="7">
        <v>24.2</v>
      </c>
    </row>
    <row r="265" spans="1:13" x14ac:dyDescent="0.3">
      <c r="A265" s="7">
        <v>2013</v>
      </c>
      <c r="B265" s="1">
        <v>46.781657000000003</v>
      </c>
      <c r="C265" s="1">
        <v>-117.080011999999</v>
      </c>
      <c r="D265" s="7" t="s">
        <v>100</v>
      </c>
      <c r="E265" s="7">
        <v>263</v>
      </c>
      <c r="F265" s="7" t="s">
        <v>391</v>
      </c>
      <c r="G265" s="7" t="s">
        <v>353</v>
      </c>
      <c r="H265" s="7">
        <v>2.4384000000000001</v>
      </c>
      <c r="I265" s="7">
        <v>286.25328083989501</v>
      </c>
      <c r="J265" s="7">
        <v>8.8000000000000007</v>
      </c>
      <c r="K265" s="7">
        <v>6.8</v>
      </c>
      <c r="L265" s="7">
        <v>79.099999999999994</v>
      </c>
      <c r="M265" s="7">
        <v>21.3</v>
      </c>
    </row>
    <row r="266" spans="1:13" x14ac:dyDescent="0.3">
      <c r="A266" s="7">
        <v>2013</v>
      </c>
      <c r="B266" s="1">
        <v>46.781621000000001</v>
      </c>
      <c r="C266" s="1">
        <v>-117.07959399999901</v>
      </c>
      <c r="D266" s="7" t="s">
        <v>245</v>
      </c>
      <c r="E266" s="7">
        <v>264</v>
      </c>
      <c r="F266" s="7" t="s">
        <v>391</v>
      </c>
      <c r="G266" s="7" t="s">
        <v>355</v>
      </c>
      <c r="H266" s="7">
        <v>2.4384000000000001</v>
      </c>
      <c r="I266" s="7">
        <v>479.82283464566927</v>
      </c>
      <c r="J266" s="7">
        <v>10</v>
      </c>
      <c r="K266" s="7">
        <v>9.3000000000000007</v>
      </c>
      <c r="L266" s="7">
        <v>73.5</v>
      </c>
      <c r="M266" s="7">
        <v>27.1</v>
      </c>
    </row>
    <row r="267" spans="1:13" x14ac:dyDescent="0.3">
      <c r="A267" s="7">
        <v>2013</v>
      </c>
      <c r="B267" s="1">
        <v>46.781533819000003</v>
      </c>
      <c r="C267" s="1">
        <v>-117.079158097999</v>
      </c>
      <c r="D267" s="7" t="s">
        <v>240</v>
      </c>
      <c r="E267" s="7">
        <v>265</v>
      </c>
      <c r="F267" s="7" t="s">
        <v>391</v>
      </c>
      <c r="G267" s="7" t="s">
        <v>355</v>
      </c>
      <c r="H267" s="7">
        <v>2.4384000000000001</v>
      </c>
      <c r="I267" s="7">
        <v>540.51837270341207</v>
      </c>
      <c r="J267" s="7">
        <v>10</v>
      </c>
      <c r="K267" s="7">
        <v>9.4</v>
      </c>
      <c r="L267" s="7">
        <v>73.7</v>
      </c>
      <c r="M267" s="7">
        <v>27.1</v>
      </c>
    </row>
    <row r="268" spans="1:13" x14ac:dyDescent="0.3">
      <c r="A268" s="7">
        <v>2013</v>
      </c>
      <c r="B268" s="1">
        <v>46.781554</v>
      </c>
      <c r="C268" s="1">
        <v>-117.078757999999</v>
      </c>
      <c r="D268" s="7" t="s">
        <v>227</v>
      </c>
      <c r="E268" s="7">
        <v>266</v>
      </c>
      <c r="F268" s="7" t="s">
        <v>391</v>
      </c>
      <c r="G268" s="7" t="s">
        <v>355</v>
      </c>
      <c r="H268" s="7">
        <v>2.4384000000000001</v>
      </c>
      <c r="I268" s="7">
        <v>403.54330708661416</v>
      </c>
      <c r="J268" s="7">
        <v>9.9</v>
      </c>
      <c r="K268" s="7">
        <v>9.5</v>
      </c>
      <c r="L268" s="7">
        <v>72.900000000000006</v>
      </c>
      <c r="M268" s="7">
        <v>27.2</v>
      </c>
    </row>
    <row r="269" spans="1:13" x14ac:dyDescent="0.3">
      <c r="A269" s="7">
        <v>2013</v>
      </c>
      <c r="B269" s="1">
        <v>46.781559000000001</v>
      </c>
      <c r="C269" s="1">
        <v>-117.078339999999</v>
      </c>
      <c r="D269" s="7" t="s">
        <v>291</v>
      </c>
      <c r="E269" s="7">
        <v>267</v>
      </c>
      <c r="F269" s="7" t="s">
        <v>391</v>
      </c>
      <c r="G269" s="7" t="s">
        <v>355</v>
      </c>
      <c r="H269" s="7">
        <v>2.4384000000000001</v>
      </c>
      <c r="I269" s="7">
        <v>424.45866141732279</v>
      </c>
      <c r="J269" s="7">
        <v>10</v>
      </c>
      <c r="K269" s="7">
        <v>9.1</v>
      </c>
      <c r="L269" s="7">
        <v>73.900000000000006</v>
      </c>
      <c r="M269" s="7">
        <v>26.1</v>
      </c>
    </row>
    <row r="270" spans="1:13" x14ac:dyDescent="0.3">
      <c r="A270" s="7">
        <v>2013</v>
      </c>
      <c r="B270" s="1">
        <v>46.781495999999997</v>
      </c>
      <c r="C270" s="1">
        <v>-117.07792199999901</v>
      </c>
      <c r="D270" s="7" t="s">
        <v>239</v>
      </c>
      <c r="E270" s="7">
        <v>268</v>
      </c>
      <c r="F270" s="7" t="s">
        <v>391</v>
      </c>
      <c r="G270" s="7" t="s">
        <v>355</v>
      </c>
      <c r="H270" s="7">
        <v>2.4384000000000001</v>
      </c>
      <c r="I270" s="7">
        <v>403.95341207349077</v>
      </c>
      <c r="J270" s="7">
        <v>9.6</v>
      </c>
      <c r="K270" s="7">
        <v>9.6</v>
      </c>
      <c r="L270" s="7">
        <v>73.900000000000006</v>
      </c>
      <c r="M270" s="7">
        <v>25</v>
      </c>
    </row>
    <row r="271" spans="1:13" x14ac:dyDescent="0.3">
      <c r="A271" s="7">
        <v>2013</v>
      </c>
      <c r="B271" s="1">
        <v>46.781660000000002</v>
      </c>
      <c r="C271" s="1">
        <v>-117.077503999999</v>
      </c>
      <c r="D271" s="7" t="s">
        <v>223</v>
      </c>
      <c r="E271" s="7">
        <v>269</v>
      </c>
      <c r="F271" s="7" t="s">
        <v>391</v>
      </c>
      <c r="G271" s="7" t="s">
        <v>355</v>
      </c>
      <c r="H271" s="7">
        <v>2.4384000000000001</v>
      </c>
      <c r="I271" s="7">
        <v>337.92650918635167</v>
      </c>
      <c r="J271" s="7">
        <v>9.6999999999999993</v>
      </c>
      <c r="K271" s="7">
        <v>9.6999999999999993</v>
      </c>
      <c r="L271" s="7">
        <v>74.2</v>
      </c>
      <c r="M271" s="7">
        <v>26.2</v>
      </c>
    </row>
    <row r="272" spans="1:13" x14ac:dyDescent="0.3">
      <c r="A272" s="7">
        <v>2013</v>
      </c>
      <c r="B272" s="1">
        <v>46.781433999999997</v>
      </c>
      <c r="C272" s="1">
        <v>-117.077085999999</v>
      </c>
      <c r="D272" s="7" t="s">
        <v>248</v>
      </c>
      <c r="E272" s="7">
        <v>270</v>
      </c>
      <c r="F272" s="7" t="s">
        <v>391</v>
      </c>
      <c r="G272" s="7" t="s">
        <v>355</v>
      </c>
      <c r="H272" s="7">
        <v>2.4384000000000001</v>
      </c>
      <c r="I272" s="7">
        <v>497.86745406824144</v>
      </c>
      <c r="J272" s="7">
        <v>9.5</v>
      </c>
      <c r="K272" s="7">
        <v>9.4</v>
      </c>
      <c r="L272" s="7">
        <v>75.400000000000006</v>
      </c>
      <c r="M272" s="7">
        <v>24.3</v>
      </c>
    </row>
    <row r="273" spans="1:13" x14ac:dyDescent="0.3">
      <c r="A273" s="7">
        <v>2013</v>
      </c>
      <c r="B273" s="1">
        <v>46.781557999999997</v>
      </c>
      <c r="C273" s="1">
        <v>-117.076667999999</v>
      </c>
      <c r="D273" s="7" t="s">
        <v>263</v>
      </c>
      <c r="E273" s="7">
        <v>271</v>
      </c>
      <c r="F273" s="7" t="s">
        <v>391</v>
      </c>
      <c r="G273" s="7" t="s">
        <v>355</v>
      </c>
      <c r="H273" s="7">
        <v>2.4384000000000001</v>
      </c>
      <c r="I273" s="7">
        <v>379.34711286089237</v>
      </c>
      <c r="J273" s="7">
        <v>8.9</v>
      </c>
      <c r="K273" s="7">
        <v>9.1999999999999993</v>
      </c>
      <c r="L273" s="7">
        <v>74.400000000000006</v>
      </c>
      <c r="M273" s="7">
        <v>22</v>
      </c>
    </row>
    <row r="274" spans="1:13" x14ac:dyDescent="0.3">
      <c r="A274" s="7">
        <v>2013</v>
      </c>
      <c r="B274" s="1">
        <v>46.781812000000002</v>
      </c>
      <c r="C274" s="1">
        <v>-117.085589999999</v>
      </c>
      <c r="D274" s="7" t="s">
        <v>336</v>
      </c>
      <c r="E274" s="7">
        <v>272</v>
      </c>
      <c r="F274" s="7" t="s">
        <v>391</v>
      </c>
      <c r="G274" s="7" t="s">
        <v>355</v>
      </c>
      <c r="H274" s="7">
        <v>2.4384000000000001</v>
      </c>
      <c r="I274" s="7">
        <v>151.73884514435696</v>
      </c>
      <c r="J274" s="7">
        <v>13.3</v>
      </c>
      <c r="K274" s="7">
        <v>9.1</v>
      </c>
      <c r="L274" s="7">
        <v>69.599999999999994</v>
      </c>
      <c r="M274" s="7">
        <v>36.4</v>
      </c>
    </row>
    <row r="275" spans="1:13" x14ac:dyDescent="0.3">
      <c r="A275" s="7">
        <v>2013</v>
      </c>
      <c r="B275" s="1">
        <v>46.781930000000003</v>
      </c>
      <c r="C275" s="1">
        <v>-117.08517199999901</v>
      </c>
      <c r="D275" s="7" t="s">
        <v>104</v>
      </c>
      <c r="E275" s="7">
        <v>273</v>
      </c>
      <c r="F275" s="7" t="s">
        <v>391</v>
      </c>
      <c r="G275" s="7" t="s">
        <v>353</v>
      </c>
      <c r="H275" s="7">
        <v>2.4384000000000001</v>
      </c>
      <c r="I275" s="7">
        <v>227.19816272965878</v>
      </c>
      <c r="J275" s="7">
        <v>9.9</v>
      </c>
      <c r="K275" s="7">
        <v>6.3</v>
      </c>
      <c r="L275" s="7">
        <v>77.5</v>
      </c>
      <c r="M275" s="7">
        <v>22</v>
      </c>
    </row>
    <row r="276" spans="1:13" x14ac:dyDescent="0.3">
      <c r="A276" s="7">
        <v>2013</v>
      </c>
      <c r="B276" s="1">
        <v>46.781778000000003</v>
      </c>
      <c r="C276" s="1">
        <v>-117.08475399999899</v>
      </c>
      <c r="D276" s="7" t="s">
        <v>106</v>
      </c>
      <c r="E276" s="7">
        <v>274</v>
      </c>
      <c r="F276" s="7" t="s">
        <v>391</v>
      </c>
      <c r="G276" s="7" t="s">
        <v>353</v>
      </c>
      <c r="H276" s="7">
        <v>2.4384000000000001</v>
      </c>
      <c r="I276" s="7">
        <v>310.03937007874015</v>
      </c>
      <c r="J276" s="7">
        <v>9</v>
      </c>
      <c r="K276" s="7">
        <v>6.5</v>
      </c>
      <c r="L276" s="7">
        <v>78.900000000000006</v>
      </c>
      <c r="M276" s="7">
        <v>21.3</v>
      </c>
    </row>
    <row r="277" spans="1:13" x14ac:dyDescent="0.3">
      <c r="A277" s="7">
        <v>2013</v>
      </c>
      <c r="B277" s="1">
        <v>46.781877778999998</v>
      </c>
      <c r="C277" s="1">
        <v>-117.084356968999</v>
      </c>
      <c r="D277" s="7" t="s">
        <v>54</v>
      </c>
      <c r="E277" s="7">
        <v>275</v>
      </c>
      <c r="F277" s="7" t="s">
        <v>391</v>
      </c>
      <c r="G277" s="7" t="s">
        <v>353</v>
      </c>
      <c r="H277" s="7">
        <v>2.4384000000000001</v>
      </c>
      <c r="I277" s="7">
        <v>384.67847769028867</v>
      </c>
      <c r="J277" s="7">
        <v>10</v>
      </c>
      <c r="K277" s="7">
        <v>7.6</v>
      </c>
      <c r="L277" s="7">
        <v>75.2</v>
      </c>
      <c r="M277" s="7">
        <v>26.8</v>
      </c>
    </row>
    <row r="278" spans="1:13" x14ac:dyDescent="0.3">
      <c r="A278" s="7">
        <v>2013</v>
      </c>
      <c r="B278" s="1">
        <v>46.781820000000003</v>
      </c>
      <c r="C278" s="1">
        <v>-117.083917999999</v>
      </c>
      <c r="D278" s="7" t="s">
        <v>46</v>
      </c>
      <c r="E278" s="7">
        <v>276</v>
      </c>
      <c r="F278" s="7" t="s">
        <v>391</v>
      </c>
      <c r="G278" s="7" t="s">
        <v>353</v>
      </c>
      <c r="H278" s="7">
        <v>2.4384000000000001</v>
      </c>
      <c r="I278" s="7">
        <v>255.49540682414698</v>
      </c>
      <c r="J278" s="7">
        <v>12.2</v>
      </c>
      <c r="K278" s="7">
        <v>7.5</v>
      </c>
      <c r="L278" s="7">
        <v>72.7</v>
      </c>
      <c r="M278" s="7">
        <v>31.8</v>
      </c>
    </row>
    <row r="279" spans="1:13" x14ac:dyDescent="0.3">
      <c r="A279" s="7">
        <v>2013</v>
      </c>
      <c r="B279" s="1">
        <v>46.781883000000001</v>
      </c>
      <c r="C279" s="1">
        <v>-117.08349999999901</v>
      </c>
      <c r="D279" s="7" t="s">
        <v>141</v>
      </c>
      <c r="E279" s="7">
        <v>277</v>
      </c>
      <c r="F279" s="7" t="s">
        <v>391</v>
      </c>
      <c r="G279" s="7" t="s">
        <v>354</v>
      </c>
      <c r="H279" s="7">
        <v>2.4384000000000001</v>
      </c>
      <c r="I279" s="7">
        <v>98.835301837270336</v>
      </c>
    </row>
    <row r="280" spans="1:13" x14ac:dyDescent="0.3">
      <c r="A280" s="7">
        <v>2013</v>
      </c>
      <c r="B280" s="1">
        <v>46.781804000000001</v>
      </c>
      <c r="C280" s="1">
        <v>-117.083081999999</v>
      </c>
      <c r="D280" s="7" t="s">
        <v>24</v>
      </c>
      <c r="E280" s="7">
        <v>278</v>
      </c>
      <c r="F280" s="7" t="s">
        <v>391</v>
      </c>
      <c r="G280" s="7" t="s">
        <v>352</v>
      </c>
      <c r="H280" s="7">
        <v>2.4384000000000001</v>
      </c>
      <c r="I280" s="7">
        <v>385.9087926509186</v>
      </c>
      <c r="J280" s="7">
        <v>10.3</v>
      </c>
      <c r="K280" s="7">
        <v>9</v>
      </c>
      <c r="L280" s="7">
        <v>63.5</v>
      </c>
    </row>
    <row r="281" spans="1:13" x14ac:dyDescent="0.3">
      <c r="A281" s="7">
        <v>2013</v>
      </c>
      <c r="B281" s="1">
        <v>46.781859367000003</v>
      </c>
      <c r="C281" s="1">
        <v>-117.082650075999</v>
      </c>
      <c r="D281" s="7" t="s">
        <v>152</v>
      </c>
      <c r="E281" s="7">
        <v>279</v>
      </c>
      <c r="F281" s="7" t="s">
        <v>391</v>
      </c>
      <c r="G281" s="7" t="s">
        <v>354</v>
      </c>
      <c r="H281" s="7">
        <v>2.4384000000000001</v>
      </c>
      <c r="I281" s="7">
        <v>200.95144356955379</v>
      </c>
    </row>
    <row r="282" spans="1:13" x14ac:dyDescent="0.3">
      <c r="A282" s="7">
        <v>2013</v>
      </c>
      <c r="B282" s="1">
        <v>46.781910000000003</v>
      </c>
      <c r="C282" s="1">
        <v>-117.082245999999</v>
      </c>
      <c r="D282" s="7" t="s">
        <v>195</v>
      </c>
      <c r="E282" s="7">
        <v>280</v>
      </c>
      <c r="F282" s="7" t="s">
        <v>391</v>
      </c>
      <c r="G282" s="7" t="s">
        <v>354</v>
      </c>
      <c r="H282" s="7">
        <v>2.4384000000000001</v>
      </c>
      <c r="I282" s="7">
        <v>175.52493438320209</v>
      </c>
    </row>
    <row r="283" spans="1:13" x14ac:dyDescent="0.3">
      <c r="A283" s="7">
        <v>2013</v>
      </c>
      <c r="B283" s="1">
        <v>46.781704814999998</v>
      </c>
      <c r="C283" s="1">
        <v>-117.081812274999</v>
      </c>
      <c r="D283" s="7" t="s">
        <v>160</v>
      </c>
      <c r="E283" s="7">
        <v>281</v>
      </c>
      <c r="F283" s="7" t="s">
        <v>391</v>
      </c>
      <c r="G283" s="7" t="s">
        <v>354</v>
      </c>
      <c r="H283" s="7">
        <v>2.4384000000000001</v>
      </c>
      <c r="I283" s="7">
        <v>152.55905511811022</v>
      </c>
    </row>
    <row r="284" spans="1:13" x14ac:dyDescent="0.3">
      <c r="A284" s="7">
        <v>2013</v>
      </c>
      <c r="B284" s="1">
        <v>46.781851000000003</v>
      </c>
      <c r="C284" s="1">
        <v>-117.081409999999</v>
      </c>
      <c r="D284" s="7" t="s">
        <v>198</v>
      </c>
      <c r="E284" s="7">
        <v>282</v>
      </c>
      <c r="F284" s="7" t="s">
        <v>391</v>
      </c>
      <c r="G284" s="7" t="s">
        <v>354</v>
      </c>
      <c r="H284" s="7">
        <v>2.4384000000000001</v>
      </c>
      <c r="I284" s="7">
        <v>92.683727034120736</v>
      </c>
    </row>
    <row r="285" spans="1:13" x14ac:dyDescent="0.3">
      <c r="A285" s="7">
        <v>2013</v>
      </c>
      <c r="B285" s="1">
        <v>46.781852999999998</v>
      </c>
      <c r="C285" s="1">
        <v>-117.080991999999</v>
      </c>
      <c r="D285" s="7" t="s">
        <v>214</v>
      </c>
      <c r="E285" s="7">
        <v>283</v>
      </c>
      <c r="F285" s="7" t="s">
        <v>391</v>
      </c>
      <c r="G285" s="7" t="s">
        <v>354</v>
      </c>
      <c r="H285" s="7">
        <v>2.4384000000000001</v>
      </c>
      <c r="I285" s="7">
        <v>141.48622047244095</v>
      </c>
    </row>
    <row r="286" spans="1:13" x14ac:dyDescent="0.3">
      <c r="A286" s="7">
        <v>2013</v>
      </c>
      <c r="B286" s="1">
        <v>46.781708999999999</v>
      </c>
      <c r="C286" s="1">
        <v>-117.080573999999</v>
      </c>
      <c r="D286" s="7" t="s">
        <v>122</v>
      </c>
      <c r="E286" s="7">
        <v>284</v>
      </c>
      <c r="F286" s="7" t="s">
        <v>391</v>
      </c>
      <c r="G286" s="7" t="s">
        <v>353</v>
      </c>
      <c r="H286" s="7">
        <v>2.4384000000000001</v>
      </c>
      <c r="I286" s="7">
        <v>262.87729658792648</v>
      </c>
      <c r="J286" s="7">
        <v>10.1</v>
      </c>
      <c r="K286" s="7">
        <v>6.3</v>
      </c>
      <c r="L286" s="7">
        <v>77.3</v>
      </c>
      <c r="M286" s="7">
        <v>23.4</v>
      </c>
    </row>
    <row r="287" spans="1:13" x14ac:dyDescent="0.3">
      <c r="A287" s="7">
        <v>2013</v>
      </c>
      <c r="B287" s="1">
        <v>46.781972000000003</v>
      </c>
      <c r="C287" s="1">
        <v>-117.08015599999899</v>
      </c>
      <c r="D287" s="7" t="s">
        <v>1</v>
      </c>
      <c r="E287" s="7">
        <v>285</v>
      </c>
      <c r="F287" s="7" t="s">
        <v>391</v>
      </c>
      <c r="G287" s="7" t="s">
        <v>353</v>
      </c>
      <c r="H287" s="7">
        <v>2.4384000000000001</v>
      </c>
      <c r="I287" s="7">
        <v>446.19422572178473</v>
      </c>
      <c r="J287" s="7">
        <v>10</v>
      </c>
      <c r="K287" s="7">
        <v>9.9</v>
      </c>
      <c r="L287" s="7">
        <v>70.5</v>
      </c>
      <c r="M287" s="7">
        <v>27.9</v>
      </c>
    </row>
    <row r="288" spans="1:13" x14ac:dyDescent="0.3">
      <c r="A288" s="7">
        <v>2013</v>
      </c>
      <c r="B288" s="1">
        <v>46.781942999999998</v>
      </c>
      <c r="C288" s="1">
        <v>-117.079737999999</v>
      </c>
      <c r="D288" s="7" t="s">
        <v>92</v>
      </c>
      <c r="E288" s="7">
        <v>286</v>
      </c>
      <c r="F288" s="7" t="s">
        <v>391</v>
      </c>
      <c r="G288" s="7" t="s">
        <v>353</v>
      </c>
      <c r="H288" s="7">
        <v>2.4384000000000001</v>
      </c>
      <c r="I288" s="7">
        <v>429.79002624671915</v>
      </c>
      <c r="J288" s="7">
        <v>9.1999999999999993</v>
      </c>
      <c r="K288" s="7">
        <v>7.7</v>
      </c>
      <c r="L288" s="7">
        <v>75.8</v>
      </c>
      <c r="M288" s="7">
        <v>24.1</v>
      </c>
    </row>
    <row r="289" spans="1:13" x14ac:dyDescent="0.3">
      <c r="A289" s="7">
        <v>2013</v>
      </c>
      <c r="B289" s="1">
        <v>46.781906999999997</v>
      </c>
      <c r="C289" s="1">
        <v>-117.079319999999</v>
      </c>
      <c r="D289" s="7" t="s">
        <v>249</v>
      </c>
      <c r="E289" s="7">
        <v>287</v>
      </c>
      <c r="F289" s="7" t="s">
        <v>391</v>
      </c>
      <c r="G289" s="7" t="s">
        <v>355</v>
      </c>
      <c r="H289" s="7">
        <v>2.4384000000000001</v>
      </c>
      <c r="I289" s="7">
        <v>556.10236220472439</v>
      </c>
      <c r="J289" s="7">
        <v>10.1</v>
      </c>
      <c r="K289" s="7">
        <v>9.3000000000000007</v>
      </c>
      <c r="L289" s="7">
        <v>73.7</v>
      </c>
      <c r="M289" s="7">
        <v>27.3</v>
      </c>
    </row>
    <row r="290" spans="1:13" x14ac:dyDescent="0.3">
      <c r="A290" s="7">
        <v>2013</v>
      </c>
      <c r="B290" s="1">
        <v>46.781802083999999</v>
      </c>
      <c r="C290" s="1">
        <v>-117.078866185999</v>
      </c>
      <c r="D290" s="7" t="s">
        <v>264</v>
      </c>
      <c r="E290" s="7">
        <v>288</v>
      </c>
      <c r="F290" s="7" t="s">
        <v>391</v>
      </c>
      <c r="G290" s="7" t="s">
        <v>355</v>
      </c>
      <c r="H290" s="7">
        <v>2.4384000000000001</v>
      </c>
      <c r="I290" s="7">
        <v>402.7230971128609</v>
      </c>
      <c r="J290" s="7">
        <v>9.3000000000000007</v>
      </c>
      <c r="K290" s="7">
        <v>9.5</v>
      </c>
      <c r="L290" s="7">
        <v>75</v>
      </c>
      <c r="M290" s="7">
        <v>23.4</v>
      </c>
    </row>
    <row r="291" spans="1:13" x14ac:dyDescent="0.3">
      <c r="A291" s="7">
        <v>2013</v>
      </c>
      <c r="B291" s="1">
        <v>46.781840000000003</v>
      </c>
      <c r="C291" s="1">
        <v>-117.07848399999899</v>
      </c>
      <c r="D291" s="7" t="s">
        <v>255</v>
      </c>
      <c r="E291" s="7">
        <v>289</v>
      </c>
      <c r="F291" s="7" t="s">
        <v>391</v>
      </c>
      <c r="G291" s="7" t="s">
        <v>355</v>
      </c>
      <c r="H291" s="7">
        <v>2.4384000000000001</v>
      </c>
      <c r="I291" s="7">
        <v>409.28477690288713</v>
      </c>
      <c r="J291" s="7">
        <v>9.9</v>
      </c>
      <c r="K291" s="7">
        <v>9.5</v>
      </c>
      <c r="L291" s="7">
        <v>74</v>
      </c>
      <c r="M291" s="7">
        <v>25.6</v>
      </c>
    </row>
    <row r="292" spans="1:13" x14ac:dyDescent="0.3">
      <c r="A292" s="7">
        <v>2013</v>
      </c>
      <c r="B292" s="1">
        <v>46.781844999999997</v>
      </c>
      <c r="C292" s="1">
        <v>-117.078065999999</v>
      </c>
      <c r="D292" s="7" t="s">
        <v>261</v>
      </c>
      <c r="E292" s="7">
        <v>290</v>
      </c>
      <c r="F292" s="7" t="s">
        <v>391</v>
      </c>
      <c r="G292" s="7" t="s">
        <v>355</v>
      </c>
      <c r="H292" s="7">
        <v>2.4384000000000001</v>
      </c>
      <c r="I292" s="7">
        <v>371.14501312335955</v>
      </c>
      <c r="J292" s="7">
        <v>10.1</v>
      </c>
      <c r="K292" s="7">
        <v>9.1999999999999993</v>
      </c>
      <c r="L292" s="7">
        <v>72.7</v>
      </c>
      <c r="M292" s="7">
        <v>26.4</v>
      </c>
    </row>
    <row r="293" spans="1:13" x14ac:dyDescent="0.3">
      <c r="A293" s="7">
        <v>2013</v>
      </c>
      <c r="B293" s="1">
        <v>46.781782</v>
      </c>
      <c r="C293" s="1">
        <v>-117.077647999999</v>
      </c>
      <c r="D293" s="7" t="s">
        <v>252</v>
      </c>
      <c r="E293" s="7">
        <v>291</v>
      </c>
      <c r="F293" s="7" t="s">
        <v>391</v>
      </c>
      <c r="G293" s="7" t="s">
        <v>355</v>
      </c>
      <c r="H293" s="7">
        <v>2.4384000000000001</v>
      </c>
      <c r="I293" s="7">
        <v>302.24737532808399</v>
      </c>
      <c r="J293" s="7">
        <v>9.5</v>
      </c>
      <c r="K293" s="7">
        <v>9.1</v>
      </c>
      <c r="L293" s="7">
        <v>73.3</v>
      </c>
      <c r="M293" s="7">
        <v>23.9</v>
      </c>
    </row>
    <row r="294" spans="1:13" x14ac:dyDescent="0.3">
      <c r="A294" s="7">
        <v>2013</v>
      </c>
      <c r="B294" s="1">
        <v>46.781945999999998</v>
      </c>
      <c r="C294" s="1">
        <v>-117.07722999999901</v>
      </c>
      <c r="D294" s="7" t="s">
        <v>257</v>
      </c>
      <c r="E294" s="7">
        <v>292</v>
      </c>
      <c r="F294" s="7" t="s">
        <v>391</v>
      </c>
      <c r="G294" s="7" t="s">
        <v>355</v>
      </c>
      <c r="H294" s="7">
        <v>2.4384000000000001</v>
      </c>
      <c r="I294" s="7">
        <v>325.62335958005247</v>
      </c>
      <c r="J294" s="7">
        <v>9.6</v>
      </c>
      <c r="K294" s="7">
        <v>9.4</v>
      </c>
      <c r="L294" s="7">
        <v>72.400000000000006</v>
      </c>
      <c r="M294" s="7">
        <v>24.7</v>
      </c>
    </row>
    <row r="295" spans="1:13" x14ac:dyDescent="0.3">
      <c r="A295" s="7">
        <v>2013</v>
      </c>
      <c r="B295" s="1">
        <v>46.78172</v>
      </c>
      <c r="C295" s="1">
        <v>-117.07681199999899</v>
      </c>
      <c r="D295" s="7" t="s">
        <v>267</v>
      </c>
      <c r="E295" s="7">
        <v>293</v>
      </c>
      <c r="F295" s="7" t="s">
        <v>391</v>
      </c>
      <c r="G295" s="7" t="s">
        <v>355</v>
      </c>
      <c r="H295" s="7">
        <v>2.4384000000000001</v>
      </c>
      <c r="I295" s="7">
        <v>329.31430446194224</v>
      </c>
      <c r="J295" s="7">
        <v>11.3</v>
      </c>
      <c r="K295" s="7">
        <v>9.1999999999999993</v>
      </c>
      <c r="L295" s="7">
        <v>71.3</v>
      </c>
      <c r="M295" s="7">
        <v>30.2</v>
      </c>
    </row>
    <row r="296" spans="1:13" x14ac:dyDescent="0.3">
      <c r="A296" s="7">
        <v>2013</v>
      </c>
      <c r="B296" s="1">
        <v>46.782097999999998</v>
      </c>
      <c r="C296" s="1">
        <v>-117.085535999999</v>
      </c>
      <c r="E296" s="7">
        <v>297</v>
      </c>
      <c r="F296" s="7" t="s">
        <v>391</v>
      </c>
      <c r="I296" s="7" t="s">
        <v>401</v>
      </c>
    </row>
    <row r="297" spans="1:13" x14ac:dyDescent="0.3">
      <c r="A297" s="7">
        <v>2013</v>
      </c>
      <c r="B297" s="1">
        <v>46.782215999999998</v>
      </c>
      <c r="C297" s="1">
        <v>-117.085117999999</v>
      </c>
      <c r="D297" s="7" t="s">
        <v>330</v>
      </c>
      <c r="E297" s="7">
        <v>298</v>
      </c>
      <c r="F297" s="7" t="s">
        <v>391</v>
      </c>
      <c r="G297" s="7" t="s">
        <v>355</v>
      </c>
      <c r="H297" s="7">
        <v>2.4384000000000001</v>
      </c>
      <c r="I297" s="7">
        <v>214.07480314960628</v>
      </c>
      <c r="J297" s="7">
        <v>10.9</v>
      </c>
      <c r="K297" s="7">
        <v>9.1</v>
      </c>
      <c r="L297" s="7">
        <v>72.599999999999994</v>
      </c>
      <c r="M297" s="7">
        <v>30.1</v>
      </c>
    </row>
    <row r="298" spans="1:13" x14ac:dyDescent="0.3">
      <c r="A298" s="7">
        <v>2013</v>
      </c>
      <c r="B298" s="1">
        <v>46.782063999999998</v>
      </c>
      <c r="C298" s="1">
        <v>-117.084699999999</v>
      </c>
      <c r="D298" s="7" t="s">
        <v>35</v>
      </c>
      <c r="E298" s="7">
        <v>299</v>
      </c>
      <c r="F298" s="7" t="s">
        <v>391</v>
      </c>
      <c r="G298" s="7" t="s">
        <v>353</v>
      </c>
      <c r="H298" s="7">
        <v>2.4384000000000001</v>
      </c>
      <c r="I298" s="7">
        <v>312.5</v>
      </c>
      <c r="J298" s="7">
        <v>9.3000000000000007</v>
      </c>
      <c r="K298" s="7">
        <v>9.3000000000000007</v>
      </c>
      <c r="L298" s="7">
        <v>73.2</v>
      </c>
      <c r="M298" s="7">
        <v>24.1</v>
      </c>
    </row>
    <row r="299" spans="1:13" x14ac:dyDescent="0.3">
      <c r="A299" s="7">
        <v>2013</v>
      </c>
      <c r="B299" s="1">
        <v>46.782153000000001</v>
      </c>
      <c r="C299" s="1">
        <v>-117.08428199999901</v>
      </c>
      <c r="D299" s="7" t="s">
        <v>22</v>
      </c>
      <c r="E299" s="7">
        <v>300</v>
      </c>
      <c r="F299" s="7" t="s">
        <v>391</v>
      </c>
      <c r="G299" s="7" t="s">
        <v>353</v>
      </c>
      <c r="H299" s="7">
        <v>2.4384000000000001</v>
      </c>
      <c r="I299" s="7">
        <v>348.999343832021</v>
      </c>
      <c r="J299" s="7">
        <v>10</v>
      </c>
      <c r="K299" s="7">
        <v>9.9</v>
      </c>
      <c r="L299" s="7">
        <v>70.599999999999994</v>
      </c>
      <c r="M299" s="7">
        <v>26.9</v>
      </c>
    </row>
    <row r="300" spans="1:13" x14ac:dyDescent="0.3">
      <c r="A300" s="7">
        <v>2013</v>
      </c>
      <c r="B300" s="1">
        <v>46.782105999999999</v>
      </c>
      <c r="C300" s="1">
        <v>-117.083863999999</v>
      </c>
      <c r="D300" s="7" t="s">
        <v>27</v>
      </c>
      <c r="E300" s="7">
        <v>301</v>
      </c>
      <c r="F300" s="7" t="s">
        <v>391</v>
      </c>
      <c r="G300" s="7" t="s">
        <v>353</v>
      </c>
      <c r="H300" s="7">
        <v>2.4384000000000001</v>
      </c>
      <c r="I300" s="7">
        <v>230.88910761154855</v>
      </c>
      <c r="J300" s="7">
        <v>9.6999999999999993</v>
      </c>
      <c r="K300" s="7">
        <v>9.1999999999999993</v>
      </c>
      <c r="L300" s="7">
        <v>72.8</v>
      </c>
      <c r="M300" s="7">
        <v>25.2</v>
      </c>
    </row>
    <row r="301" spans="1:13" x14ac:dyDescent="0.3">
      <c r="A301" s="7">
        <v>2013</v>
      </c>
      <c r="B301" s="1">
        <v>46.782154618</v>
      </c>
      <c r="C301" s="1">
        <v>-117.08343026399901</v>
      </c>
      <c r="D301" s="7" t="s">
        <v>179</v>
      </c>
      <c r="E301" s="7">
        <v>302</v>
      </c>
      <c r="F301" s="7" t="s">
        <v>391</v>
      </c>
      <c r="G301" s="7" t="s">
        <v>354</v>
      </c>
      <c r="H301" s="7">
        <v>2.4384000000000001</v>
      </c>
      <c r="I301" s="7">
        <v>166.91272965879264</v>
      </c>
    </row>
    <row r="302" spans="1:13" x14ac:dyDescent="0.3">
      <c r="A302" s="7">
        <v>2013</v>
      </c>
      <c r="B302" s="1">
        <v>46.782079217000003</v>
      </c>
      <c r="C302" s="1">
        <v>-117.083012268999</v>
      </c>
      <c r="D302" s="7" t="s">
        <v>45</v>
      </c>
      <c r="E302" s="7">
        <v>303</v>
      </c>
      <c r="F302" s="7" t="s">
        <v>391</v>
      </c>
      <c r="G302" s="7" t="s">
        <v>352</v>
      </c>
      <c r="H302" s="7">
        <v>2.4384000000000001</v>
      </c>
      <c r="I302" s="7">
        <v>391.65026246719157</v>
      </c>
      <c r="J302" s="7">
        <v>10.3</v>
      </c>
      <c r="K302" s="7">
        <v>7.7</v>
      </c>
      <c r="L302" s="7">
        <v>66.7</v>
      </c>
    </row>
    <row r="303" spans="1:13" x14ac:dyDescent="0.3">
      <c r="A303" s="7">
        <v>2013</v>
      </c>
      <c r="B303" s="1">
        <v>46.782159</v>
      </c>
      <c r="C303" s="1">
        <v>-117.08260999999899</v>
      </c>
      <c r="D303" s="7" t="s">
        <v>123</v>
      </c>
      <c r="E303" s="7">
        <v>304</v>
      </c>
      <c r="F303" s="7" t="s">
        <v>391</v>
      </c>
      <c r="G303" s="7" t="s">
        <v>352</v>
      </c>
      <c r="H303" s="7">
        <v>2.4384000000000001</v>
      </c>
      <c r="I303" s="7">
        <v>256.72572178477691</v>
      </c>
      <c r="J303" s="7">
        <v>10.9</v>
      </c>
      <c r="K303" s="7">
        <v>6.6</v>
      </c>
      <c r="L303" s="7">
        <v>65.8</v>
      </c>
    </row>
    <row r="304" spans="1:13" x14ac:dyDescent="0.3">
      <c r="A304" s="7">
        <v>2013</v>
      </c>
      <c r="B304" s="1">
        <v>46.782195999999999</v>
      </c>
      <c r="C304" s="1">
        <v>-117.082191999999</v>
      </c>
      <c r="D304" s="7" t="s">
        <v>188</v>
      </c>
      <c r="E304" s="7">
        <v>305</v>
      </c>
      <c r="F304" s="7" t="s">
        <v>391</v>
      </c>
      <c r="G304" s="7" t="s">
        <v>354</v>
      </c>
      <c r="H304" s="7">
        <v>2.4384000000000001</v>
      </c>
      <c r="I304" s="7">
        <v>184.95734908136481</v>
      </c>
    </row>
    <row r="305" spans="1:13" x14ac:dyDescent="0.3">
      <c r="A305" s="7">
        <v>2013</v>
      </c>
      <c r="B305" s="1">
        <v>46.781998000000002</v>
      </c>
      <c r="C305" s="1">
        <v>-117.081773999999</v>
      </c>
      <c r="D305" s="7" t="s">
        <v>180</v>
      </c>
      <c r="E305" s="7">
        <v>306</v>
      </c>
      <c r="F305" s="7" t="s">
        <v>391</v>
      </c>
      <c r="G305" s="7" t="s">
        <v>354</v>
      </c>
      <c r="H305" s="7">
        <v>2.4384000000000001</v>
      </c>
      <c r="I305" s="7">
        <v>167.73293963254594</v>
      </c>
    </row>
    <row r="306" spans="1:13" x14ac:dyDescent="0.3">
      <c r="A306" s="7">
        <v>2013</v>
      </c>
      <c r="B306" s="1">
        <v>46.782136999999999</v>
      </c>
      <c r="C306" s="1">
        <v>-117.081355999999</v>
      </c>
      <c r="D306" s="7" t="s">
        <v>139</v>
      </c>
      <c r="E306" s="7">
        <v>307</v>
      </c>
      <c r="F306" s="7" t="s">
        <v>391</v>
      </c>
      <c r="G306" s="7" t="s">
        <v>354</v>
      </c>
      <c r="H306" s="7">
        <v>2.4384000000000001</v>
      </c>
      <c r="I306" s="7">
        <v>192.33923884514434</v>
      </c>
    </row>
    <row r="307" spans="1:13" x14ac:dyDescent="0.3">
      <c r="A307" s="7">
        <v>2013</v>
      </c>
      <c r="B307" s="1">
        <v>46.782139000000001</v>
      </c>
      <c r="C307" s="1">
        <v>-117.08093799999899</v>
      </c>
      <c r="D307" s="7" t="s">
        <v>155</v>
      </c>
      <c r="E307" s="7">
        <v>308</v>
      </c>
      <c r="F307" s="7" t="s">
        <v>391</v>
      </c>
      <c r="G307" s="7" t="s">
        <v>354</v>
      </c>
      <c r="H307" s="7">
        <v>2.4384000000000001</v>
      </c>
      <c r="I307" s="7">
        <v>142.30643044619421</v>
      </c>
    </row>
    <row r="308" spans="1:13" x14ac:dyDescent="0.3">
      <c r="A308" s="7">
        <v>2013</v>
      </c>
      <c r="B308" s="1">
        <v>46.781977024</v>
      </c>
      <c r="C308" s="1">
        <v>-117.080499020999</v>
      </c>
      <c r="D308" s="7" t="s">
        <v>118</v>
      </c>
      <c r="E308" s="7">
        <v>309</v>
      </c>
      <c r="F308" s="7" t="s">
        <v>391</v>
      </c>
      <c r="G308" s="7" t="s">
        <v>353</v>
      </c>
      <c r="H308" s="7">
        <v>2.4384000000000001</v>
      </c>
      <c r="I308" s="7">
        <v>347.76902887139107</v>
      </c>
      <c r="J308" s="7">
        <v>9.3000000000000007</v>
      </c>
      <c r="K308" s="7">
        <v>6.7</v>
      </c>
      <c r="L308" s="7">
        <v>79.099999999999994</v>
      </c>
      <c r="M308" s="7">
        <v>22.7</v>
      </c>
    </row>
    <row r="309" spans="1:13" x14ac:dyDescent="0.3">
      <c r="A309" s="7">
        <v>2013</v>
      </c>
      <c r="B309" s="1">
        <v>46.782257999999999</v>
      </c>
      <c r="C309" s="1">
        <v>-117.080101999999</v>
      </c>
      <c r="D309" s="7" t="s">
        <v>83</v>
      </c>
      <c r="E309" s="7">
        <v>310</v>
      </c>
      <c r="F309" s="7" t="s">
        <v>391</v>
      </c>
      <c r="G309" s="7" t="s">
        <v>353</v>
      </c>
      <c r="H309" s="7">
        <v>2.4384000000000001</v>
      </c>
      <c r="I309" s="7">
        <v>362.94291338582673</v>
      </c>
      <c r="J309" s="7">
        <v>8.8000000000000007</v>
      </c>
      <c r="K309" s="7">
        <v>6.8</v>
      </c>
      <c r="L309" s="7">
        <v>79.599999999999994</v>
      </c>
      <c r="M309" s="7">
        <v>21.3</v>
      </c>
    </row>
    <row r="310" spans="1:13" x14ac:dyDescent="0.3">
      <c r="A310" s="7">
        <v>2013</v>
      </c>
      <c r="B310" s="1">
        <v>46.782229000000001</v>
      </c>
      <c r="C310" s="1">
        <v>-117.07968399999901</v>
      </c>
      <c r="D310" s="7" t="s">
        <v>82</v>
      </c>
      <c r="E310" s="7">
        <v>311</v>
      </c>
      <c r="F310" s="7" t="s">
        <v>391</v>
      </c>
      <c r="G310" s="7" t="s">
        <v>353</v>
      </c>
      <c r="H310" s="7">
        <v>2.4384000000000001</v>
      </c>
      <c r="I310" s="7">
        <v>466.69947506561675</v>
      </c>
      <c r="J310" s="7">
        <v>8.6999999999999993</v>
      </c>
      <c r="K310" s="7">
        <v>7</v>
      </c>
      <c r="L310" s="7">
        <v>78.400000000000006</v>
      </c>
      <c r="M310" s="7">
        <v>21.3</v>
      </c>
    </row>
    <row r="311" spans="1:13" x14ac:dyDescent="0.3">
      <c r="A311" s="7">
        <v>2013</v>
      </c>
      <c r="B311" s="1">
        <v>46.782213458000001</v>
      </c>
      <c r="C311" s="1">
        <v>-117.079301810999</v>
      </c>
      <c r="D311" s="7" t="s">
        <v>20</v>
      </c>
      <c r="E311" s="7">
        <v>312</v>
      </c>
      <c r="F311" s="7" t="s">
        <v>391</v>
      </c>
      <c r="G311" s="7" t="s">
        <v>353</v>
      </c>
      <c r="H311" s="7">
        <v>2.4384000000000001</v>
      </c>
      <c r="I311" s="7">
        <v>401.90288713910758</v>
      </c>
      <c r="J311" s="7">
        <v>9.1</v>
      </c>
      <c r="K311" s="7">
        <v>9.8000000000000007</v>
      </c>
      <c r="L311" s="7">
        <v>71.3</v>
      </c>
      <c r="M311" s="7">
        <v>24.5</v>
      </c>
    </row>
    <row r="312" spans="1:13" x14ac:dyDescent="0.3">
      <c r="A312" s="7">
        <v>2013</v>
      </c>
      <c r="B312" s="1">
        <v>46.782114</v>
      </c>
      <c r="C312" s="1">
        <v>-117.078847999999</v>
      </c>
      <c r="D312" s="7" t="s">
        <v>229</v>
      </c>
      <c r="E312" s="7">
        <v>313</v>
      </c>
      <c r="F312" s="7" t="s">
        <v>391</v>
      </c>
      <c r="G312" s="7" t="s">
        <v>355</v>
      </c>
      <c r="H312" s="7">
        <v>2.4384000000000001</v>
      </c>
      <c r="I312" s="7">
        <v>422.81824146981626</v>
      </c>
      <c r="J312" s="7">
        <v>10.9</v>
      </c>
      <c r="K312" s="7">
        <v>9.8000000000000007</v>
      </c>
      <c r="L312" s="7">
        <v>73</v>
      </c>
      <c r="M312" s="7">
        <v>30.4</v>
      </c>
    </row>
    <row r="313" spans="1:13" x14ac:dyDescent="0.3">
      <c r="A313" s="7">
        <v>2013</v>
      </c>
      <c r="B313" s="1">
        <v>46.782125999999998</v>
      </c>
      <c r="C313" s="1">
        <v>-117.078429999999</v>
      </c>
      <c r="D313" s="7" t="s">
        <v>221</v>
      </c>
      <c r="E313" s="7">
        <v>314</v>
      </c>
      <c r="F313" s="7" t="s">
        <v>391</v>
      </c>
      <c r="G313" s="7" t="s">
        <v>355</v>
      </c>
      <c r="H313" s="7">
        <v>2.4384000000000001</v>
      </c>
      <c r="I313" s="7">
        <v>291.58464566929132</v>
      </c>
      <c r="J313" s="7">
        <v>11.2</v>
      </c>
      <c r="K313" s="7">
        <v>9.6</v>
      </c>
      <c r="L313" s="7">
        <v>72.2</v>
      </c>
      <c r="M313" s="7">
        <v>31.2</v>
      </c>
    </row>
    <row r="314" spans="1:13" x14ac:dyDescent="0.3">
      <c r="A314" s="7">
        <v>2013</v>
      </c>
      <c r="B314" s="1">
        <v>46.782147365999997</v>
      </c>
      <c r="C314" s="1">
        <v>-117.07804184099901</v>
      </c>
      <c r="D314" s="7" t="s">
        <v>222</v>
      </c>
      <c r="E314" s="7">
        <v>315</v>
      </c>
      <c r="F314" s="7" t="s">
        <v>391</v>
      </c>
      <c r="G314" s="7" t="s">
        <v>355</v>
      </c>
      <c r="H314" s="7">
        <v>2.4384000000000001</v>
      </c>
      <c r="I314" s="7">
        <v>572.50656167979002</v>
      </c>
      <c r="J314" s="7">
        <v>11.5</v>
      </c>
      <c r="K314" s="7">
        <v>9.9</v>
      </c>
      <c r="L314" s="7">
        <v>73</v>
      </c>
      <c r="M314" s="7">
        <v>31.3</v>
      </c>
    </row>
    <row r="315" spans="1:13" x14ac:dyDescent="0.3">
      <c r="A315" s="7">
        <v>2013</v>
      </c>
      <c r="B315" s="1">
        <v>46.782068000000002</v>
      </c>
      <c r="C315" s="1">
        <v>-117.077593999999</v>
      </c>
      <c r="D315" s="7" t="s">
        <v>220</v>
      </c>
      <c r="E315" s="7">
        <v>316</v>
      </c>
      <c r="F315" s="7" t="s">
        <v>391</v>
      </c>
      <c r="G315" s="7" t="s">
        <v>355</v>
      </c>
      <c r="H315" s="7">
        <v>2.4384000000000001</v>
      </c>
      <c r="I315" s="7">
        <v>276.82086614173227</v>
      </c>
      <c r="J315" s="7">
        <v>9.5</v>
      </c>
      <c r="K315" s="7">
        <v>9.8000000000000007</v>
      </c>
      <c r="L315" s="7">
        <v>73.599999999999994</v>
      </c>
      <c r="M315" s="7">
        <v>25.3</v>
      </c>
    </row>
    <row r="316" spans="1:13" x14ac:dyDescent="0.3">
      <c r="A316" s="7">
        <v>2013</v>
      </c>
      <c r="B316" s="1">
        <v>46.782492474999998</v>
      </c>
      <c r="C316" s="1">
        <v>-117.08513522099901</v>
      </c>
      <c r="E316" s="7">
        <v>323</v>
      </c>
      <c r="F316" s="7" t="s">
        <v>391</v>
      </c>
      <c r="I316" s="7" t="s">
        <v>401</v>
      </c>
    </row>
    <row r="317" spans="1:13" x14ac:dyDescent="0.3">
      <c r="A317" s="7">
        <v>2013</v>
      </c>
      <c r="B317" s="1">
        <v>46.782350000000001</v>
      </c>
      <c r="C317" s="1">
        <v>-117.084750999999</v>
      </c>
      <c r="D317" s="7" t="s">
        <v>121</v>
      </c>
      <c r="E317" s="7">
        <v>324</v>
      </c>
      <c r="F317" s="7" t="s">
        <v>391</v>
      </c>
      <c r="G317" s="7" t="s">
        <v>353</v>
      </c>
      <c r="H317" s="7">
        <v>2.4384000000000001</v>
      </c>
      <c r="I317" s="7">
        <v>157.07020997375326</v>
      </c>
      <c r="J317" s="7">
        <v>10.9</v>
      </c>
      <c r="K317" s="7">
        <v>5.8</v>
      </c>
      <c r="L317" s="7">
        <v>75.3</v>
      </c>
      <c r="M317" s="7">
        <v>24.4</v>
      </c>
    </row>
    <row r="318" spans="1:13" x14ac:dyDescent="0.3">
      <c r="A318" s="7">
        <v>2013</v>
      </c>
      <c r="B318" s="1">
        <v>46.782438999999997</v>
      </c>
      <c r="C318" s="1">
        <v>-117.08433299999901</v>
      </c>
      <c r="D318" s="7" t="s">
        <v>19</v>
      </c>
      <c r="E318" s="7">
        <v>325</v>
      </c>
      <c r="F318" s="7" t="s">
        <v>391</v>
      </c>
      <c r="G318" s="7" t="s">
        <v>353</v>
      </c>
      <c r="H318" s="7">
        <v>2.4384000000000001</v>
      </c>
      <c r="I318" s="7">
        <v>233.75984251968504</v>
      </c>
      <c r="J318" s="7">
        <v>9.9</v>
      </c>
      <c r="K318" s="7">
        <v>10</v>
      </c>
      <c r="L318" s="7">
        <v>71.2</v>
      </c>
      <c r="M318" s="7">
        <v>25.7</v>
      </c>
    </row>
    <row r="319" spans="1:13" x14ac:dyDescent="0.3">
      <c r="A319" s="7">
        <v>2013</v>
      </c>
      <c r="B319" s="1">
        <v>46.782392000000002</v>
      </c>
      <c r="C319" s="1">
        <v>-117.083914999999</v>
      </c>
      <c r="D319" s="7" t="s">
        <v>58</v>
      </c>
      <c r="E319" s="7">
        <v>326</v>
      </c>
      <c r="F319" s="7" t="s">
        <v>391</v>
      </c>
      <c r="G319" s="7" t="s">
        <v>353</v>
      </c>
      <c r="H319" s="7">
        <v>2.4384000000000001</v>
      </c>
      <c r="I319" s="7">
        <v>371.96522309711287</v>
      </c>
      <c r="J319" s="7">
        <v>10.4</v>
      </c>
      <c r="K319" s="7">
        <v>6.9</v>
      </c>
      <c r="L319" s="7">
        <v>76.900000000000006</v>
      </c>
      <c r="M319" s="7">
        <v>25.3</v>
      </c>
    </row>
    <row r="320" spans="1:13" x14ac:dyDescent="0.3">
      <c r="A320" s="7">
        <v>2013</v>
      </c>
      <c r="B320" s="1">
        <v>46.782454999999999</v>
      </c>
      <c r="C320" s="1">
        <v>-117.083496999999</v>
      </c>
      <c r="D320" s="7" t="s">
        <v>14</v>
      </c>
      <c r="E320" s="7">
        <v>327</v>
      </c>
      <c r="F320" s="7" t="s">
        <v>391</v>
      </c>
      <c r="G320" s="7" t="s">
        <v>353</v>
      </c>
      <c r="H320" s="7">
        <v>2.4384000000000001</v>
      </c>
      <c r="I320" s="7">
        <v>276.82086614173227</v>
      </c>
      <c r="J320" s="7">
        <v>11</v>
      </c>
      <c r="K320" s="7">
        <v>9.9</v>
      </c>
      <c r="L320" s="7">
        <v>69.400000000000006</v>
      </c>
      <c r="M320" s="7">
        <v>30.4</v>
      </c>
    </row>
    <row r="321" spans="1:13" x14ac:dyDescent="0.3">
      <c r="A321" s="7">
        <v>2013</v>
      </c>
      <c r="B321" s="1">
        <v>46.782375999999999</v>
      </c>
      <c r="C321" s="1">
        <v>-117.083078999999</v>
      </c>
      <c r="D321" s="7" t="s">
        <v>196</v>
      </c>
      <c r="E321" s="7">
        <v>328</v>
      </c>
      <c r="F321" s="7" t="s">
        <v>391</v>
      </c>
      <c r="G321" s="7" t="s">
        <v>354</v>
      </c>
      <c r="H321" s="7">
        <v>2.4384000000000001</v>
      </c>
      <c r="I321" s="7">
        <v>157.89041994750656</v>
      </c>
    </row>
    <row r="322" spans="1:13" x14ac:dyDescent="0.3">
      <c r="A322" s="7">
        <v>2013</v>
      </c>
      <c r="B322" s="1">
        <v>46.782437815000002</v>
      </c>
      <c r="C322" s="1">
        <v>-117.082645274999</v>
      </c>
      <c r="D322" s="7" t="s">
        <v>0</v>
      </c>
      <c r="E322" s="7">
        <v>329</v>
      </c>
      <c r="F322" s="7" t="s">
        <v>391</v>
      </c>
      <c r="G322" s="7" t="s">
        <v>352</v>
      </c>
      <c r="H322" s="7">
        <v>2.4384000000000001</v>
      </c>
      <c r="I322" s="7">
        <v>312.9101049868766</v>
      </c>
      <c r="J322" s="7">
        <v>10</v>
      </c>
      <c r="K322" s="7">
        <v>7.7</v>
      </c>
      <c r="L322" s="7">
        <v>69.2</v>
      </c>
    </row>
    <row r="323" spans="1:13" x14ac:dyDescent="0.3">
      <c r="A323" s="7">
        <v>2013</v>
      </c>
      <c r="B323" s="1">
        <v>46.782482000000002</v>
      </c>
      <c r="C323" s="1">
        <v>-117.082242999999</v>
      </c>
      <c r="D323" s="7" t="s">
        <v>125</v>
      </c>
      <c r="E323" s="7">
        <v>330</v>
      </c>
      <c r="F323" s="7" t="s">
        <v>391</v>
      </c>
      <c r="G323" s="7" t="s">
        <v>352</v>
      </c>
      <c r="H323" s="7">
        <v>2.4384000000000001</v>
      </c>
      <c r="I323" s="7">
        <v>323.57283464566927</v>
      </c>
      <c r="J323" s="7">
        <v>10.4</v>
      </c>
      <c r="K323" s="7">
        <v>6.6</v>
      </c>
      <c r="L323" s="7">
        <v>67.3</v>
      </c>
    </row>
    <row r="324" spans="1:13" x14ac:dyDescent="0.3">
      <c r="A324" s="7">
        <v>2013</v>
      </c>
      <c r="B324" s="1">
        <v>46.782283999999997</v>
      </c>
      <c r="C324" s="1">
        <v>-117.081824999999</v>
      </c>
      <c r="D324" s="7" t="s">
        <v>176</v>
      </c>
      <c r="E324" s="7">
        <v>331</v>
      </c>
      <c r="F324" s="7" t="s">
        <v>391</v>
      </c>
      <c r="G324" s="7" t="s">
        <v>354</v>
      </c>
      <c r="H324" s="7">
        <v>2.4384000000000001</v>
      </c>
      <c r="I324" s="7">
        <v>202.18175853018371</v>
      </c>
    </row>
    <row r="325" spans="1:13" x14ac:dyDescent="0.3">
      <c r="A325" s="7">
        <v>2013</v>
      </c>
      <c r="B325" s="1">
        <v>46.782423000000001</v>
      </c>
      <c r="C325" s="1">
        <v>-117.081406999999</v>
      </c>
      <c r="D325" s="7" t="s">
        <v>203</v>
      </c>
      <c r="E325" s="7">
        <v>332</v>
      </c>
      <c r="F325" s="7" t="s">
        <v>391</v>
      </c>
      <c r="G325" s="7" t="s">
        <v>354</v>
      </c>
      <c r="H325" s="7">
        <v>2.4384000000000001</v>
      </c>
      <c r="I325" s="7">
        <v>193.97965879265089</v>
      </c>
    </row>
    <row r="326" spans="1:13" x14ac:dyDescent="0.3">
      <c r="A326" s="7">
        <v>2013</v>
      </c>
      <c r="B326" s="1">
        <v>46.782425000000003</v>
      </c>
      <c r="C326" s="1">
        <v>-117.08098899999899</v>
      </c>
      <c r="D326" s="7" t="s">
        <v>140</v>
      </c>
      <c r="E326" s="7">
        <v>333</v>
      </c>
      <c r="F326" s="7" t="s">
        <v>391</v>
      </c>
      <c r="G326" s="7" t="s">
        <v>354</v>
      </c>
      <c r="H326" s="7">
        <v>2.4384000000000001</v>
      </c>
      <c r="I326" s="7">
        <v>136.15485564304461</v>
      </c>
    </row>
    <row r="327" spans="1:13" x14ac:dyDescent="0.3">
      <c r="A327" s="7">
        <v>2013</v>
      </c>
      <c r="B327" s="1">
        <v>46.782280999999998</v>
      </c>
      <c r="C327" s="1">
        <v>-117.080570999999</v>
      </c>
      <c r="D327" s="7" t="s">
        <v>148</v>
      </c>
      <c r="E327" s="7">
        <v>334</v>
      </c>
      <c r="F327" s="7" t="s">
        <v>391</v>
      </c>
      <c r="G327" s="7" t="s">
        <v>354</v>
      </c>
      <c r="H327" s="7">
        <v>2.4384000000000001</v>
      </c>
      <c r="I327" s="7">
        <v>222.2769028871391</v>
      </c>
    </row>
    <row r="328" spans="1:13" x14ac:dyDescent="0.3">
      <c r="A328" s="7">
        <v>2013</v>
      </c>
      <c r="B328" s="1">
        <v>46.782544000000001</v>
      </c>
      <c r="C328" s="1">
        <v>-117.080152999999</v>
      </c>
      <c r="D328" s="7" t="s">
        <v>209</v>
      </c>
      <c r="E328" s="7">
        <v>335</v>
      </c>
      <c r="F328" s="7" t="s">
        <v>391</v>
      </c>
      <c r="G328" s="7" t="s">
        <v>354</v>
      </c>
      <c r="H328" s="7">
        <v>2.4384000000000001</v>
      </c>
      <c r="I328" s="7">
        <v>161.58136482939631</v>
      </c>
    </row>
    <row r="329" spans="1:13" x14ac:dyDescent="0.3">
      <c r="A329" s="7">
        <v>2013</v>
      </c>
      <c r="B329" s="1">
        <v>46.782514999999997</v>
      </c>
      <c r="C329" s="1">
        <v>-117.079734999999</v>
      </c>
      <c r="D329" s="7" t="s">
        <v>119</v>
      </c>
      <c r="E329" s="7">
        <v>336</v>
      </c>
      <c r="F329" s="7" t="s">
        <v>391</v>
      </c>
      <c r="G329" s="7" t="s">
        <v>353</v>
      </c>
      <c r="H329" s="7">
        <v>2.4384000000000001</v>
      </c>
      <c r="I329" s="7">
        <v>394.93110236220468</v>
      </c>
      <c r="J329" s="7">
        <v>9.3000000000000007</v>
      </c>
      <c r="K329" s="7">
        <v>6.5</v>
      </c>
      <c r="L329" s="7">
        <v>78.2</v>
      </c>
      <c r="M329" s="7">
        <v>21.7</v>
      </c>
    </row>
    <row r="330" spans="1:13" x14ac:dyDescent="0.3">
      <c r="A330" s="7">
        <v>2013</v>
      </c>
      <c r="B330" s="1">
        <v>46.782479000000002</v>
      </c>
      <c r="C330" s="1">
        <v>-117.07931699999899</v>
      </c>
      <c r="D330" s="7" t="s">
        <v>21</v>
      </c>
      <c r="E330" s="7">
        <v>337</v>
      </c>
      <c r="F330" s="7" t="s">
        <v>391</v>
      </c>
      <c r="G330" s="7" t="s">
        <v>353</v>
      </c>
      <c r="H330" s="7">
        <v>2.4384000000000001</v>
      </c>
      <c r="I330" s="7">
        <v>322.75262467191601</v>
      </c>
      <c r="J330" s="7">
        <v>9.8000000000000007</v>
      </c>
      <c r="K330" s="7">
        <v>9.9</v>
      </c>
      <c r="L330" s="7">
        <v>70.599999999999994</v>
      </c>
      <c r="M330" s="7">
        <v>26.4</v>
      </c>
    </row>
    <row r="331" spans="1:13" x14ac:dyDescent="0.3">
      <c r="A331" s="7">
        <v>2013</v>
      </c>
      <c r="B331" s="1">
        <v>46.782394547999999</v>
      </c>
      <c r="C331" s="1">
        <v>-117.07889104799899</v>
      </c>
      <c r="D331" s="7" t="s">
        <v>254</v>
      </c>
      <c r="E331" s="7">
        <v>338</v>
      </c>
      <c r="F331" s="7" t="s">
        <v>391</v>
      </c>
      <c r="G331" s="7" t="s">
        <v>355</v>
      </c>
      <c r="H331" s="7">
        <v>2.4384000000000001</v>
      </c>
      <c r="I331" s="7">
        <v>410.92519685039366</v>
      </c>
      <c r="J331" s="7">
        <v>12</v>
      </c>
      <c r="K331" s="7">
        <v>10.7</v>
      </c>
      <c r="L331" s="7">
        <v>68.2</v>
      </c>
      <c r="M331" s="7">
        <v>31.7</v>
      </c>
    </row>
    <row r="332" spans="1:13" x14ac:dyDescent="0.3">
      <c r="A332" s="7">
        <v>2013</v>
      </c>
      <c r="B332" s="1">
        <v>46.782635999999997</v>
      </c>
      <c r="C332" s="1">
        <v>-117.084616999999</v>
      </c>
      <c r="D332" s="7" t="s">
        <v>338</v>
      </c>
      <c r="E332" s="7">
        <v>348</v>
      </c>
      <c r="F332" s="7" t="s">
        <v>391</v>
      </c>
      <c r="G332" s="7" t="s">
        <v>355</v>
      </c>
      <c r="H332" s="7">
        <v>2.4384000000000001</v>
      </c>
      <c r="I332" s="7">
        <v>162.81167979002623</v>
      </c>
      <c r="J332" s="7">
        <v>13.6</v>
      </c>
      <c r="K332" s="7">
        <v>9.1</v>
      </c>
      <c r="L332" s="7">
        <v>69</v>
      </c>
      <c r="M332" s="7">
        <v>37.200000000000003</v>
      </c>
    </row>
    <row r="333" spans="1:13" x14ac:dyDescent="0.3">
      <c r="A333" s="7">
        <v>2013</v>
      </c>
      <c r="B333" s="1">
        <v>46.782724999999999</v>
      </c>
      <c r="C333" s="1">
        <v>-117.084198999999</v>
      </c>
      <c r="D333" s="7" t="s">
        <v>47</v>
      </c>
      <c r="E333" s="7">
        <v>349</v>
      </c>
      <c r="F333" s="7" t="s">
        <v>391</v>
      </c>
      <c r="G333" s="7" t="s">
        <v>353</v>
      </c>
      <c r="H333" s="7">
        <v>2.4384000000000001</v>
      </c>
      <c r="I333" s="7">
        <v>345.71850393700788</v>
      </c>
      <c r="J333" s="7">
        <v>10.1</v>
      </c>
      <c r="K333" s="7">
        <v>6.9</v>
      </c>
      <c r="L333" s="7">
        <v>77.599999999999994</v>
      </c>
      <c r="M333" s="7">
        <v>24.1</v>
      </c>
    </row>
    <row r="334" spans="1:13" x14ac:dyDescent="0.3">
      <c r="A334" s="7">
        <v>2013</v>
      </c>
      <c r="B334" s="1">
        <v>46.782677999999997</v>
      </c>
      <c r="C334" s="1">
        <v>-117.08378099999899</v>
      </c>
      <c r="D334" s="7" t="s">
        <v>29</v>
      </c>
      <c r="E334" s="7">
        <v>350</v>
      </c>
      <c r="F334" s="7" t="s">
        <v>391</v>
      </c>
      <c r="G334" s="7" t="s">
        <v>353</v>
      </c>
      <c r="H334" s="7">
        <v>2.4384000000000001</v>
      </c>
      <c r="I334" s="7">
        <v>302.65748031496059</v>
      </c>
      <c r="J334" s="7">
        <v>8.6</v>
      </c>
      <c r="K334" s="7">
        <v>9.1999999999999993</v>
      </c>
      <c r="L334" s="7">
        <v>73.8</v>
      </c>
      <c r="M334" s="7">
        <v>22.4</v>
      </c>
    </row>
    <row r="335" spans="1:13" x14ac:dyDescent="0.3">
      <c r="A335" s="7">
        <v>2013</v>
      </c>
      <c r="B335" s="1">
        <v>46.782741000000001</v>
      </c>
      <c r="C335" s="1">
        <v>-117.083362999999</v>
      </c>
      <c r="D335" s="7" t="s">
        <v>53</v>
      </c>
      <c r="E335" s="7">
        <v>351</v>
      </c>
      <c r="F335" s="7" t="s">
        <v>391</v>
      </c>
      <c r="G335" s="7" t="s">
        <v>353</v>
      </c>
      <c r="H335" s="7">
        <v>2.4384000000000001</v>
      </c>
      <c r="I335" s="7">
        <v>214.89501312335958</v>
      </c>
      <c r="J335" s="7">
        <v>10.8</v>
      </c>
      <c r="K335" s="7">
        <v>6.4</v>
      </c>
      <c r="L335" s="7">
        <v>77.5</v>
      </c>
      <c r="M335" s="7">
        <v>25.7</v>
      </c>
    </row>
    <row r="336" spans="1:13" x14ac:dyDescent="0.3">
      <c r="A336" s="7">
        <v>2013</v>
      </c>
      <c r="B336" s="1">
        <v>46.782647625999999</v>
      </c>
      <c r="C336" s="1">
        <v>-117.082918786999</v>
      </c>
      <c r="D336" s="7" t="s">
        <v>191</v>
      </c>
      <c r="E336" s="7">
        <v>352</v>
      </c>
      <c r="F336" s="7" t="s">
        <v>391</v>
      </c>
      <c r="G336" s="7" t="s">
        <v>354</v>
      </c>
      <c r="H336" s="7">
        <v>2.4384000000000001</v>
      </c>
      <c r="I336" s="7">
        <v>191.10892388451444</v>
      </c>
    </row>
    <row r="337" spans="1:13" x14ac:dyDescent="0.3">
      <c r="A337" s="7">
        <v>2013</v>
      </c>
      <c r="B337" s="1">
        <v>46.782730999999998</v>
      </c>
      <c r="C337" s="1">
        <v>-117.082526999999</v>
      </c>
      <c r="D337" s="7" t="s">
        <v>182</v>
      </c>
      <c r="E337" s="7">
        <v>353</v>
      </c>
      <c r="F337" s="7" t="s">
        <v>391</v>
      </c>
      <c r="G337" s="7" t="s">
        <v>354</v>
      </c>
      <c r="H337" s="7">
        <v>2.4384000000000001</v>
      </c>
      <c r="I337" s="7">
        <v>189.05839895013122</v>
      </c>
    </row>
    <row r="338" spans="1:13" x14ac:dyDescent="0.3">
      <c r="A338" s="7">
        <v>2013</v>
      </c>
      <c r="B338" s="1">
        <v>46.782767999999997</v>
      </c>
      <c r="C338" s="1">
        <v>-117.08210899999899</v>
      </c>
      <c r="D338" s="7" t="s">
        <v>84</v>
      </c>
      <c r="E338" s="7">
        <v>354</v>
      </c>
      <c r="F338" s="7" t="s">
        <v>391</v>
      </c>
      <c r="G338" s="7" t="s">
        <v>352</v>
      </c>
      <c r="H338" s="7">
        <v>2.4384000000000001</v>
      </c>
      <c r="I338" s="7">
        <v>364.17322834645665</v>
      </c>
      <c r="J338" s="7">
        <v>9.9</v>
      </c>
      <c r="K338" s="7">
        <v>6.5</v>
      </c>
      <c r="L338" s="7">
        <v>67.8</v>
      </c>
    </row>
    <row r="339" spans="1:13" x14ac:dyDescent="0.3">
      <c r="A339" s="7">
        <v>2013</v>
      </c>
      <c r="B339" s="1">
        <v>46.78257</v>
      </c>
      <c r="C339" s="1">
        <v>-117.081690999999</v>
      </c>
      <c r="D339" s="7" t="s">
        <v>150</v>
      </c>
      <c r="E339" s="7">
        <v>355</v>
      </c>
      <c r="F339" s="7" t="s">
        <v>391</v>
      </c>
      <c r="G339" s="7" t="s">
        <v>354</v>
      </c>
      <c r="H339" s="7">
        <v>2.4384000000000001</v>
      </c>
      <c r="I339" s="7">
        <v>188.23818897637796</v>
      </c>
    </row>
    <row r="340" spans="1:13" x14ac:dyDescent="0.3">
      <c r="A340" s="7">
        <v>2013</v>
      </c>
      <c r="B340" s="1">
        <v>46.782708999999997</v>
      </c>
      <c r="C340" s="1">
        <v>-117.081272999999</v>
      </c>
      <c r="D340" s="7" t="s">
        <v>168</v>
      </c>
      <c r="E340" s="7">
        <v>356</v>
      </c>
      <c r="F340" s="7" t="s">
        <v>391</v>
      </c>
      <c r="G340" s="7" t="s">
        <v>354</v>
      </c>
      <c r="H340" s="7">
        <v>2.4384000000000001</v>
      </c>
      <c r="I340" s="7">
        <v>184.13713910761155</v>
      </c>
    </row>
    <row r="341" spans="1:13" x14ac:dyDescent="0.3">
      <c r="A341" s="7">
        <v>2013</v>
      </c>
      <c r="B341" s="1">
        <v>46.782710999999999</v>
      </c>
      <c r="C341" s="1">
        <v>-117.080854999999</v>
      </c>
      <c r="D341" s="7" t="s">
        <v>154</v>
      </c>
      <c r="E341" s="7">
        <v>357</v>
      </c>
      <c r="F341" s="7" t="s">
        <v>391</v>
      </c>
      <c r="G341" s="7" t="s">
        <v>354</v>
      </c>
      <c r="H341" s="7">
        <v>2.4384000000000001</v>
      </c>
      <c r="I341" s="7">
        <v>244.01246719160105</v>
      </c>
    </row>
    <row r="342" spans="1:13" x14ac:dyDescent="0.3">
      <c r="A342" s="7">
        <v>2013</v>
      </c>
      <c r="B342" s="1">
        <v>46.782556077000002</v>
      </c>
      <c r="C342" s="1">
        <v>-117.08041407699901</v>
      </c>
      <c r="D342" s="7" t="s">
        <v>189</v>
      </c>
      <c r="E342" s="7">
        <v>358</v>
      </c>
      <c r="F342" s="7" t="s">
        <v>391</v>
      </c>
      <c r="G342" s="7" t="s">
        <v>354</v>
      </c>
      <c r="H342" s="7">
        <v>2.4384000000000001</v>
      </c>
      <c r="I342" s="7">
        <v>198.9009186351706</v>
      </c>
    </row>
    <row r="343" spans="1:13" x14ac:dyDescent="0.3">
      <c r="A343" s="7">
        <v>2013</v>
      </c>
      <c r="B343" s="1">
        <v>46.782829999999997</v>
      </c>
      <c r="C343" s="1">
        <v>-117.080018999999</v>
      </c>
      <c r="D343" s="7" t="s">
        <v>200</v>
      </c>
      <c r="E343" s="7">
        <v>359</v>
      </c>
      <c r="F343" s="7" t="s">
        <v>391</v>
      </c>
      <c r="G343" s="7" t="s">
        <v>354</v>
      </c>
      <c r="H343" s="7">
        <v>2.4384000000000001</v>
      </c>
      <c r="I343" s="7">
        <v>179.6259842519685</v>
      </c>
    </row>
    <row r="344" spans="1:13" x14ac:dyDescent="0.3">
      <c r="A344" s="7">
        <v>2013</v>
      </c>
      <c r="B344" s="1">
        <v>46.782800999999999</v>
      </c>
      <c r="C344" s="1">
        <v>-117.079600999999</v>
      </c>
      <c r="D344" s="7" t="s">
        <v>88</v>
      </c>
      <c r="E344" s="7">
        <v>360</v>
      </c>
      <c r="F344" s="7" t="s">
        <v>391</v>
      </c>
      <c r="G344" s="7" t="s">
        <v>353</v>
      </c>
      <c r="H344" s="7">
        <v>2.4384000000000001</v>
      </c>
      <c r="I344" s="7">
        <v>295.2755905511811</v>
      </c>
      <c r="J344" s="7">
        <v>13.3</v>
      </c>
      <c r="K344" s="7">
        <v>6.4</v>
      </c>
      <c r="L344" s="7">
        <v>71.5</v>
      </c>
      <c r="M344" s="7">
        <v>31.4</v>
      </c>
    </row>
    <row r="345" spans="1:13" x14ac:dyDescent="0.3">
      <c r="A345" s="7">
        <v>2013</v>
      </c>
      <c r="B345" s="1">
        <v>46.782965967000003</v>
      </c>
      <c r="C345" s="1">
        <v>-117.084229832999</v>
      </c>
      <c r="D345" s="7" t="s">
        <v>335</v>
      </c>
      <c r="E345" s="7">
        <v>371</v>
      </c>
      <c r="F345" s="7" t="s">
        <v>391</v>
      </c>
      <c r="G345" s="7" t="s">
        <v>355</v>
      </c>
      <c r="H345" s="7">
        <v>2.4384000000000001</v>
      </c>
      <c r="I345" s="7">
        <v>426.09908136482937</v>
      </c>
      <c r="J345" s="7">
        <v>9.1999999999999993</v>
      </c>
      <c r="K345" s="7">
        <v>9.1</v>
      </c>
      <c r="L345" s="7">
        <v>75</v>
      </c>
      <c r="M345" s="7">
        <v>22.6</v>
      </c>
    </row>
    <row r="346" spans="1:13" x14ac:dyDescent="0.3">
      <c r="A346" s="7">
        <v>2013</v>
      </c>
      <c r="B346" s="1">
        <v>46.782964</v>
      </c>
      <c r="C346" s="1">
        <v>-117.08379799999901</v>
      </c>
      <c r="D346" s="7" t="s">
        <v>50</v>
      </c>
      <c r="E346" s="7">
        <v>372</v>
      </c>
      <c r="F346" s="7" t="s">
        <v>391</v>
      </c>
      <c r="G346" s="7" t="s">
        <v>353</v>
      </c>
      <c r="H346" s="7">
        <v>2.4384000000000001</v>
      </c>
      <c r="I346" s="7">
        <v>338.74671916010499</v>
      </c>
      <c r="J346" s="7">
        <v>10</v>
      </c>
      <c r="K346" s="7">
        <v>6.6</v>
      </c>
      <c r="L346" s="7">
        <v>76.5</v>
      </c>
      <c r="M346" s="7">
        <v>23.9</v>
      </c>
    </row>
    <row r="347" spans="1:13" x14ac:dyDescent="0.3">
      <c r="A347" s="7">
        <v>2013</v>
      </c>
      <c r="B347" s="1">
        <v>46.783026999999997</v>
      </c>
      <c r="C347" s="1">
        <v>-117.083379999999</v>
      </c>
      <c r="D347" s="7" t="s">
        <v>13</v>
      </c>
      <c r="E347" s="7">
        <v>373</v>
      </c>
      <c r="F347" s="7" t="s">
        <v>391</v>
      </c>
      <c r="G347" s="7" t="s">
        <v>353</v>
      </c>
      <c r="H347" s="7">
        <v>2.4384000000000001</v>
      </c>
      <c r="I347" s="7">
        <v>325.21325459317586</v>
      </c>
      <c r="J347" s="7">
        <v>9.4</v>
      </c>
      <c r="K347" s="7">
        <v>10.199999999999999</v>
      </c>
      <c r="L347" s="7">
        <v>71.099999999999994</v>
      </c>
      <c r="M347" s="7">
        <v>25.5</v>
      </c>
    </row>
    <row r="348" spans="1:13" x14ac:dyDescent="0.3">
      <c r="A348" s="7">
        <v>2013</v>
      </c>
      <c r="B348" s="1">
        <v>46.782947999999998</v>
      </c>
      <c r="C348" s="1">
        <v>-117.082961999999</v>
      </c>
      <c r="D348" s="7" t="s">
        <v>61</v>
      </c>
      <c r="E348" s="7">
        <v>374</v>
      </c>
      <c r="F348" s="7" t="s">
        <v>391</v>
      </c>
      <c r="G348" s="7" t="s">
        <v>353</v>
      </c>
      <c r="H348" s="7">
        <v>2.4384000000000001</v>
      </c>
      <c r="I348" s="7">
        <v>358.84186351706035</v>
      </c>
      <c r="J348" s="7">
        <v>11.2</v>
      </c>
      <c r="K348" s="7">
        <v>6.8</v>
      </c>
      <c r="L348" s="7">
        <v>75.3</v>
      </c>
      <c r="M348" s="7">
        <v>28</v>
      </c>
    </row>
    <row r="349" spans="1:13" x14ac:dyDescent="0.3">
      <c r="A349" s="7">
        <v>2013</v>
      </c>
      <c r="B349" s="1">
        <v>46.783006217000001</v>
      </c>
      <c r="C349" s="1">
        <v>-117.082528268999</v>
      </c>
      <c r="D349" s="7" t="s">
        <v>178</v>
      </c>
      <c r="E349" s="7">
        <v>375</v>
      </c>
      <c r="F349" s="7" t="s">
        <v>391</v>
      </c>
      <c r="G349" s="7" t="s">
        <v>354</v>
      </c>
      <c r="H349" s="7">
        <v>2.4384000000000001</v>
      </c>
      <c r="I349" s="7">
        <v>179.21587926509184</v>
      </c>
    </row>
    <row r="350" spans="1:13" x14ac:dyDescent="0.3">
      <c r="A350" s="7">
        <v>2013</v>
      </c>
      <c r="B350" s="1">
        <v>46.783054</v>
      </c>
      <c r="C350" s="1">
        <v>-117.08212599999899</v>
      </c>
      <c r="D350" s="7" t="s">
        <v>204</v>
      </c>
      <c r="E350" s="7">
        <v>376</v>
      </c>
      <c r="F350" s="7" t="s">
        <v>391</v>
      </c>
      <c r="G350" s="7" t="s">
        <v>354</v>
      </c>
      <c r="H350" s="7">
        <v>2.4384000000000001</v>
      </c>
      <c r="I350" s="7">
        <v>171.01377952755905</v>
      </c>
    </row>
    <row r="351" spans="1:13" x14ac:dyDescent="0.3">
      <c r="A351" s="7">
        <v>2013</v>
      </c>
      <c r="B351" s="1">
        <v>46.782821323</v>
      </c>
      <c r="C351" s="1">
        <v>-117.08165032999899</v>
      </c>
      <c r="D351" s="7" t="s">
        <v>183</v>
      </c>
      <c r="E351" s="7">
        <v>377</v>
      </c>
      <c r="F351" s="7" t="s">
        <v>391</v>
      </c>
      <c r="G351" s="7" t="s">
        <v>354</v>
      </c>
      <c r="H351" s="7">
        <v>2.4384000000000001</v>
      </c>
      <c r="I351" s="7">
        <v>178.80577427821521</v>
      </c>
    </row>
    <row r="352" spans="1:13" x14ac:dyDescent="0.3">
      <c r="A352" s="7">
        <v>2013</v>
      </c>
      <c r="B352" s="1">
        <v>46.782995</v>
      </c>
      <c r="C352" s="1">
        <v>-117.081289999999</v>
      </c>
      <c r="D352" s="7" t="s">
        <v>163</v>
      </c>
      <c r="E352" s="7">
        <v>378</v>
      </c>
      <c r="F352" s="7" t="s">
        <v>391</v>
      </c>
      <c r="G352" s="7" t="s">
        <v>354</v>
      </c>
      <c r="H352" s="7">
        <v>2.4384000000000001</v>
      </c>
      <c r="I352" s="7">
        <v>178.80577427821521</v>
      </c>
    </row>
    <row r="353" spans="1:13" x14ac:dyDescent="0.3">
      <c r="A353" s="7">
        <v>2013</v>
      </c>
      <c r="B353" s="1">
        <v>46.782997000000002</v>
      </c>
      <c r="C353" s="1">
        <v>-117.080871999999</v>
      </c>
      <c r="D353" s="7" t="s">
        <v>138</v>
      </c>
      <c r="E353" s="7">
        <v>379</v>
      </c>
      <c r="F353" s="7" t="s">
        <v>391</v>
      </c>
      <c r="G353" s="7" t="s">
        <v>354</v>
      </c>
      <c r="H353" s="7">
        <v>2.4384000000000001</v>
      </c>
      <c r="I353" s="7">
        <v>207.92322834645668</v>
      </c>
    </row>
    <row r="354" spans="1:13" x14ac:dyDescent="0.3">
      <c r="A354" s="7">
        <v>2013</v>
      </c>
      <c r="B354" s="1">
        <v>46.782853000000003</v>
      </c>
      <c r="C354" s="1">
        <v>-117.08045399999899</v>
      </c>
      <c r="D354" s="7" t="s">
        <v>213</v>
      </c>
      <c r="E354" s="7">
        <v>380</v>
      </c>
      <c r="F354" s="7" t="s">
        <v>391</v>
      </c>
      <c r="G354" s="7" t="s">
        <v>354</v>
      </c>
      <c r="H354" s="7">
        <v>2.4384000000000001</v>
      </c>
      <c r="I354" s="7">
        <v>123.8517060367454</v>
      </c>
    </row>
    <row r="355" spans="1:13" x14ac:dyDescent="0.3">
      <c r="A355" s="7">
        <v>2013</v>
      </c>
      <c r="B355" s="1">
        <v>46.783116</v>
      </c>
      <c r="C355" s="1">
        <v>-117.080035999999</v>
      </c>
      <c r="E355" s="7">
        <v>381</v>
      </c>
      <c r="F355" s="7" t="s">
        <v>391</v>
      </c>
      <c r="I355" s="7" t="s">
        <v>401</v>
      </c>
    </row>
    <row r="356" spans="1:13" x14ac:dyDescent="0.3">
      <c r="A356" s="7">
        <v>2013</v>
      </c>
      <c r="B356" s="1">
        <v>46.783125849000001</v>
      </c>
      <c r="C356" s="1">
        <v>-117.083909848999</v>
      </c>
      <c r="D356" s="7" t="s">
        <v>31</v>
      </c>
      <c r="E356" s="7">
        <v>394</v>
      </c>
      <c r="F356" s="7" t="s">
        <v>391</v>
      </c>
      <c r="G356" s="7" t="s">
        <v>353</v>
      </c>
      <c r="H356" s="7">
        <v>2.4384000000000001</v>
      </c>
      <c r="I356" s="7">
        <v>300.6069553805774</v>
      </c>
      <c r="J356" s="7">
        <v>10.8</v>
      </c>
      <c r="K356" s="7">
        <v>9.3000000000000007</v>
      </c>
      <c r="L356" s="7">
        <v>72.099999999999994</v>
      </c>
      <c r="M356" s="7">
        <v>28.5</v>
      </c>
    </row>
    <row r="357" spans="1:13" x14ac:dyDescent="0.3">
      <c r="A357" s="7">
        <v>2013</v>
      </c>
      <c r="B357" s="1">
        <v>46.783313</v>
      </c>
      <c r="C357" s="1">
        <v>-117.083497999999</v>
      </c>
      <c r="D357" s="7" t="s">
        <v>108</v>
      </c>
      <c r="E357" s="7">
        <v>395</v>
      </c>
      <c r="F357" s="7" t="s">
        <v>391</v>
      </c>
      <c r="G357" s="7" t="s">
        <v>353</v>
      </c>
      <c r="H357" s="7">
        <v>2.4384000000000001</v>
      </c>
      <c r="I357" s="7">
        <v>182.90682414698162</v>
      </c>
      <c r="J357" s="7">
        <v>10.6</v>
      </c>
      <c r="K357" s="7">
        <v>6.4</v>
      </c>
      <c r="L357" s="7">
        <v>77</v>
      </c>
      <c r="M357" s="7">
        <v>23.8</v>
      </c>
    </row>
    <row r="358" spans="1:13" x14ac:dyDescent="0.3">
      <c r="A358" s="7">
        <v>2013</v>
      </c>
      <c r="B358" s="1">
        <v>46.783234</v>
      </c>
      <c r="C358" s="1">
        <v>-117.083079999999</v>
      </c>
      <c r="D358" s="7" t="s">
        <v>65</v>
      </c>
      <c r="E358" s="7">
        <v>396</v>
      </c>
      <c r="F358" s="7" t="s">
        <v>391</v>
      </c>
      <c r="G358" s="7" t="s">
        <v>353</v>
      </c>
      <c r="H358" s="7">
        <v>2.4384000000000001</v>
      </c>
      <c r="I358" s="7">
        <v>308.80905511811022</v>
      </c>
      <c r="J358" s="7">
        <v>9.1</v>
      </c>
      <c r="K358" s="7">
        <v>7</v>
      </c>
      <c r="L358" s="7">
        <v>78.5</v>
      </c>
      <c r="M358" s="7">
        <v>22</v>
      </c>
    </row>
    <row r="359" spans="1:13" x14ac:dyDescent="0.3">
      <c r="A359" s="7">
        <v>2013</v>
      </c>
      <c r="B359" s="1">
        <v>46.783302999999997</v>
      </c>
      <c r="C359" s="1">
        <v>-117.082661999999</v>
      </c>
      <c r="D359" s="7" t="s">
        <v>72</v>
      </c>
      <c r="E359" s="7">
        <v>397</v>
      </c>
      <c r="F359" s="7" t="s">
        <v>391</v>
      </c>
      <c r="G359" s="7" t="s">
        <v>353</v>
      </c>
      <c r="H359" s="7">
        <v>2.4384000000000001</v>
      </c>
      <c r="I359" s="7">
        <v>294.45538057742783</v>
      </c>
      <c r="J359" s="7">
        <v>9</v>
      </c>
      <c r="K359" s="7">
        <v>7.1</v>
      </c>
      <c r="L359" s="7">
        <v>78.599999999999994</v>
      </c>
      <c r="M359" s="7">
        <v>21.8</v>
      </c>
    </row>
    <row r="360" spans="1:13" x14ac:dyDescent="0.3">
      <c r="A360" s="7">
        <v>2013</v>
      </c>
      <c r="B360" s="1">
        <v>46.783357967999997</v>
      </c>
      <c r="C360" s="1">
        <v>-117.082275455999</v>
      </c>
      <c r="D360" s="7" t="s">
        <v>6</v>
      </c>
      <c r="E360" s="7">
        <v>398</v>
      </c>
      <c r="F360" s="7" t="s">
        <v>391</v>
      </c>
      <c r="G360" s="7" t="s">
        <v>353</v>
      </c>
      <c r="H360" s="7">
        <v>2.4384000000000001</v>
      </c>
      <c r="I360" s="7">
        <v>356.3812335958005</v>
      </c>
      <c r="J360" s="7">
        <v>10.8</v>
      </c>
      <c r="K360" s="7">
        <v>10</v>
      </c>
      <c r="L360" s="7">
        <v>69.900000000000006</v>
      </c>
      <c r="M360" s="7">
        <v>29.4</v>
      </c>
    </row>
    <row r="361" spans="1:13" x14ac:dyDescent="0.3">
      <c r="A361" s="7">
        <v>2013</v>
      </c>
      <c r="B361" s="1">
        <v>46.783141999999998</v>
      </c>
      <c r="C361" s="1">
        <v>-117.081825999999</v>
      </c>
      <c r="D361" s="7" t="s">
        <v>96</v>
      </c>
      <c r="E361" s="7">
        <v>399</v>
      </c>
      <c r="F361" s="7" t="s">
        <v>391</v>
      </c>
      <c r="G361" s="7" t="s">
        <v>352</v>
      </c>
      <c r="H361" s="7">
        <v>2.4384000000000001</v>
      </c>
      <c r="I361" s="7">
        <v>411.74540682414698</v>
      </c>
      <c r="J361" s="7">
        <v>10.5</v>
      </c>
      <c r="K361" s="7">
        <v>6.8</v>
      </c>
      <c r="L361" s="7">
        <v>67.7</v>
      </c>
    </row>
    <row r="362" spans="1:13" x14ac:dyDescent="0.3">
      <c r="A362" s="7">
        <v>2013</v>
      </c>
      <c r="B362" s="1">
        <v>46.783281000000002</v>
      </c>
      <c r="C362" s="1">
        <v>-117.081407999999</v>
      </c>
      <c r="D362" s="7" t="s">
        <v>59</v>
      </c>
      <c r="E362" s="7">
        <v>400</v>
      </c>
      <c r="F362" s="7" t="s">
        <v>391</v>
      </c>
      <c r="G362" s="7" t="s">
        <v>352</v>
      </c>
      <c r="H362" s="7">
        <v>2.4384000000000001</v>
      </c>
      <c r="I362" s="7">
        <v>259.18635170603676</v>
      </c>
      <c r="J362" s="7">
        <v>10</v>
      </c>
      <c r="K362" s="7">
        <v>6.8</v>
      </c>
      <c r="L362" s="7">
        <v>67.900000000000006</v>
      </c>
    </row>
    <row r="363" spans="1:13" x14ac:dyDescent="0.3">
      <c r="A363" s="7">
        <v>2013</v>
      </c>
      <c r="B363" s="1">
        <v>46.783282999999997</v>
      </c>
      <c r="C363" s="1">
        <v>-117.08098999999901</v>
      </c>
      <c r="D363" s="7" t="s">
        <v>192</v>
      </c>
      <c r="E363" s="7">
        <v>401</v>
      </c>
      <c r="F363" s="7" t="s">
        <v>391</v>
      </c>
      <c r="G363" s="7" t="s">
        <v>354</v>
      </c>
      <c r="H363" s="7">
        <v>2.4384000000000001</v>
      </c>
      <c r="I363" s="7">
        <v>214.48490813648291</v>
      </c>
    </row>
    <row r="364" spans="1:13" x14ac:dyDescent="0.3">
      <c r="A364" s="7">
        <v>2013</v>
      </c>
      <c r="B364" s="1">
        <v>46.783138999999998</v>
      </c>
      <c r="C364" s="1">
        <v>-117.08057199999899</v>
      </c>
      <c r="D364" s="7" t="s">
        <v>158</v>
      </c>
      <c r="E364" s="7">
        <v>402</v>
      </c>
      <c r="F364" s="7" t="s">
        <v>391</v>
      </c>
      <c r="G364" s="7" t="s">
        <v>354</v>
      </c>
      <c r="H364" s="7">
        <v>2.4384000000000001</v>
      </c>
      <c r="I364" s="7">
        <v>202.59186351706035</v>
      </c>
    </row>
    <row r="365" spans="1:13" x14ac:dyDescent="0.3">
      <c r="A365" s="7">
        <v>2013</v>
      </c>
      <c r="B365" s="1">
        <v>46.783457103000003</v>
      </c>
      <c r="C365" s="1">
        <v>-117.083210561999</v>
      </c>
      <c r="D365" s="7" t="s">
        <v>17</v>
      </c>
      <c r="E365" s="7">
        <v>419</v>
      </c>
      <c r="F365" s="7" t="s">
        <v>391</v>
      </c>
      <c r="G365" s="7" t="s">
        <v>353</v>
      </c>
      <c r="H365" s="7">
        <v>2.4384000000000001</v>
      </c>
      <c r="I365" s="7">
        <v>312.9101049868766</v>
      </c>
      <c r="J365" s="7">
        <v>9</v>
      </c>
      <c r="K365" s="7">
        <v>9.9</v>
      </c>
      <c r="L365" s="7">
        <v>71.900000000000006</v>
      </c>
      <c r="M365" s="7">
        <v>23.4</v>
      </c>
    </row>
    <row r="366" spans="1:13" x14ac:dyDescent="0.3">
      <c r="A366" s="7">
        <v>2013</v>
      </c>
      <c r="B366" s="1">
        <v>46.783515324</v>
      </c>
      <c r="C366" s="1">
        <v>-117.08277087299901</v>
      </c>
      <c r="D366" s="7" t="s">
        <v>70</v>
      </c>
      <c r="E366" s="7">
        <v>420</v>
      </c>
      <c r="F366" s="7" t="s">
        <v>391</v>
      </c>
      <c r="G366" s="7" t="s">
        <v>353</v>
      </c>
      <c r="H366" s="7">
        <v>2.4384000000000001</v>
      </c>
      <c r="I366" s="7">
        <v>510.99081364829397</v>
      </c>
      <c r="J366" s="7">
        <v>10.3</v>
      </c>
      <c r="K366" s="7">
        <v>6.5</v>
      </c>
      <c r="L366" s="7">
        <v>77.5</v>
      </c>
      <c r="M366" s="7">
        <v>25.2</v>
      </c>
    </row>
    <row r="367" spans="1:13" x14ac:dyDescent="0.3">
      <c r="A367" s="7">
        <v>2013</v>
      </c>
      <c r="B367" s="1">
        <v>46.783552313999998</v>
      </c>
      <c r="C367" s="1">
        <v>-117.082366776999</v>
      </c>
      <c r="D367" s="7" t="s">
        <v>44</v>
      </c>
      <c r="E367" s="7">
        <v>421</v>
      </c>
      <c r="F367" s="7" t="s">
        <v>391</v>
      </c>
      <c r="G367" s="7" t="s">
        <v>353</v>
      </c>
      <c r="H367" s="7">
        <v>2.4384000000000001</v>
      </c>
      <c r="I367" s="7">
        <v>287.89370078740154</v>
      </c>
      <c r="J367" s="7">
        <v>10.199999999999999</v>
      </c>
      <c r="K367" s="7">
        <v>7.6</v>
      </c>
      <c r="L367" s="7">
        <v>74.2</v>
      </c>
      <c r="M367" s="7">
        <v>27.5</v>
      </c>
    </row>
    <row r="368" spans="1:13" x14ac:dyDescent="0.3">
      <c r="A368" s="7">
        <v>2013</v>
      </c>
      <c r="B368" s="1">
        <v>46.783428000000001</v>
      </c>
      <c r="C368" s="1">
        <v>-117.081932999999</v>
      </c>
      <c r="D368" s="7" t="s">
        <v>216</v>
      </c>
      <c r="E368" s="7">
        <v>422</v>
      </c>
      <c r="F368" s="7" t="s">
        <v>391</v>
      </c>
      <c r="G368" s="7" t="s">
        <v>354</v>
      </c>
      <c r="H368" s="7">
        <v>2.4384000000000001</v>
      </c>
      <c r="I368" s="7">
        <v>31.988188976377952</v>
      </c>
    </row>
    <row r="369" spans="1:9" x14ac:dyDescent="0.3">
      <c r="A369" s="7">
        <v>2013</v>
      </c>
      <c r="B369" s="1">
        <v>46.783552628999999</v>
      </c>
      <c r="C369" s="1">
        <v>-117.081483548999</v>
      </c>
      <c r="E369" s="7">
        <v>423</v>
      </c>
      <c r="F369" s="7" t="s">
        <v>391</v>
      </c>
      <c r="I369" s="7" t="s">
        <v>401</v>
      </c>
    </row>
    <row r="370" spans="1:9" x14ac:dyDescent="0.3">
      <c r="A370" s="7">
        <v>2013</v>
      </c>
      <c r="B370" s="1">
        <v>46.783569</v>
      </c>
      <c r="C370" s="1">
        <v>-117.081096999999</v>
      </c>
      <c r="E370" s="7">
        <v>424</v>
      </c>
      <c r="F370" s="7" t="s">
        <v>391</v>
      </c>
      <c r="I370" s="7" t="s">
        <v>401</v>
      </c>
    </row>
    <row r="371" spans="1:9" x14ac:dyDescent="0.3">
      <c r="A371" s="7">
        <v>2013</v>
      </c>
      <c r="B371" s="1">
        <v>46.783425000000001</v>
      </c>
      <c r="C371" s="1">
        <v>-117.08067899999899</v>
      </c>
      <c r="E371" s="7">
        <v>425</v>
      </c>
      <c r="F371" s="7" t="s">
        <v>391</v>
      </c>
      <c r="I371" s="7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CompileAndCheck</vt:lpstr>
      <vt:lpstr>CleanAndCalcYield</vt:lpstr>
      <vt:lpstr>ExportForMetricCropSyst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2017-10-12T22:44:28Z</dcterms:modified>
</cp:coreProperties>
</file>