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Caga" sheetId="3" state="visible" r:id="rId4"/>
    <sheet name="Cumhu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<sst xmlns="http://schemas.openxmlformats.org/spreadsheetml/2006/main" count="91" uniqueCount="52">
  <si>
    <t xml:space="preserve">Kelly Kriterine Gore Lot ve Para Yonetimi</t>
  </si>
  <si>
    <t xml:space="preserve">Girilen Degerler</t>
  </si>
  <si>
    <t xml:space="preserve">Ortalama Net Kazanc</t>
  </si>
  <si>
    <t xml:space="preserve">Ortalama Net Kayip</t>
  </si>
  <si>
    <t xml:space="preserve">Kazanma Olasiligi</t>
  </si>
  <si>
    <t xml:space="preserve">Lot Buyuklugu</t>
  </si>
  <si>
    <t xml:space="preserve">Ana Para</t>
  </si>
  <si>
    <t xml:space="preserve">Kaldirac</t>
  </si>
  <si>
    <t xml:space="preserve">% Risk</t>
  </si>
  <si>
    <t xml:space="preserve">Hesaplanan Degerler</t>
  </si>
  <si>
    <t xml:space="preserve">Ort Kazanc Orani</t>
  </si>
  <si>
    <t xml:space="preserve">Kaybetme Olasiligi</t>
  </si>
  <si>
    <t xml:space="preserve">Kelly Yuzdesi</t>
  </si>
  <si>
    <t xml:space="preserve">Maks Lot</t>
  </si>
  <si>
    <t xml:space="preserve">Kelly Lotu</t>
  </si>
  <si>
    <t xml:space="preserve">Risk(para)</t>
  </si>
  <si>
    <t xml:space="preserve">Maks SL (Point)</t>
  </si>
  <si>
    <t xml:space="preserve">Hesp. MaksTP</t>
  </si>
  <si>
    <t xml:space="preserve">C coef</t>
  </si>
  <si>
    <t xml:space="preserve">Gelecek Projeksyon</t>
  </si>
  <si>
    <t xml:space="preserve">Gun Sayisi</t>
  </si>
  <si>
    <t xml:space="preserve">Gunluk Ortalama Poz.</t>
  </si>
  <si>
    <t xml:space="preserve">Pozisyon Sayisi </t>
  </si>
  <si>
    <t xml:space="preserve">Kazanilan Pozisyon </t>
  </si>
  <si>
    <t xml:space="preserve">Bugun Beklenen Kazanc</t>
  </si>
  <si>
    <t xml:space="preserve">Donemsel Bakiye Farki</t>
  </si>
  <si>
    <t xml:space="preserve">Sermaye</t>
  </si>
  <si>
    <t xml:space="preserve">Sabit lot </t>
  </si>
  <si>
    <t xml:space="preserve">Gunluk Beklenen Kazanc</t>
  </si>
  <si>
    <t xml:space="preserve">Donem Sonu Bakiye </t>
  </si>
  <si>
    <t xml:space="preserve">Ortalama Sabit lot </t>
  </si>
  <si>
    <t xml:space="preserve">Hacim Komisyon: </t>
  </si>
  <si>
    <t xml:space="preserve">No</t>
  </si>
  <si>
    <t xml:space="preserve">Lot</t>
  </si>
  <si>
    <t xml:space="preserve">Kar/Zarar</t>
  </si>
  <si>
    <t xml:space="preserve">Net Point Kar/Zarar</t>
  </si>
  <si>
    <t xml:space="preserve">Kar Bayrak</t>
  </si>
  <si>
    <t xml:space="preserve">Zarar Bayrak</t>
  </si>
  <si>
    <t xml:space="preserve">Net Kar Zarar</t>
  </si>
  <si>
    <t xml:space="preserve">Zararli Poz.</t>
  </si>
  <si>
    <t xml:space="preserve">Karli Poz.</t>
  </si>
  <si>
    <t xml:space="preserve">Bilme Oran</t>
  </si>
  <si>
    <t xml:space="preserve"> Ort Point Kar</t>
  </si>
  <si>
    <t xml:space="preserve">Ort Point  Z.</t>
  </si>
  <si>
    <t xml:space="preserve">SD of balance</t>
  </si>
  <si>
    <t xml:space="preserve">Average of Bal</t>
  </si>
  <si>
    <t xml:space="preserve">Sharp Orani</t>
  </si>
  <si>
    <t xml:space="preserve">ilk bakiye</t>
  </si>
  <si>
    <t xml:space="preserve">Bakiye Degisim</t>
  </si>
  <si>
    <t xml:space="preserve">Bakiye</t>
  </si>
  <si>
    <t xml:space="preserve">Nazar</t>
  </si>
  <si>
    <t xml:space="preserve">Ortalama lot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</si>
</sst>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\ ##0.00;\-#\ ##0.00;0.00"/>
  </numFmts>
  <fonts count="6">
    <font>
      <sz val="10"/>
      <name val="Free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FreeSans"/>
      <family val="2"/>
      <charset val="1"/>
    </font>
    <font>
      <sz val="8"/>
      <color rgb="FF00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7F7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82"/>
    <col collapsed="false" customWidth="true" hidden="false" outlineLevel="0" max="2" min="2" style="0" width="30.24"/>
    <col collapsed="false" customWidth="true" hidden="false" outlineLevel="0" max="3" min="3" style="0" width="17.64"/>
    <col collapsed="false" customWidth="true" hidden="false" outlineLevel="0" max="4" min="4" style="0" width="15.82"/>
    <col collapsed="false" customWidth="true" hidden="false" outlineLevel="0" max="7" min="7" style="0" width="14.14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customFormat="false" ht="12.8" hidden="false" customHeight="false" outlineLevel="0" collapsed="false">
      <c r="A5" s="2" t="n">
        <f aca="false">Caga!N4</f>
        <v>17.8392857142857</v>
      </c>
      <c r="B5" s="2" t="n">
        <f aca="false">Caga!O4</f>
        <v>44</v>
      </c>
      <c r="C5" s="2" t="n">
        <f aca="false">Caga!M4</f>
        <v>0.875</v>
      </c>
      <c r="D5" s="2" t="n">
        <v>100000</v>
      </c>
      <c r="E5" s="2" t="n">
        <f aca="false">Caga!R4</f>
        <v>405.68</v>
      </c>
      <c r="F5" s="2" t="n">
        <v>100</v>
      </c>
      <c r="G5" s="2" t="n">
        <v>2</v>
      </c>
    </row>
    <row r="7" customFormat="false" ht="12.8" hidden="false" customHeight="false" outlineLevel="0" collapsed="false">
      <c r="A7" s="1" t="s">
        <v>9</v>
      </c>
    </row>
    <row r="8" customFormat="false" ht="12.8" hidden="false" customHeight="false" outlineLevel="0" collapsed="false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</row>
    <row r="9" customFormat="false" ht="12.8" hidden="false" customHeight="false" outlineLevel="0" collapsed="false">
      <c r="A9" s="2" t="n">
        <f aca="false">(A5+B5)/B5</f>
        <v>1.40543831168831</v>
      </c>
      <c r="B9" s="2" t="n">
        <f aca="false">1-$C$5</f>
        <v>0.125</v>
      </c>
      <c r="C9" s="2" t="n">
        <f aca="false">C5-B9/(A9-1)</f>
        <v>0.566691691691692</v>
      </c>
      <c r="D9" s="2" t="n">
        <f aca="false">E5/D5*(0.7*F5)</f>
        <v>0.283976</v>
      </c>
      <c r="E9" s="2" t="n">
        <f aca="false">$C$9*$D$9</f>
        <v>0.16092683983984</v>
      </c>
      <c r="F9" s="2" t="n">
        <f aca="false">G5*E5/100</f>
        <v>8.1136</v>
      </c>
      <c r="G9" s="2" t="n">
        <f aca="false">_xlfn.FLOOR.MATH(F9/E9)</f>
        <v>50</v>
      </c>
      <c r="H9" s="2" t="n">
        <f aca="false">(A9-1)*G9</f>
        <v>20.2719155844156</v>
      </c>
    </row>
    <row r="10" customFormat="false" ht="12.8" hidden="false" customHeight="false" outlineLevel="0" collapsed="false">
      <c r="D10" s="0" t="s">
        <v>18</v>
      </c>
    </row>
    <row r="11" customFormat="false" ht="12.8" hidden="false" customHeight="false" outlineLevel="0" collapsed="false">
      <c r="D11" s="0" t="n">
        <f aca="false">1/D5*(0.7*F5)</f>
        <v>0.0007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s">
        <v>20</v>
      </c>
      <c r="B15" s="0" t="n">
        <v>22</v>
      </c>
    </row>
    <row r="16" customFormat="false" ht="12.8" hidden="false" customHeight="false" outlineLevel="0" collapsed="false">
      <c r="A16" s="0" t="s">
        <v>21</v>
      </c>
      <c r="B16" s="0" t="n">
        <v>7</v>
      </c>
    </row>
    <row r="17" customFormat="false" ht="12.8" hidden="false" customHeight="false" outlineLevel="0" collapsed="false">
      <c r="A17" s="0" t="s">
        <v>22</v>
      </c>
      <c r="B17" s="0" t="n">
        <f aca="false">B15*B16</f>
        <v>154</v>
      </c>
    </row>
    <row r="18" customFormat="false" ht="12.8" hidden="false" customHeight="false" outlineLevel="0" collapsed="false">
      <c r="A18" s="0" t="s">
        <v>23</v>
      </c>
      <c r="B18" s="0" t="n">
        <f aca="false">_xlfn.FLOOR.MATH(B17*C5)</f>
        <v>134</v>
      </c>
      <c r="C18" s="0" t="n">
        <f aca="false">B16*C5</f>
        <v>6.125</v>
      </c>
    </row>
    <row r="19" customFormat="false" ht="12.8" hidden="false" customHeight="false" outlineLevel="0" collapsed="false">
      <c r="A19" s="0" t="s">
        <v>24</v>
      </c>
      <c r="B19" s="0" t="n">
        <f aca="false">E5*(1+C9*D11*A5)^C18*(1-C9*D11*B5)^(B16-C18)-E5</f>
        <v>11.4295004575324</v>
      </c>
    </row>
    <row r="20" customFormat="false" ht="12.8" hidden="false" customHeight="false" outlineLevel="0" collapsed="false">
      <c r="A20" s="0" t="s">
        <v>25</v>
      </c>
      <c r="B20" s="0" t="n">
        <f aca="false">B21-E5</f>
        <v>328.181357462611</v>
      </c>
    </row>
    <row r="21" customFormat="false" ht="12.8" hidden="false" customHeight="false" outlineLevel="0" collapsed="false">
      <c r="A21" s="0" t="s">
        <v>26</v>
      </c>
      <c r="B21" s="0" t="n">
        <f aca="false">E5*(1+C9*D11*A5)^B18*(1-C9*D11*B5)^(B17-B18)</f>
        <v>733.861357462611</v>
      </c>
    </row>
    <row r="24" customFormat="false" ht="12.8" hidden="false" customHeight="false" outlineLevel="0" collapsed="false">
      <c r="A24" s="0" t="s">
        <v>27</v>
      </c>
      <c r="B24" s="0" t="n">
        <v>0.01</v>
      </c>
    </row>
    <row r="25" customFormat="false" ht="12.8" hidden="false" customHeight="false" outlineLevel="0" collapsed="false">
      <c r="A25" s="0" t="s">
        <v>28</v>
      </c>
      <c r="B25" s="0" t="n">
        <f aca="false">(A5*C5-B5*(1-C5))*B16*B24</f>
        <v>0.70765625</v>
      </c>
    </row>
    <row r="26" customFormat="false" ht="12.8" hidden="false" customHeight="false" outlineLevel="0" collapsed="false">
      <c r="A26" s="0" t="s">
        <v>25</v>
      </c>
      <c r="B26" s="0" t="n">
        <f aca="false">B25*B15</f>
        <v>15.5684375</v>
      </c>
    </row>
    <row r="27" customFormat="false" ht="12.8" hidden="false" customHeight="false" outlineLevel="0" collapsed="false">
      <c r="A27" s="0" t="s">
        <v>29</v>
      </c>
      <c r="B27" s="0" t="n">
        <f aca="false">E5+B26</f>
        <v>421.2484375</v>
      </c>
    </row>
    <row r="30" customFormat="false" ht="12.8" hidden="false" customHeight="false" outlineLevel="0" collapsed="false">
      <c r="A30" s="0" t="s">
        <v>30</v>
      </c>
      <c r="B30" s="0" t="n">
        <f aca="false">_xlfn.FLOOR.MATH(Caga!O9,0.01)</f>
        <v>0.04</v>
      </c>
    </row>
    <row r="31" customFormat="false" ht="12.8" hidden="false" customHeight="false" outlineLevel="0" collapsed="false">
      <c r="A31" s="0" t="s">
        <v>28</v>
      </c>
      <c r="B31" s="0" t="n">
        <f aca="false">B30*(A5*C5-(1-C5)*B5)*B16</f>
        <v>2.830625</v>
      </c>
    </row>
    <row r="32" customFormat="false" ht="12.8" hidden="false" customHeight="false" outlineLevel="0" collapsed="false">
      <c r="A32" s="0" t="s">
        <v>25</v>
      </c>
      <c r="B32" s="0" t="n">
        <f aca="false">B15*B31</f>
        <v>62.27375</v>
      </c>
    </row>
    <row r="33" customFormat="false" ht="12.8" hidden="false" customHeight="false" outlineLevel="0" collapsed="false">
      <c r="A33" s="0" t="s">
        <v>29</v>
      </c>
      <c r="B33" s="0" t="n">
        <f aca="false">E5+B32</f>
        <v>467.95375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N3" activeCellId="0" sqref="N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54"/>
    <col collapsed="false" customWidth="true" hidden="false" outlineLevel="0" max="4" min="4" style="0" width="23.38"/>
    <col collapsed="false" customWidth="true" hidden="false" outlineLevel="0" max="7" min="7" style="0" width="14.98"/>
    <col collapsed="false" customWidth="true" hidden="false" outlineLevel="0" max="11" min="11" style="0" width="16.8"/>
    <col collapsed="false" customWidth="true" hidden="false" outlineLevel="0" max="12" min="12" style="0" width="23.94"/>
    <col collapsed="false" customWidth="true" hidden="false" outlineLevel="0" max="13" min="13" style="0" width="13.58"/>
  </cols>
  <sheetData>
    <row r="1" customFormat="false" ht="12.8" hidden="false" customHeight="false" outlineLevel="0" collapsed="false">
      <c r="A1" s="0" t="s">
        <v>31</v>
      </c>
      <c r="B1" s="0" t="n">
        <v>4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37</v>
      </c>
      <c r="D4" s="3" t="n">
        <f aca="false">C4/B4-$B$1</f>
        <v>33</v>
      </c>
      <c r="E4" s="0" t="n">
        <f aca="false">IF(C4&gt;0,1,0)</f>
        <v>1</v>
      </c>
      <c r="F4" s="0" t="n">
        <f aca="false">IF(C4&lt;0,1,0)</f>
        <v>0</v>
      </c>
      <c r="G4" s="0" t="n">
        <f aca="false">D4*B4</f>
        <v>33</v>
      </c>
      <c r="K4" s="0" t="n">
        <f aca="false">SUM(F4:F116)</f>
        <v>30</v>
      </c>
      <c r="L4" s="0" t="n">
        <f aca="false">SUM(E32:E134)</f>
        <v>54</v>
      </c>
      <c r="M4" s="0" t="n">
        <f aca="false">L4/(L4+K4)</f>
        <v>0.642857142857143</v>
      </c>
      <c r="N4" s="0" t="n">
        <f aca="false">SUMIF(E4:E209,1,D4:D209)/L4</f>
        <v>35.7777777777778</v>
      </c>
      <c r="O4" s="0" t="n">
        <f aca="false">ABS(SUMIF(F4:F207,1,D4:D207)/K4)</f>
        <v>49.4333333333333</v>
      </c>
    </row>
    <row r="5" customFormat="false" ht="12.8" hidden="false" customHeight="false" outlineLevel="0" collapsed="false">
      <c r="A5" s="0" t="n">
        <v>2</v>
      </c>
      <c r="B5" s="0" t="n">
        <v>1</v>
      </c>
      <c r="C5" s="0" t="n">
        <v>4</v>
      </c>
      <c r="D5" s="3" t="n">
        <f aca="false">C5/B5-$B$1</f>
        <v>0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</v>
      </c>
    </row>
    <row r="6" customFormat="false" ht="12.8" hidden="false" customHeight="false" outlineLevel="0" collapsed="false">
      <c r="A6" s="0" t="n">
        <v>3</v>
      </c>
      <c r="B6" s="0" t="n">
        <v>1</v>
      </c>
      <c r="C6" s="0" t="n">
        <v>31</v>
      </c>
      <c r="D6" s="3" t="n">
        <f aca="false">C6/B6-$B$1</f>
        <v>27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27</v>
      </c>
    </row>
    <row r="7" customFormat="false" ht="12.8" hidden="false" customHeight="false" outlineLevel="0" collapsed="false">
      <c r="A7" s="0" t="n">
        <v>4</v>
      </c>
      <c r="B7" s="0" t="n">
        <v>1</v>
      </c>
      <c r="C7" s="0" t="n">
        <v>42</v>
      </c>
      <c r="D7" s="3" t="n">
        <f aca="false">C7/B7-$B$1</f>
        <v>38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38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17</v>
      </c>
      <c r="D8" s="3" t="n">
        <f aca="false">C8/B8-$B$1</f>
        <v>13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13</v>
      </c>
      <c r="K8" s="0" t="s">
        <v>44</v>
      </c>
      <c r="L8" s="0" t="s">
        <v>45</v>
      </c>
      <c r="M8" s="0" t="s">
        <v>46</v>
      </c>
    </row>
    <row r="9" customFormat="false" ht="12.8" hidden="false" customHeight="false" outlineLevel="0" collapsed="false">
      <c r="A9" s="0" t="n">
        <v>6</v>
      </c>
      <c r="B9" s="0" t="n">
        <v>1</v>
      </c>
      <c r="C9" s="0" t="n">
        <v>19</v>
      </c>
      <c r="D9" s="3" t="n">
        <f aca="false">C9/B9-$B$1</f>
        <v>15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15</v>
      </c>
      <c r="K9" s="0" t="n">
        <f aca="false">STDEV(G4:G106)</f>
        <v>45.0907784999334</v>
      </c>
      <c r="L9" s="0" t="n">
        <f aca="false">AVERAGE(G4:G106)</f>
        <v>4.12038834951456</v>
      </c>
      <c r="M9" s="0" t="n">
        <f aca="false">L9/K9</f>
        <v>0.0913798449836178</v>
      </c>
    </row>
    <row r="10" customFormat="false" ht="12.8" hidden="false" customHeight="false" outlineLevel="0" collapsed="false">
      <c r="A10" s="0" t="n">
        <v>7</v>
      </c>
      <c r="B10" s="0" t="n">
        <v>1</v>
      </c>
      <c r="C10" s="0" t="n">
        <v>21</v>
      </c>
      <c r="D10" s="3" t="n">
        <f aca="false">C10/B10-$B$1</f>
        <v>17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17</v>
      </c>
    </row>
    <row r="11" customFormat="false" ht="12.8" hidden="false" customHeight="false" outlineLevel="0" collapsed="false">
      <c r="A11" s="0" t="n">
        <v>8</v>
      </c>
      <c r="B11" s="0" t="n">
        <v>1</v>
      </c>
      <c r="C11" s="0" t="n">
        <v>36</v>
      </c>
      <c r="D11" s="3" t="n">
        <f aca="false">C11/B11-$B$1</f>
        <v>32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32</v>
      </c>
    </row>
    <row r="12" customFormat="false" ht="12.8" hidden="false" customHeight="false" outlineLevel="0" collapsed="false">
      <c r="A12" s="0" t="n">
        <v>9</v>
      </c>
      <c r="B12" s="0" t="n">
        <v>1</v>
      </c>
      <c r="C12" s="0" t="n">
        <v>61</v>
      </c>
      <c r="D12" s="3" t="n">
        <f aca="false">C12/B12-$B$1</f>
        <v>57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57</v>
      </c>
    </row>
    <row r="13" customFormat="false" ht="12.8" hidden="false" customHeight="false" outlineLevel="0" collapsed="false">
      <c r="A13" s="0" t="n">
        <v>10</v>
      </c>
      <c r="B13" s="0" t="n">
        <v>1</v>
      </c>
      <c r="C13" s="0" t="n">
        <v>-4</v>
      </c>
      <c r="D13" s="3" t="n">
        <f aca="false">C13/B13-$B$1</f>
        <v>-8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-8</v>
      </c>
    </row>
    <row r="14" customFormat="false" ht="12.8" hidden="false" customHeight="false" outlineLevel="0" collapsed="false">
      <c r="A14" s="0" t="n">
        <v>11</v>
      </c>
      <c r="B14" s="0" t="n">
        <v>1</v>
      </c>
      <c r="C14" s="0" t="n">
        <v>8</v>
      </c>
      <c r="D14" s="3" t="n">
        <f aca="false">C14/B14-$B$1</f>
        <v>4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</v>
      </c>
    </row>
    <row r="15" customFormat="false" ht="12.8" hidden="false" customHeight="false" outlineLevel="0" collapsed="false">
      <c r="A15" s="0" t="n">
        <v>12</v>
      </c>
      <c r="B15" s="0" t="n">
        <v>1</v>
      </c>
      <c r="C15" s="0" t="n">
        <v>19</v>
      </c>
      <c r="D15" s="3" t="n">
        <f aca="false">C15/B15-$B$1</f>
        <v>15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15</v>
      </c>
    </row>
    <row r="16" customFormat="false" ht="12.8" hidden="false" customHeight="false" outlineLevel="0" collapsed="false">
      <c r="A16" s="0" t="n">
        <v>13</v>
      </c>
      <c r="B16" s="0" t="n">
        <v>1</v>
      </c>
      <c r="C16" s="0" t="n">
        <v>19</v>
      </c>
      <c r="D16" s="3" t="n">
        <f aca="false">C16/B16-$B$1</f>
        <v>15</v>
      </c>
      <c r="E16" s="0" t="n">
        <f aca="false">IF(C16&gt;0,1,0)</f>
        <v>1</v>
      </c>
      <c r="F16" s="0" t="n">
        <f aca="false">IF(C16&lt;0,1,0)</f>
        <v>0</v>
      </c>
      <c r="G16" s="0" t="n">
        <f aca="false">D16*B16</f>
        <v>15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21</v>
      </c>
      <c r="D17" s="3" t="n">
        <f aca="false">C17/B17-$B$1</f>
        <v>17</v>
      </c>
      <c r="E17" s="0" t="n">
        <f aca="false">IF(C17&gt;0,1,0)</f>
        <v>1</v>
      </c>
      <c r="F17" s="0" t="n">
        <f aca="false">IF(C17&lt;0,1,0)</f>
        <v>0</v>
      </c>
      <c r="G17" s="0" t="n">
        <f aca="false">D17*B17</f>
        <v>17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21</v>
      </c>
      <c r="D18" s="3" t="n">
        <f aca="false">C18/B18-$B$1</f>
        <v>17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17</v>
      </c>
    </row>
    <row r="19" customFormat="false" ht="12.8" hidden="false" customHeight="false" outlineLevel="0" collapsed="false">
      <c r="A19" s="0" t="n">
        <v>16</v>
      </c>
      <c r="B19" s="0" t="n">
        <v>1</v>
      </c>
      <c r="C19" s="0" t="n">
        <v>21</v>
      </c>
      <c r="D19" s="3" t="n">
        <f aca="false">C19/B19-$B$1</f>
        <v>17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17</v>
      </c>
    </row>
    <row r="20" customFormat="false" ht="12.8" hidden="false" customHeight="false" outlineLevel="0" collapsed="false">
      <c r="A20" s="0" t="n">
        <v>17</v>
      </c>
      <c r="B20" s="0" t="n">
        <v>1</v>
      </c>
      <c r="C20" s="0" t="n">
        <v>2</v>
      </c>
      <c r="D20" s="3" t="n">
        <f aca="false">C20/B20-$B$1</f>
        <v>-2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-2</v>
      </c>
    </row>
    <row r="21" customFormat="false" ht="12.8" hidden="false" customHeight="false" outlineLevel="0" collapsed="false">
      <c r="A21" s="0" t="n">
        <v>18</v>
      </c>
      <c r="B21" s="0" t="n">
        <v>1</v>
      </c>
      <c r="C21" s="0" t="n">
        <v>-8</v>
      </c>
      <c r="D21" s="3" t="n">
        <f aca="false">C21/B21-$B$1</f>
        <v>-12</v>
      </c>
      <c r="E21" s="0" t="n">
        <f aca="false">IF(C21&gt;0,1,0)</f>
        <v>0</v>
      </c>
      <c r="F21" s="0" t="n">
        <f aca="false">IF(C21&lt;0,1,0)</f>
        <v>1</v>
      </c>
      <c r="G21" s="0" t="n">
        <f aca="false">D21*B21</f>
        <v>-12</v>
      </c>
    </row>
    <row r="22" customFormat="false" ht="12.8" hidden="false" customHeight="false" outlineLevel="0" collapsed="false">
      <c r="A22" s="0" t="n">
        <v>19</v>
      </c>
      <c r="B22" s="0" t="n">
        <v>1</v>
      </c>
      <c r="C22" s="0" t="n">
        <v>-9</v>
      </c>
      <c r="D22" s="3" t="n">
        <f aca="false">C22/B22-$B$1</f>
        <v>-13</v>
      </c>
      <c r="E22" s="0" t="n">
        <f aca="false">IF(C22&gt;0,1,0)</f>
        <v>0</v>
      </c>
      <c r="F22" s="0" t="n">
        <f aca="false">IF(C22&lt;0,1,0)</f>
        <v>1</v>
      </c>
      <c r="G22" s="0" t="n">
        <f aca="false">D22*B22</f>
        <v>-13</v>
      </c>
    </row>
    <row r="23" customFormat="false" ht="12.8" hidden="false" customHeight="false" outlineLevel="0" collapsed="false">
      <c r="A23" s="0" t="n">
        <v>20</v>
      </c>
      <c r="B23" s="0" t="n">
        <v>1</v>
      </c>
      <c r="C23" s="0" t="n">
        <v>27</v>
      </c>
      <c r="D23" s="3" t="n">
        <f aca="false">C23/B23-$B$1</f>
        <v>23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23</v>
      </c>
    </row>
    <row r="24" customFormat="false" ht="12.8" hidden="false" customHeight="false" outlineLevel="0" collapsed="false">
      <c r="A24" s="0" t="n">
        <v>21</v>
      </c>
      <c r="B24" s="0" t="n">
        <v>1</v>
      </c>
      <c r="C24" s="0" t="n">
        <v>27</v>
      </c>
      <c r="D24" s="3" t="n">
        <f aca="false">C24/B24-$B$1</f>
        <v>23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23</v>
      </c>
    </row>
    <row r="25" customFormat="false" ht="12.8" hidden="false" customHeight="false" outlineLevel="0" collapsed="false">
      <c r="A25" s="0" t="n">
        <v>22</v>
      </c>
      <c r="B25" s="0" t="n">
        <v>1</v>
      </c>
      <c r="C25" s="0" t="n">
        <v>-4</v>
      </c>
      <c r="D25" s="3" t="n">
        <f aca="false">C25/B25-$B$1</f>
        <v>-8</v>
      </c>
      <c r="E25" s="0" t="n">
        <f aca="false">IF(C25&gt;0,1,0)</f>
        <v>0</v>
      </c>
      <c r="F25" s="0" t="n">
        <f aca="false">IF(C25&lt;0,1,0)</f>
        <v>1</v>
      </c>
      <c r="G25" s="0" t="n">
        <f aca="false">D25*B25</f>
        <v>-8</v>
      </c>
    </row>
    <row r="26" customFormat="false" ht="12.8" hidden="false" customHeight="false" outlineLevel="0" collapsed="false">
      <c r="A26" s="0" t="n">
        <v>23</v>
      </c>
      <c r="B26" s="0" t="n">
        <v>1</v>
      </c>
      <c r="C26" s="0" t="n">
        <v>-5</v>
      </c>
      <c r="D26" s="3" t="n">
        <f aca="false">C26/B26-$B$1</f>
        <v>-9</v>
      </c>
      <c r="E26" s="0" t="n">
        <f aca="false">IF(C26&gt;0,1,0)</f>
        <v>0</v>
      </c>
      <c r="F26" s="0" t="n">
        <f aca="false">IF(C26&lt;0,1,0)</f>
        <v>1</v>
      </c>
      <c r="G26" s="0" t="n">
        <f aca="false">D26*B26</f>
        <v>-9</v>
      </c>
    </row>
    <row r="27" customFormat="false" ht="12.8" hidden="false" customHeight="false" outlineLevel="0" collapsed="false">
      <c r="A27" s="0" t="n">
        <v>24</v>
      </c>
      <c r="B27" s="0" t="n">
        <v>1</v>
      </c>
      <c r="C27" s="0" t="n">
        <v>-7</v>
      </c>
      <c r="D27" s="3" t="n">
        <f aca="false">C27/B27-$B$1</f>
        <v>-11</v>
      </c>
      <c r="E27" s="0" t="n">
        <f aca="false">IF(C27&gt;0,1,0)</f>
        <v>0</v>
      </c>
      <c r="F27" s="0" t="n">
        <f aca="false">IF(C27&lt;0,1,0)</f>
        <v>1</v>
      </c>
      <c r="G27" s="0" t="n">
        <f aca="false">D27*B27</f>
        <v>-11</v>
      </c>
    </row>
    <row r="28" customFormat="false" ht="12.8" hidden="false" customHeight="false" outlineLevel="0" collapsed="false">
      <c r="A28" s="0" t="n">
        <v>25</v>
      </c>
      <c r="B28" s="0" t="n">
        <v>1</v>
      </c>
      <c r="C28" s="0" t="n">
        <v>-20</v>
      </c>
      <c r="D28" s="3" t="n">
        <f aca="false">C28/B28-$B$1</f>
        <v>-24</v>
      </c>
      <c r="E28" s="0" t="n">
        <f aca="false">IF(C28&gt;0,1,0)</f>
        <v>0</v>
      </c>
      <c r="F28" s="0" t="n">
        <f aca="false">IF(C28&lt;0,1,0)</f>
        <v>1</v>
      </c>
      <c r="G28" s="0" t="n">
        <f aca="false">D28*B28</f>
        <v>-24</v>
      </c>
    </row>
    <row r="29" customFormat="false" ht="12.8" hidden="false" customHeight="false" outlineLevel="0" collapsed="false">
      <c r="A29" s="0" t="n">
        <v>26</v>
      </c>
      <c r="B29" s="0" t="n">
        <v>1</v>
      </c>
      <c r="C29" s="0" t="n">
        <v>-20</v>
      </c>
      <c r="D29" s="3" t="n">
        <f aca="false">C29/B29-$B$1</f>
        <v>-24</v>
      </c>
      <c r="E29" s="0" t="n">
        <f aca="false">IF(C29&gt;0,1,0)</f>
        <v>0</v>
      </c>
      <c r="F29" s="0" t="n">
        <f aca="false">IF(C29&lt;0,1,0)</f>
        <v>1</v>
      </c>
      <c r="G29" s="0" t="n">
        <f aca="false">D29*B29</f>
        <v>-24</v>
      </c>
    </row>
    <row r="30" customFormat="false" ht="12.8" hidden="false" customHeight="false" outlineLevel="0" collapsed="false">
      <c r="A30" s="0" t="n">
        <v>27</v>
      </c>
      <c r="B30" s="0" t="n">
        <v>1</v>
      </c>
      <c r="C30" s="0" t="n">
        <v>-22</v>
      </c>
      <c r="D30" s="3" t="n">
        <f aca="false">C30/B30-$B$1</f>
        <v>-26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-26</v>
      </c>
    </row>
    <row r="31" customFormat="false" ht="12.8" hidden="false" customHeight="false" outlineLevel="0" collapsed="false">
      <c r="A31" s="0" t="n">
        <v>28</v>
      </c>
      <c r="B31" s="0" t="n">
        <v>1</v>
      </c>
      <c r="C31" s="0" t="n">
        <v>21</v>
      </c>
      <c r="D31" s="3" t="n">
        <f aca="false">C31/B31-$B$1</f>
        <v>17</v>
      </c>
      <c r="E31" s="0" t="n">
        <f aca="false">IF(C31&gt;0,1,0)</f>
        <v>1</v>
      </c>
      <c r="F31" s="0" t="n">
        <f aca="false">IF(C31&lt;0,1,0)</f>
        <v>0</v>
      </c>
      <c r="G31" s="0" t="n">
        <f aca="false">D31*B31</f>
        <v>17</v>
      </c>
    </row>
    <row r="32" customFormat="false" ht="12.8" hidden="false" customHeight="false" outlineLevel="0" collapsed="false">
      <c r="A32" s="0" t="n">
        <v>29</v>
      </c>
      <c r="B32" s="0" t="n">
        <v>1</v>
      </c>
      <c r="C32" s="0" t="n">
        <v>27</v>
      </c>
      <c r="D32" s="3" t="n">
        <f aca="false">C32/B32-$B$1</f>
        <v>23</v>
      </c>
      <c r="E32" s="0" t="n">
        <f aca="false">IF(C32&gt;0,1,0)</f>
        <v>1</v>
      </c>
      <c r="F32" s="0" t="n">
        <f aca="false">IF(C32&lt;0,1,0)</f>
        <v>0</v>
      </c>
      <c r="G32" s="0" t="n">
        <f aca="false">D32*B32</f>
        <v>23</v>
      </c>
    </row>
    <row r="33" customFormat="false" ht="12.8" hidden="false" customHeight="false" outlineLevel="0" collapsed="false">
      <c r="A33" s="0" t="n">
        <v>30</v>
      </c>
      <c r="B33" s="0" t="n">
        <v>1</v>
      </c>
      <c r="C33" s="0" t="n">
        <v>8</v>
      </c>
      <c r="D33" s="3" t="n">
        <f aca="false">C33/B33-$B$1</f>
        <v>4</v>
      </c>
      <c r="E33" s="0" t="n">
        <f aca="false">IF(C33&gt;0,1,0)</f>
        <v>1</v>
      </c>
      <c r="F33" s="0" t="n">
        <f aca="false">IF(C33&lt;0,1,0)</f>
        <v>0</v>
      </c>
      <c r="G33" s="0" t="n">
        <f aca="false">D33*B33</f>
        <v>4</v>
      </c>
    </row>
    <row r="34" customFormat="false" ht="12.8" hidden="false" customHeight="false" outlineLevel="0" collapsed="false">
      <c r="A34" s="0" t="n">
        <v>31</v>
      </c>
      <c r="B34" s="0" t="n">
        <v>1</v>
      </c>
      <c r="C34" s="0" t="n">
        <v>34</v>
      </c>
      <c r="D34" s="3" t="n">
        <f aca="false">C34/B34-$B$1</f>
        <v>30</v>
      </c>
      <c r="E34" s="0" t="n">
        <f aca="false">IF(C34&gt;0,1,0)</f>
        <v>1</v>
      </c>
      <c r="F34" s="0" t="n">
        <f aca="false">IF(C34&lt;0,1,0)</f>
        <v>0</v>
      </c>
      <c r="G34" s="0" t="n">
        <f aca="false">D34*B34</f>
        <v>30</v>
      </c>
    </row>
    <row r="35" customFormat="false" ht="12.8" hidden="false" customHeight="false" outlineLevel="0" collapsed="false">
      <c r="A35" s="0" t="n">
        <v>32</v>
      </c>
      <c r="B35" s="0" t="n">
        <v>1</v>
      </c>
      <c r="C35" s="0" t="n">
        <v>20</v>
      </c>
      <c r="D35" s="3" t="n">
        <f aca="false">C35/B35-$B$1</f>
        <v>16</v>
      </c>
      <c r="E35" s="0" t="n">
        <f aca="false">IF(C35&gt;0,1,0)</f>
        <v>1</v>
      </c>
      <c r="F35" s="0" t="n">
        <f aca="false">IF(C35&lt;0,1,0)</f>
        <v>0</v>
      </c>
      <c r="G35" s="0" t="n">
        <f aca="false">D35*B35</f>
        <v>16</v>
      </c>
    </row>
    <row r="36" customFormat="false" ht="12.8" hidden="false" customHeight="false" outlineLevel="0" collapsed="false">
      <c r="A36" s="0" t="n">
        <v>33</v>
      </c>
      <c r="B36" s="0" t="n">
        <v>1</v>
      </c>
      <c r="C36" s="0" t="n">
        <v>23</v>
      </c>
      <c r="D36" s="3" t="n">
        <f aca="false">C36/B36-$B$1</f>
        <v>19</v>
      </c>
      <c r="E36" s="0" t="n">
        <f aca="false">IF(C36&gt;0,1,0)</f>
        <v>1</v>
      </c>
      <c r="F36" s="0" t="n">
        <f aca="false">IF(C36&lt;0,1,0)</f>
        <v>0</v>
      </c>
      <c r="G36" s="0" t="n">
        <f aca="false">D36*B36</f>
        <v>19</v>
      </c>
    </row>
    <row r="37" customFormat="false" ht="12.8" hidden="false" customHeight="false" outlineLevel="0" collapsed="false">
      <c r="A37" s="0" t="n">
        <v>34</v>
      </c>
      <c r="B37" s="0" t="n">
        <v>1</v>
      </c>
      <c r="C37" s="0" t="n">
        <v>28</v>
      </c>
      <c r="D37" s="3" t="n">
        <f aca="false">C37/B37-$B$1</f>
        <v>24</v>
      </c>
      <c r="E37" s="0" t="n">
        <f aca="false">IF(C37&gt;0,1,0)</f>
        <v>1</v>
      </c>
      <c r="F37" s="0" t="n">
        <f aca="false">IF(C37&lt;0,1,0)</f>
        <v>0</v>
      </c>
      <c r="G37" s="0" t="n">
        <f aca="false">D37*B37</f>
        <v>24</v>
      </c>
    </row>
    <row r="38" customFormat="false" ht="12.8" hidden="false" customHeight="false" outlineLevel="0" collapsed="false">
      <c r="A38" s="0" t="n">
        <v>35</v>
      </c>
      <c r="B38" s="0" t="n">
        <v>1</v>
      </c>
      <c r="C38" s="0" t="n">
        <v>31</v>
      </c>
      <c r="D38" s="3" t="n">
        <f aca="false">C38/B38-$B$1</f>
        <v>27</v>
      </c>
      <c r="E38" s="0" t="n">
        <f aca="false">IF(C38&gt;0,1,0)</f>
        <v>1</v>
      </c>
      <c r="F38" s="0" t="n">
        <f aca="false">IF(C38&lt;0,1,0)</f>
        <v>0</v>
      </c>
      <c r="G38" s="0" t="n">
        <f aca="false">D38*B38</f>
        <v>27</v>
      </c>
    </row>
    <row r="39" customFormat="false" ht="12.8" hidden="false" customHeight="false" outlineLevel="0" collapsed="false">
      <c r="A39" s="0" t="n">
        <v>36</v>
      </c>
      <c r="B39" s="0" t="n">
        <v>1</v>
      </c>
      <c r="C39" s="0" t="n">
        <v>-4</v>
      </c>
      <c r="D39" s="3" t="n">
        <f aca="false">C39/B39-$B$1</f>
        <v>-8</v>
      </c>
      <c r="E39" s="0" t="n">
        <f aca="false">IF(C39&gt;0,1,0)</f>
        <v>0</v>
      </c>
      <c r="F39" s="0" t="n">
        <f aca="false">IF(C39&lt;0,1,0)</f>
        <v>1</v>
      </c>
      <c r="G39" s="0" t="n">
        <f aca="false">D39*B39</f>
        <v>-8</v>
      </c>
    </row>
    <row r="40" customFormat="false" ht="12.8" hidden="false" customHeight="false" outlineLevel="0" collapsed="false">
      <c r="A40" s="0" t="n">
        <v>37</v>
      </c>
      <c r="B40" s="0" t="n">
        <v>1</v>
      </c>
      <c r="C40" s="0" t="n">
        <v>-41</v>
      </c>
      <c r="D40" s="3" t="n">
        <f aca="false">C40/B40-$B$1</f>
        <v>-45</v>
      </c>
      <c r="E40" s="0" t="n">
        <f aca="false">IF(C40&gt;0,1,0)</f>
        <v>0</v>
      </c>
      <c r="F40" s="0" t="n">
        <f aca="false">IF(C40&lt;0,1,0)</f>
        <v>1</v>
      </c>
      <c r="G40" s="0" t="n">
        <f aca="false">D40*B40</f>
        <v>-45</v>
      </c>
    </row>
    <row r="41" customFormat="false" ht="12.8" hidden="false" customHeight="false" outlineLevel="0" collapsed="false">
      <c r="A41" s="0" t="n">
        <v>38</v>
      </c>
      <c r="B41" s="0" t="n">
        <v>1</v>
      </c>
      <c r="C41" s="0" t="n">
        <v>-41</v>
      </c>
      <c r="D41" s="3" t="n">
        <f aca="false">C41/B41-$B$1</f>
        <v>-45</v>
      </c>
      <c r="E41" s="0" t="n">
        <f aca="false">IF(C41&gt;0,1,0)</f>
        <v>0</v>
      </c>
      <c r="F41" s="0" t="n">
        <f aca="false">IF(C41&lt;0,1,0)</f>
        <v>1</v>
      </c>
      <c r="G41" s="0" t="n">
        <f aca="false">D41*B41</f>
        <v>-45</v>
      </c>
    </row>
    <row r="42" customFormat="false" ht="12.8" hidden="false" customHeight="false" outlineLevel="0" collapsed="false">
      <c r="A42" s="0" t="n">
        <v>39</v>
      </c>
      <c r="B42" s="0" t="n">
        <v>1</v>
      </c>
      <c r="C42" s="0" t="n">
        <v>-33</v>
      </c>
      <c r="D42" s="3" t="n">
        <f aca="false">C42/B42-$B$1</f>
        <v>-37</v>
      </c>
      <c r="E42" s="0" t="n">
        <f aca="false">IF(C42&gt;0,1,0)</f>
        <v>0</v>
      </c>
      <c r="F42" s="0" t="n">
        <f aca="false">IF(C42&lt;0,1,0)</f>
        <v>1</v>
      </c>
      <c r="G42" s="0" t="n">
        <f aca="false">D42*B42</f>
        <v>-37</v>
      </c>
    </row>
    <row r="43" customFormat="false" ht="12.8" hidden="false" customHeight="false" outlineLevel="0" collapsed="false">
      <c r="A43" s="0" t="n">
        <v>40</v>
      </c>
      <c r="B43" s="0" t="n">
        <v>1</v>
      </c>
      <c r="C43" s="0" t="n">
        <v>-28</v>
      </c>
      <c r="D43" s="3" t="n">
        <f aca="false">C43/B43-$B$1</f>
        <v>-32</v>
      </c>
      <c r="E43" s="0" t="n">
        <f aca="false">IF(C43&gt;0,1,0)</f>
        <v>0</v>
      </c>
      <c r="F43" s="0" t="n">
        <f aca="false">IF(C43&lt;0,1,0)</f>
        <v>1</v>
      </c>
      <c r="G43" s="0" t="n">
        <f aca="false">D43*B43</f>
        <v>-32</v>
      </c>
    </row>
    <row r="44" customFormat="false" ht="12.8" hidden="false" customHeight="false" outlineLevel="0" collapsed="false">
      <c r="A44" s="0" t="n">
        <v>41</v>
      </c>
      <c r="B44" s="0" t="n">
        <v>1</v>
      </c>
      <c r="C44" s="0" t="n">
        <v>14</v>
      </c>
      <c r="D44" s="3" t="n">
        <f aca="false">C44/B44-$B$1</f>
        <v>10</v>
      </c>
      <c r="E44" s="0" t="n">
        <f aca="false">IF(C44&gt;0,1,0)</f>
        <v>1</v>
      </c>
      <c r="F44" s="0" t="n">
        <f aca="false">IF(C44&lt;0,1,0)</f>
        <v>0</v>
      </c>
      <c r="G44" s="0" t="n">
        <f aca="false">D44*B44</f>
        <v>10</v>
      </c>
    </row>
    <row r="45" customFormat="false" ht="12.8" hidden="false" customHeight="false" outlineLevel="0" collapsed="false">
      <c r="A45" s="0" t="n">
        <v>42</v>
      </c>
      <c r="B45" s="0" t="n">
        <v>1</v>
      </c>
      <c r="C45" s="0" t="n">
        <v>19</v>
      </c>
      <c r="D45" s="3" t="n">
        <f aca="false">C45/B45-$B$1</f>
        <v>15</v>
      </c>
      <c r="E45" s="0" t="n">
        <f aca="false">IF(C45&gt;0,1,0)</f>
        <v>1</v>
      </c>
      <c r="F45" s="0" t="n">
        <f aca="false">IF(C45&lt;0,1,0)</f>
        <v>0</v>
      </c>
      <c r="G45" s="0" t="n">
        <f aca="false">D45*B45</f>
        <v>15</v>
      </c>
    </row>
    <row r="46" customFormat="false" ht="12.8" hidden="false" customHeight="false" outlineLevel="0" collapsed="false">
      <c r="A46" s="0" t="n">
        <v>43</v>
      </c>
      <c r="B46" s="0" t="n">
        <v>1</v>
      </c>
      <c r="C46" s="0" t="n">
        <v>17</v>
      </c>
      <c r="D46" s="3" t="n">
        <f aca="false">C46/B46-$B$1</f>
        <v>13</v>
      </c>
      <c r="E46" s="0" t="n">
        <f aca="false">IF(C46&gt;0,1,0)</f>
        <v>1</v>
      </c>
      <c r="F46" s="0" t="n">
        <f aca="false">IF(C46&lt;0,1,0)</f>
        <v>0</v>
      </c>
      <c r="G46" s="0" t="n">
        <f aca="false">D46*B46</f>
        <v>13</v>
      </c>
    </row>
    <row r="47" customFormat="false" ht="12.8" hidden="false" customHeight="false" outlineLevel="0" collapsed="false">
      <c r="A47" s="0" t="n">
        <v>44</v>
      </c>
      <c r="B47" s="0" t="n">
        <v>1</v>
      </c>
      <c r="C47" s="0" t="n">
        <v>-66</v>
      </c>
      <c r="D47" s="3" t="n">
        <f aca="false">C47/B47-$B$1</f>
        <v>-70</v>
      </c>
      <c r="E47" s="0" t="n">
        <f aca="false">IF(C47&gt;0,1,0)</f>
        <v>0</v>
      </c>
      <c r="F47" s="0" t="n">
        <f aca="false">IF(C47&lt;0,1,0)</f>
        <v>1</v>
      </c>
      <c r="G47" s="0" t="n">
        <f aca="false">D47*B47</f>
        <v>-70</v>
      </c>
    </row>
    <row r="48" customFormat="false" ht="12.8" hidden="false" customHeight="false" outlineLevel="0" collapsed="false">
      <c r="A48" s="0" t="n">
        <v>45</v>
      </c>
      <c r="B48" s="0" t="n">
        <v>1</v>
      </c>
      <c r="C48" s="0" t="n">
        <v>-53</v>
      </c>
      <c r="D48" s="3" t="n">
        <f aca="false">C48/B48-$B$1</f>
        <v>-57</v>
      </c>
      <c r="E48" s="0" t="n">
        <f aca="false">IF(C48&gt;0,1,0)</f>
        <v>0</v>
      </c>
      <c r="F48" s="0" t="n">
        <f aca="false">IF(C48&lt;0,1,0)</f>
        <v>1</v>
      </c>
      <c r="G48" s="0" t="n">
        <f aca="false">D48*B48</f>
        <v>-57</v>
      </c>
    </row>
    <row r="49" customFormat="false" ht="12.8" hidden="false" customHeight="false" outlineLevel="0" collapsed="false">
      <c r="A49" s="0" t="n">
        <v>46</v>
      </c>
      <c r="B49" s="0" t="n">
        <v>1</v>
      </c>
      <c r="C49" s="0" t="n">
        <v>-46</v>
      </c>
      <c r="D49" s="3" t="n">
        <f aca="false">C49/B49-$B$1</f>
        <v>-50</v>
      </c>
      <c r="E49" s="0" t="n">
        <f aca="false">IF(C49&gt;0,1,0)</f>
        <v>0</v>
      </c>
      <c r="F49" s="0" t="n">
        <f aca="false">IF(C49&lt;0,1,0)</f>
        <v>1</v>
      </c>
      <c r="G49" s="0" t="n">
        <f aca="false">D49*B49</f>
        <v>-50</v>
      </c>
    </row>
    <row r="50" customFormat="false" ht="12.8" hidden="false" customHeight="false" outlineLevel="0" collapsed="false">
      <c r="A50" s="0" t="n">
        <v>47</v>
      </c>
      <c r="B50" s="0" t="n">
        <v>1</v>
      </c>
      <c r="C50" s="0" t="n">
        <v>-47</v>
      </c>
      <c r="D50" s="3" t="n">
        <f aca="false">C50/B50-$B$1</f>
        <v>-51</v>
      </c>
      <c r="E50" s="0" t="n">
        <f aca="false">IF(C50&gt;0,1,0)</f>
        <v>0</v>
      </c>
      <c r="F50" s="0" t="n">
        <f aca="false">IF(C50&lt;0,1,0)</f>
        <v>1</v>
      </c>
      <c r="G50" s="0" t="n">
        <f aca="false">D50*B50</f>
        <v>-51</v>
      </c>
    </row>
    <row r="51" customFormat="false" ht="12.8" hidden="false" customHeight="false" outlineLevel="0" collapsed="false">
      <c r="A51" s="0" t="n">
        <v>48</v>
      </c>
      <c r="B51" s="0" t="n">
        <v>1</v>
      </c>
      <c r="C51" s="0" t="n">
        <v>1</v>
      </c>
      <c r="D51" s="3" t="n">
        <f aca="false">C51/B51-$B$1</f>
        <v>-3</v>
      </c>
      <c r="E51" s="0" t="n">
        <f aca="false">IF(C51&gt;0,1,0)</f>
        <v>1</v>
      </c>
      <c r="F51" s="0" t="n">
        <f aca="false">IF(C51&lt;0,1,0)</f>
        <v>0</v>
      </c>
      <c r="G51" s="0" t="n">
        <f aca="false">D51*B51</f>
        <v>-3</v>
      </c>
    </row>
    <row r="52" customFormat="false" ht="12.8" hidden="false" customHeight="false" outlineLevel="0" collapsed="false">
      <c r="A52" s="0" t="n">
        <v>49</v>
      </c>
      <c r="B52" s="0" t="n">
        <v>1</v>
      </c>
      <c r="C52" s="0" t="n">
        <v>1</v>
      </c>
      <c r="D52" s="3" t="n">
        <f aca="false">C52/B52-$B$1</f>
        <v>-3</v>
      </c>
      <c r="E52" s="0" t="n">
        <f aca="false">IF(C52&gt;0,1,0)</f>
        <v>1</v>
      </c>
      <c r="F52" s="0" t="n">
        <f aca="false">IF(C52&lt;0,1,0)</f>
        <v>0</v>
      </c>
      <c r="G52" s="0" t="n">
        <f aca="false">D52*B52</f>
        <v>-3</v>
      </c>
    </row>
    <row r="53" customFormat="false" ht="12.8" hidden="false" customHeight="false" outlineLevel="0" collapsed="false">
      <c r="A53" s="0" t="n">
        <v>50</v>
      </c>
      <c r="B53" s="0" t="n">
        <v>1</v>
      </c>
      <c r="C53" s="0" t="n">
        <v>4</v>
      </c>
      <c r="D53" s="3" t="n">
        <f aca="false">C53/B53-$B$1</f>
        <v>0</v>
      </c>
      <c r="E53" s="0" t="n">
        <f aca="false">IF(C53&gt;0,1,0)</f>
        <v>1</v>
      </c>
      <c r="F53" s="0" t="n">
        <f aca="false">IF(C53&lt;0,1,0)</f>
        <v>0</v>
      </c>
      <c r="G53" s="0" t="n">
        <f aca="false">D53*B53</f>
        <v>0</v>
      </c>
    </row>
    <row r="54" customFormat="false" ht="12.8" hidden="false" customHeight="false" outlineLevel="0" collapsed="false">
      <c r="A54" s="0" t="n">
        <v>51</v>
      </c>
      <c r="B54" s="0" t="n">
        <v>1</v>
      </c>
      <c r="C54" s="0" t="n">
        <v>-1</v>
      </c>
      <c r="D54" s="3" t="n">
        <f aca="false">C54/B54-$B$1</f>
        <v>-5</v>
      </c>
      <c r="E54" s="0" t="n">
        <f aca="false">IF(C54&gt;0,1,0)</f>
        <v>0</v>
      </c>
      <c r="F54" s="0" t="n">
        <f aca="false">IF(C54&lt;0,1,0)</f>
        <v>1</v>
      </c>
      <c r="G54" s="0" t="n">
        <f aca="false">D54*B54</f>
        <v>-5</v>
      </c>
    </row>
    <row r="55" customFormat="false" ht="12.8" hidden="false" customHeight="false" outlineLevel="0" collapsed="false">
      <c r="A55" s="0" t="n">
        <v>52</v>
      </c>
      <c r="B55" s="0" t="n">
        <v>1</v>
      </c>
      <c r="C55" s="0" t="n">
        <v>26</v>
      </c>
      <c r="D55" s="3" t="n">
        <f aca="false">C55/B55-$B$1</f>
        <v>22</v>
      </c>
      <c r="E55" s="0" t="n">
        <f aca="false">IF(C55&gt;0,1,0)</f>
        <v>1</v>
      </c>
      <c r="F55" s="0" t="n">
        <f aca="false">IF(C55&lt;0,1,0)</f>
        <v>0</v>
      </c>
      <c r="G55" s="0" t="n">
        <f aca="false">D55*B55</f>
        <v>22</v>
      </c>
    </row>
    <row r="56" customFormat="false" ht="12.8" hidden="false" customHeight="false" outlineLevel="0" collapsed="false">
      <c r="A56" s="0" t="n">
        <v>53</v>
      </c>
      <c r="B56" s="0" t="n">
        <v>1</v>
      </c>
      <c r="C56" s="0" t="n">
        <v>69</v>
      </c>
      <c r="D56" s="3" t="n">
        <f aca="false">C56/B56-$B$1</f>
        <v>65</v>
      </c>
      <c r="E56" s="0" t="n">
        <f aca="false">IF(C56&gt;0,1,0)</f>
        <v>1</v>
      </c>
      <c r="F56" s="0" t="n">
        <f aca="false">IF(C56&lt;0,1,0)</f>
        <v>0</v>
      </c>
      <c r="G56" s="0" t="n">
        <f aca="false">D56*B56</f>
        <v>65</v>
      </c>
    </row>
    <row r="57" customFormat="false" ht="12.8" hidden="false" customHeight="false" outlineLevel="0" collapsed="false">
      <c r="A57" s="0" t="n">
        <v>54</v>
      </c>
      <c r="B57" s="0" t="n">
        <v>1</v>
      </c>
      <c r="C57" s="0" t="n">
        <v>24</v>
      </c>
      <c r="D57" s="3" t="n">
        <f aca="false">C57/B57-$B$1</f>
        <v>20</v>
      </c>
      <c r="E57" s="0" t="n">
        <f aca="false">IF(C57&gt;0,1,0)</f>
        <v>1</v>
      </c>
      <c r="F57" s="0" t="n">
        <f aca="false">IF(C57&lt;0,1,0)</f>
        <v>0</v>
      </c>
      <c r="G57" s="0" t="n">
        <f aca="false">D57*B57</f>
        <v>20</v>
      </c>
    </row>
    <row r="58" customFormat="false" ht="12.8" hidden="false" customHeight="false" outlineLevel="0" collapsed="false">
      <c r="A58" s="0" t="n">
        <v>55</v>
      </c>
      <c r="B58" s="0" t="n">
        <v>1</v>
      </c>
      <c r="C58" s="0" t="n">
        <v>20</v>
      </c>
      <c r="D58" s="3" t="n">
        <f aca="false">C58/B58-$B$1</f>
        <v>16</v>
      </c>
      <c r="E58" s="0" t="n">
        <f aca="false">IF(C58&gt;0,1,0)</f>
        <v>1</v>
      </c>
      <c r="F58" s="0" t="n">
        <f aca="false">IF(C58&lt;0,1,0)</f>
        <v>0</v>
      </c>
      <c r="G58" s="0" t="n">
        <f aca="false">D58*B58</f>
        <v>16</v>
      </c>
    </row>
    <row r="59" customFormat="false" ht="12.8" hidden="false" customHeight="false" outlineLevel="0" collapsed="false">
      <c r="A59" s="0" t="n">
        <v>56</v>
      </c>
      <c r="B59" s="0" t="n">
        <v>1</v>
      </c>
      <c r="C59" s="0" t="n">
        <v>-1</v>
      </c>
      <c r="D59" s="3" t="n">
        <f aca="false">C59/B59-$B$1</f>
        <v>-5</v>
      </c>
      <c r="E59" s="0" t="n">
        <f aca="false">IF(C59&gt;0,1,0)</f>
        <v>0</v>
      </c>
      <c r="F59" s="0" t="n">
        <f aca="false">IF(C59&lt;0,1,0)</f>
        <v>1</v>
      </c>
      <c r="G59" s="0" t="n">
        <f aca="false">D59*B59</f>
        <v>-5</v>
      </c>
    </row>
    <row r="60" customFormat="false" ht="12.8" hidden="false" customHeight="false" outlineLevel="0" collapsed="false">
      <c r="A60" s="0" t="n">
        <v>57</v>
      </c>
      <c r="B60" s="0" t="n">
        <v>1</v>
      </c>
      <c r="C60" s="0" t="n">
        <v>48</v>
      </c>
      <c r="D60" s="3" t="n">
        <f aca="false">C60/B60-$B$1</f>
        <v>44</v>
      </c>
      <c r="E60" s="0" t="n">
        <f aca="false">IF(C60&gt;0,1,0)</f>
        <v>1</v>
      </c>
      <c r="F60" s="0" t="n">
        <f aca="false">IF(C60&lt;0,1,0)</f>
        <v>0</v>
      </c>
      <c r="G60" s="0" t="n">
        <f aca="false">D60*B60</f>
        <v>44</v>
      </c>
    </row>
    <row r="61" customFormat="false" ht="12.8" hidden="false" customHeight="false" outlineLevel="0" collapsed="false">
      <c r="A61" s="0" t="n">
        <v>58</v>
      </c>
      <c r="B61" s="0" t="n">
        <v>1</v>
      </c>
      <c r="C61" s="0" t="n">
        <v>44</v>
      </c>
      <c r="D61" s="3" t="n">
        <f aca="false">C61/B61-$B$1</f>
        <v>40</v>
      </c>
      <c r="E61" s="0" t="n">
        <f aca="false">IF(C61&gt;0,1,0)</f>
        <v>1</v>
      </c>
      <c r="F61" s="0" t="n">
        <f aca="false">IF(C61&lt;0,1,0)</f>
        <v>0</v>
      </c>
      <c r="G61" s="0" t="n">
        <f aca="false">D61*B61</f>
        <v>40</v>
      </c>
    </row>
    <row r="62" customFormat="false" ht="12.8" hidden="false" customHeight="false" outlineLevel="0" collapsed="false">
      <c r="A62" s="0" t="n">
        <v>59</v>
      </c>
      <c r="B62" s="0" t="n">
        <v>1</v>
      </c>
      <c r="C62" s="0" t="n">
        <v>45</v>
      </c>
      <c r="D62" s="3" t="n">
        <f aca="false">C62/B62-$B$1</f>
        <v>41</v>
      </c>
      <c r="E62" s="0" t="n">
        <f aca="false">IF(C62&gt;0,1,0)</f>
        <v>1</v>
      </c>
      <c r="F62" s="0" t="n">
        <f aca="false">IF(C62&lt;0,1,0)</f>
        <v>0</v>
      </c>
      <c r="G62" s="0" t="n">
        <f aca="false">D62*B62</f>
        <v>41</v>
      </c>
    </row>
    <row r="63" customFormat="false" ht="12.8" hidden="false" customHeight="false" outlineLevel="0" collapsed="false">
      <c r="A63" s="0" t="n">
        <v>60</v>
      </c>
      <c r="B63" s="0" t="n">
        <v>1</v>
      </c>
      <c r="C63" s="0" t="n">
        <v>36</v>
      </c>
      <c r="D63" s="3" t="n">
        <f aca="false">C63/B63-$B$1</f>
        <v>32</v>
      </c>
      <c r="E63" s="0" t="n">
        <f aca="false">IF(C63&gt;0,1,0)</f>
        <v>1</v>
      </c>
      <c r="F63" s="0" t="n">
        <f aca="false">IF(C63&lt;0,1,0)</f>
        <v>0</v>
      </c>
      <c r="G63" s="0" t="n">
        <f aca="false">D63*B63</f>
        <v>32</v>
      </c>
    </row>
    <row r="64" customFormat="false" ht="12.8" hidden="false" customHeight="false" outlineLevel="0" collapsed="false">
      <c r="A64" s="0" t="n">
        <v>61</v>
      </c>
      <c r="B64" s="0" t="n">
        <v>1</v>
      </c>
      <c r="C64" s="0" t="n">
        <v>49</v>
      </c>
      <c r="D64" s="3" t="n">
        <f aca="false">C64/B64-$B$1</f>
        <v>45</v>
      </c>
      <c r="E64" s="0" t="n">
        <f aca="false">IF(C64&gt;0,1,0)</f>
        <v>1</v>
      </c>
      <c r="F64" s="0" t="n">
        <f aca="false">IF(C64&lt;0,1,0)</f>
        <v>0</v>
      </c>
      <c r="G64" s="0" t="n">
        <f aca="false">D64*B64</f>
        <v>45</v>
      </c>
    </row>
    <row r="65" customFormat="false" ht="12.8" hidden="false" customHeight="false" outlineLevel="0" collapsed="false">
      <c r="A65" s="0" t="n">
        <v>62</v>
      </c>
      <c r="B65" s="0" t="n">
        <v>1</v>
      </c>
      <c r="C65" s="0" t="n">
        <v>54</v>
      </c>
      <c r="D65" s="3" t="n">
        <f aca="false">C65/B65-$B$1</f>
        <v>50</v>
      </c>
      <c r="E65" s="0" t="n">
        <f aca="false">IF(C65&gt;0,1,0)</f>
        <v>1</v>
      </c>
      <c r="F65" s="0" t="n">
        <f aca="false">IF(C65&lt;0,1,0)</f>
        <v>0</v>
      </c>
      <c r="G65" s="0" t="n">
        <f aca="false">D65*B65</f>
        <v>50</v>
      </c>
    </row>
    <row r="66" customFormat="false" ht="12.8" hidden="false" customHeight="false" outlineLevel="0" collapsed="false">
      <c r="A66" s="0" t="n">
        <v>63</v>
      </c>
      <c r="B66" s="0" t="n">
        <v>1</v>
      </c>
      <c r="C66" s="0" t="n">
        <v>33</v>
      </c>
      <c r="D66" s="3" t="n">
        <f aca="false">C66/B66-$B$1</f>
        <v>29</v>
      </c>
      <c r="E66" s="0" t="n">
        <f aca="false">IF(C66&gt;0,1,0)</f>
        <v>1</v>
      </c>
      <c r="F66" s="0" t="n">
        <f aca="false">IF(C66&lt;0,1,0)</f>
        <v>0</v>
      </c>
      <c r="G66" s="0" t="n">
        <f aca="false">D66*B66</f>
        <v>29</v>
      </c>
    </row>
    <row r="67" customFormat="false" ht="12.8" hidden="false" customHeight="false" outlineLevel="0" collapsed="false">
      <c r="A67" s="0" t="n">
        <v>64</v>
      </c>
      <c r="B67" s="0" t="n">
        <v>1</v>
      </c>
      <c r="C67" s="0" t="n">
        <v>-32</v>
      </c>
      <c r="D67" s="3" t="n">
        <f aca="false">C67/B67-$B$1</f>
        <v>-36</v>
      </c>
      <c r="E67" s="0" t="n">
        <f aca="false">IF(C67&gt;0,1,0)</f>
        <v>0</v>
      </c>
      <c r="F67" s="0" t="n">
        <f aca="false">IF(C67&lt;0,1,0)</f>
        <v>1</v>
      </c>
      <c r="G67" s="0" t="n">
        <f aca="false">D67*B67</f>
        <v>-36</v>
      </c>
    </row>
    <row r="68" customFormat="false" ht="12.8" hidden="false" customHeight="false" outlineLevel="0" collapsed="false">
      <c r="A68" s="0" t="n">
        <v>65</v>
      </c>
      <c r="B68" s="0" t="n">
        <v>1</v>
      </c>
      <c r="C68" s="0" t="n">
        <v>-44</v>
      </c>
      <c r="D68" s="3" t="n">
        <f aca="false">C68/B68-$B$1</f>
        <v>-48</v>
      </c>
      <c r="E68" s="0" t="n">
        <f aca="false">IF(C68&gt;0,1,0)</f>
        <v>0</v>
      </c>
      <c r="F68" s="0" t="n">
        <f aca="false">IF(C68&lt;0,1,0)</f>
        <v>1</v>
      </c>
      <c r="G68" s="0" t="n">
        <f aca="false">D68*B68</f>
        <v>-48</v>
      </c>
    </row>
    <row r="69" customFormat="false" ht="12.8" hidden="false" customHeight="false" outlineLevel="0" collapsed="false">
      <c r="A69" s="0" t="n">
        <v>66</v>
      </c>
      <c r="B69" s="0" t="n">
        <v>1</v>
      </c>
      <c r="C69" s="0" t="n">
        <v>-34</v>
      </c>
      <c r="D69" s="3" t="n">
        <f aca="false">C69/B69-$B$1</f>
        <v>-38</v>
      </c>
      <c r="E69" s="0" t="n">
        <f aca="false">IF(C69&gt;0,1,0)</f>
        <v>0</v>
      </c>
      <c r="F69" s="0" t="n">
        <f aca="false">IF(C69&lt;0,1,0)</f>
        <v>1</v>
      </c>
      <c r="G69" s="0" t="n">
        <f aca="false">D69*B69</f>
        <v>-38</v>
      </c>
    </row>
    <row r="70" customFormat="false" ht="12.8" hidden="false" customHeight="false" outlineLevel="0" collapsed="false">
      <c r="A70" s="0" t="n">
        <v>67</v>
      </c>
      <c r="B70" s="0" t="n">
        <v>1</v>
      </c>
      <c r="C70" s="0" t="n">
        <v>-22</v>
      </c>
      <c r="D70" s="3" t="n">
        <f aca="false">C70/B70-$B$1</f>
        <v>-26</v>
      </c>
      <c r="E70" s="0" t="n">
        <f aca="false">IF(C70&gt;0,1,0)</f>
        <v>0</v>
      </c>
      <c r="F70" s="0" t="n">
        <f aca="false">IF(C70&lt;0,1,0)</f>
        <v>1</v>
      </c>
      <c r="G70" s="0" t="n">
        <f aca="false">D70*B70</f>
        <v>-26</v>
      </c>
    </row>
    <row r="71" customFormat="false" ht="12.8" hidden="false" customHeight="false" outlineLevel="0" collapsed="false">
      <c r="A71" s="0" t="n">
        <v>68</v>
      </c>
      <c r="B71" s="0" t="n">
        <v>1</v>
      </c>
      <c r="C71" s="0" t="n">
        <v>63</v>
      </c>
      <c r="D71" s="3" t="n">
        <f aca="false">C71/B71-$B$1</f>
        <v>59</v>
      </c>
      <c r="E71" s="0" t="n">
        <f aca="false">IF(C71&gt;0,1,0)</f>
        <v>1</v>
      </c>
      <c r="F71" s="0" t="n">
        <f aca="false">IF(C71&lt;0,1,0)</f>
        <v>0</v>
      </c>
      <c r="G71" s="0" t="n">
        <f aca="false">D71*B71</f>
        <v>59</v>
      </c>
    </row>
    <row r="72" customFormat="false" ht="12.8" hidden="false" customHeight="false" outlineLevel="0" collapsed="false">
      <c r="A72" s="0" t="n">
        <v>69</v>
      </c>
      <c r="B72" s="0" t="n">
        <v>1</v>
      </c>
      <c r="C72" s="0" t="n">
        <v>57</v>
      </c>
      <c r="D72" s="3" t="n">
        <f aca="false">C72/B72-$B$1</f>
        <v>53</v>
      </c>
      <c r="E72" s="0" t="n">
        <f aca="false">IF(C72&gt;0,1,0)</f>
        <v>1</v>
      </c>
      <c r="F72" s="0" t="n">
        <f aca="false">IF(C72&lt;0,1,0)</f>
        <v>0</v>
      </c>
      <c r="G72" s="0" t="n">
        <f aca="false">D72*B72</f>
        <v>53</v>
      </c>
    </row>
    <row r="73" customFormat="false" ht="12.8" hidden="false" customHeight="false" outlineLevel="0" collapsed="false">
      <c r="A73" s="0" t="n">
        <v>70</v>
      </c>
      <c r="B73" s="0" t="n">
        <v>1</v>
      </c>
      <c r="C73" s="0" t="n">
        <v>58</v>
      </c>
      <c r="D73" s="3" t="n">
        <f aca="false">C73/B73-$B$1</f>
        <v>54</v>
      </c>
      <c r="E73" s="0" t="n">
        <f aca="false">IF(C73&gt;0,1,0)</f>
        <v>1</v>
      </c>
      <c r="F73" s="0" t="n">
        <f aca="false">IF(C73&lt;0,1,0)</f>
        <v>0</v>
      </c>
      <c r="G73" s="0" t="n">
        <f aca="false">D73*B73</f>
        <v>54</v>
      </c>
    </row>
    <row r="74" customFormat="false" ht="12.8" hidden="false" customHeight="false" outlineLevel="0" collapsed="false">
      <c r="A74" s="0" t="n">
        <v>71</v>
      </c>
      <c r="B74" s="0" t="n">
        <v>1</v>
      </c>
      <c r="C74" s="0" t="n">
        <v>56</v>
      </c>
      <c r="D74" s="3" t="n">
        <f aca="false">C74/B74-$B$1</f>
        <v>52</v>
      </c>
      <c r="E74" s="0" t="n">
        <f aca="false">IF(C74&gt;0,1,0)</f>
        <v>1</v>
      </c>
      <c r="F74" s="0" t="n">
        <f aca="false">IF(C74&lt;0,1,0)</f>
        <v>0</v>
      </c>
      <c r="G74" s="0" t="n">
        <f aca="false">D74*B74</f>
        <v>52</v>
      </c>
    </row>
    <row r="75" customFormat="false" ht="12.8" hidden="false" customHeight="false" outlineLevel="0" collapsed="false">
      <c r="A75" s="0" t="n">
        <v>72</v>
      </c>
      <c r="B75" s="0" t="n">
        <v>1</v>
      </c>
      <c r="C75" s="0" t="n">
        <v>62</v>
      </c>
      <c r="D75" s="3" t="n">
        <f aca="false">C75/B75-$B$1</f>
        <v>58</v>
      </c>
      <c r="E75" s="0" t="n">
        <f aca="false">IF(C75&gt;0,1,0)</f>
        <v>1</v>
      </c>
      <c r="F75" s="0" t="n">
        <f aca="false">IF(C75&lt;0,1,0)</f>
        <v>0</v>
      </c>
      <c r="G75" s="0" t="n">
        <f aca="false">D75*B75</f>
        <v>58</v>
      </c>
    </row>
    <row r="76" customFormat="false" ht="12.8" hidden="false" customHeight="false" outlineLevel="0" collapsed="false">
      <c r="A76" s="0" t="n">
        <v>73</v>
      </c>
      <c r="B76" s="0" t="n">
        <v>1</v>
      </c>
      <c r="C76" s="0" t="n">
        <v>63</v>
      </c>
      <c r="D76" s="3" t="n">
        <f aca="false">C76/B76-$B$1</f>
        <v>59</v>
      </c>
      <c r="E76" s="0" t="n">
        <f aca="false">IF(C76&gt;0,1,0)</f>
        <v>1</v>
      </c>
      <c r="F76" s="0" t="n">
        <f aca="false">IF(C76&lt;0,1,0)</f>
        <v>0</v>
      </c>
      <c r="G76" s="0" t="n">
        <f aca="false">D76*B76</f>
        <v>59</v>
      </c>
    </row>
    <row r="77" customFormat="false" ht="12.8" hidden="false" customHeight="false" outlineLevel="0" collapsed="false">
      <c r="A77" s="0" t="n">
        <v>74</v>
      </c>
      <c r="B77" s="0" t="n">
        <v>1</v>
      </c>
      <c r="C77" s="0" t="n">
        <v>62</v>
      </c>
      <c r="D77" s="3" t="n">
        <f aca="false">C77/B77-$B$1</f>
        <v>58</v>
      </c>
      <c r="E77" s="0" t="n">
        <f aca="false">IF(C77&gt;0,1,0)</f>
        <v>1</v>
      </c>
      <c r="F77" s="0" t="n">
        <f aca="false">IF(C77&lt;0,1,0)</f>
        <v>0</v>
      </c>
      <c r="G77" s="0" t="n">
        <f aca="false">D77*B77</f>
        <v>58</v>
      </c>
    </row>
    <row r="78" customFormat="false" ht="12.8" hidden="false" customHeight="false" outlineLevel="0" collapsed="false">
      <c r="A78" s="0" t="n">
        <v>75</v>
      </c>
      <c r="B78" s="0" t="n">
        <v>1</v>
      </c>
      <c r="C78" s="0" t="n">
        <v>70</v>
      </c>
      <c r="D78" s="3" t="n">
        <f aca="false">C78/B78-$B$1</f>
        <v>66</v>
      </c>
      <c r="E78" s="0" t="n">
        <f aca="false">IF(C78&gt;0,1,0)</f>
        <v>1</v>
      </c>
      <c r="F78" s="0" t="n">
        <f aca="false">IF(C78&lt;0,1,0)</f>
        <v>0</v>
      </c>
      <c r="G78" s="0" t="n">
        <f aca="false">D78*B78</f>
        <v>66</v>
      </c>
    </row>
    <row r="79" customFormat="false" ht="12.8" hidden="false" customHeight="false" outlineLevel="0" collapsed="false">
      <c r="A79" s="0" t="n">
        <v>76</v>
      </c>
      <c r="B79" s="0" t="n">
        <v>1</v>
      </c>
      <c r="C79" s="0" t="n">
        <v>17</v>
      </c>
      <c r="D79" s="3" t="n">
        <f aca="false">C79/B79-$B$1</f>
        <v>13</v>
      </c>
      <c r="E79" s="0" t="n">
        <f aca="false">IF(C79&gt;0,1,0)</f>
        <v>1</v>
      </c>
      <c r="F79" s="0" t="n">
        <f aca="false">IF(C79&lt;0,1,0)</f>
        <v>0</v>
      </c>
      <c r="G79" s="0" t="n">
        <f aca="false">D79*B79</f>
        <v>13</v>
      </c>
    </row>
    <row r="80" customFormat="false" ht="12.8" hidden="false" customHeight="false" outlineLevel="0" collapsed="false">
      <c r="A80" s="0" t="n">
        <v>77</v>
      </c>
      <c r="B80" s="0" t="n">
        <v>1</v>
      </c>
      <c r="C80" s="0" t="n">
        <v>22</v>
      </c>
      <c r="D80" s="3" t="n">
        <f aca="false">C80/B80-$B$1</f>
        <v>18</v>
      </c>
      <c r="E80" s="0" t="n">
        <f aca="false">IF(C80&gt;0,1,0)</f>
        <v>1</v>
      </c>
      <c r="F80" s="0" t="n">
        <f aca="false">IF(C80&lt;0,1,0)</f>
        <v>0</v>
      </c>
      <c r="G80" s="0" t="n">
        <f aca="false">D80*B80</f>
        <v>18</v>
      </c>
    </row>
    <row r="81" customFormat="false" ht="12.8" hidden="false" customHeight="false" outlineLevel="0" collapsed="false">
      <c r="A81" s="0" t="n">
        <v>78</v>
      </c>
      <c r="B81" s="0" t="n">
        <v>1</v>
      </c>
      <c r="C81" s="0" t="n">
        <v>17</v>
      </c>
      <c r="D81" s="3" t="n">
        <f aca="false">C81/B81-$B$1</f>
        <v>13</v>
      </c>
      <c r="E81" s="0" t="n">
        <f aca="false">IF(C81&gt;0,1,0)</f>
        <v>1</v>
      </c>
      <c r="F81" s="0" t="n">
        <f aca="false">IF(C81&lt;0,1,0)</f>
        <v>0</v>
      </c>
      <c r="G81" s="0" t="n">
        <f aca="false">D81*B81</f>
        <v>13</v>
      </c>
    </row>
    <row r="82" customFormat="false" ht="12.8" hidden="false" customHeight="false" outlineLevel="0" collapsed="false">
      <c r="A82" s="0" t="n">
        <v>79</v>
      </c>
      <c r="B82" s="0" t="n">
        <v>1</v>
      </c>
      <c r="C82" s="0" t="n">
        <v>36</v>
      </c>
      <c r="D82" s="3" t="n">
        <f aca="false">C82/B82-$B$1</f>
        <v>32</v>
      </c>
      <c r="E82" s="0" t="n">
        <f aca="false">IF(C82&gt;0,1,0)</f>
        <v>1</v>
      </c>
      <c r="F82" s="0" t="n">
        <f aca="false">IF(C82&lt;0,1,0)</f>
        <v>0</v>
      </c>
      <c r="G82" s="0" t="n">
        <f aca="false">D82*B82</f>
        <v>32</v>
      </c>
    </row>
    <row r="83" customFormat="false" ht="12.8" hidden="false" customHeight="false" outlineLevel="0" collapsed="false">
      <c r="A83" s="0" t="n">
        <v>80</v>
      </c>
      <c r="B83" s="0" t="n">
        <v>1</v>
      </c>
      <c r="C83" s="0" t="n">
        <v>59</v>
      </c>
      <c r="D83" s="3" t="n">
        <f aca="false">C83/B83-$B$1</f>
        <v>55</v>
      </c>
      <c r="E83" s="0" t="n">
        <f aca="false">IF(C83&gt;0,1,0)</f>
        <v>1</v>
      </c>
      <c r="F83" s="0" t="n">
        <f aca="false">IF(C83&lt;0,1,0)</f>
        <v>0</v>
      </c>
      <c r="G83" s="0" t="n">
        <f aca="false">D83*B83</f>
        <v>55</v>
      </c>
    </row>
    <row r="84" customFormat="false" ht="12.8" hidden="false" customHeight="false" outlineLevel="0" collapsed="false">
      <c r="A84" s="0" t="n">
        <v>81</v>
      </c>
      <c r="B84" s="0" t="n">
        <v>1</v>
      </c>
      <c r="C84" s="0" t="n">
        <v>69</v>
      </c>
      <c r="D84" s="3" t="n">
        <f aca="false">C84/B84-$B$1</f>
        <v>65</v>
      </c>
      <c r="E84" s="0" t="n">
        <f aca="false">IF(C84&gt;0,1,0)</f>
        <v>1</v>
      </c>
      <c r="F84" s="0" t="n">
        <f aca="false">IF(C84&lt;0,1,0)</f>
        <v>0</v>
      </c>
      <c r="G84" s="0" t="n">
        <f aca="false">D84*B84</f>
        <v>65</v>
      </c>
    </row>
    <row r="85" customFormat="false" ht="12.8" hidden="false" customHeight="false" outlineLevel="0" collapsed="false">
      <c r="A85" s="0" t="n">
        <v>82</v>
      </c>
      <c r="B85" s="0" t="n">
        <v>1</v>
      </c>
      <c r="C85" s="0" t="n">
        <v>47</v>
      </c>
      <c r="D85" s="3" t="n">
        <f aca="false">C85/B85-$B$1</f>
        <v>43</v>
      </c>
      <c r="E85" s="0" t="n">
        <f aca="false">IF(C85&gt;0,1,0)</f>
        <v>1</v>
      </c>
      <c r="F85" s="0" t="n">
        <f aca="false">IF(C85&lt;0,1,0)</f>
        <v>0</v>
      </c>
      <c r="G85" s="0" t="n">
        <f aca="false">D85*B85</f>
        <v>43</v>
      </c>
    </row>
    <row r="86" customFormat="false" ht="12.8" hidden="false" customHeight="false" outlineLevel="0" collapsed="false">
      <c r="A86" s="0" t="n">
        <v>83</v>
      </c>
      <c r="B86" s="0" t="n">
        <v>1</v>
      </c>
      <c r="C86" s="0" t="n">
        <v>24</v>
      </c>
      <c r="D86" s="3" t="n">
        <f aca="false">C86/B86-$B$1</f>
        <v>20</v>
      </c>
      <c r="E86" s="0" t="n">
        <f aca="false">IF(C86&gt;0,1,0)</f>
        <v>1</v>
      </c>
      <c r="F86" s="0" t="n">
        <f aca="false">IF(C86&lt;0,1,0)</f>
        <v>0</v>
      </c>
      <c r="G86" s="0" t="n">
        <f aca="false">D86*B86</f>
        <v>20</v>
      </c>
    </row>
    <row r="87" customFormat="false" ht="12.8" hidden="false" customHeight="false" outlineLevel="0" collapsed="false">
      <c r="A87" s="0" t="n">
        <v>84</v>
      </c>
      <c r="B87" s="0" t="n">
        <v>1</v>
      </c>
      <c r="C87" s="0" t="n">
        <v>25</v>
      </c>
      <c r="D87" s="3" t="n">
        <f aca="false">C87/B87-$B$1</f>
        <v>21</v>
      </c>
      <c r="E87" s="0" t="n">
        <f aca="false">IF(C87&gt;0,1,0)</f>
        <v>1</v>
      </c>
      <c r="F87" s="0" t="n">
        <f aca="false">IF(C87&lt;0,1,0)</f>
        <v>0</v>
      </c>
      <c r="G87" s="0" t="n">
        <f aca="false">D87*B87</f>
        <v>21</v>
      </c>
    </row>
    <row r="88" customFormat="false" ht="12.8" hidden="false" customHeight="false" outlineLevel="0" collapsed="false">
      <c r="A88" s="0" t="n">
        <v>85</v>
      </c>
      <c r="B88" s="0" t="n">
        <v>1</v>
      </c>
      <c r="C88" s="0" t="n">
        <v>12</v>
      </c>
      <c r="D88" s="3" t="n">
        <f aca="false">C88/B88-$B$1</f>
        <v>8</v>
      </c>
      <c r="E88" s="0" t="n">
        <f aca="false">IF(C88&gt;0,1,0)</f>
        <v>1</v>
      </c>
      <c r="F88" s="0" t="n">
        <f aca="false">IF(C88&lt;0,1,0)</f>
        <v>0</v>
      </c>
      <c r="G88" s="0" t="n">
        <f aca="false">D88*B88</f>
        <v>8</v>
      </c>
    </row>
    <row r="89" customFormat="false" ht="12.8" hidden="false" customHeight="false" outlineLevel="0" collapsed="false">
      <c r="A89" s="0" t="n">
        <v>86</v>
      </c>
      <c r="B89" s="0" t="n">
        <v>1</v>
      </c>
      <c r="C89" s="0" t="n">
        <v>21</v>
      </c>
      <c r="D89" s="3" t="n">
        <f aca="false">C89/B89-$B$1</f>
        <v>17</v>
      </c>
      <c r="E89" s="0" t="n">
        <f aca="false">IF(C89&gt;0,1,0)</f>
        <v>1</v>
      </c>
      <c r="F89" s="0" t="n">
        <f aca="false">IF(C89&lt;0,1,0)</f>
        <v>0</v>
      </c>
      <c r="G89" s="0" t="n">
        <f aca="false">D89*B89</f>
        <v>17</v>
      </c>
    </row>
    <row r="90" customFormat="false" ht="12.8" hidden="false" customHeight="false" outlineLevel="0" collapsed="false">
      <c r="A90" s="0" t="n">
        <v>87</v>
      </c>
      <c r="B90" s="0" t="n">
        <v>1</v>
      </c>
      <c r="C90" s="0" t="n">
        <v>23</v>
      </c>
      <c r="D90" s="3" t="n">
        <f aca="false">C90/B90-$B$1</f>
        <v>19</v>
      </c>
      <c r="E90" s="0" t="n">
        <f aca="false">IF(C90&gt;0,1,0)</f>
        <v>1</v>
      </c>
      <c r="F90" s="0" t="n">
        <f aca="false">IF(C90&lt;0,1,0)</f>
        <v>0</v>
      </c>
      <c r="G90" s="0" t="n">
        <f aca="false">D90*B90</f>
        <v>19</v>
      </c>
    </row>
    <row r="91" customFormat="false" ht="12.8" hidden="false" customHeight="false" outlineLevel="0" collapsed="false">
      <c r="A91" s="0" t="n">
        <v>88</v>
      </c>
      <c r="B91" s="0" t="n">
        <v>1</v>
      </c>
      <c r="C91" s="0" t="n">
        <v>20</v>
      </c>
      <c r="D91" s="3" t="n">
        <f aca="false">C91/B91-$B$1</f>
        <v>16</v>
      </c>
      <c r="E91" s="0" t="n">
        <f aca="false">IF(C91&gt;0,1,0)</f>
        <v>1</v>
      </c>
      <c r="F91" s="0" t="n">
        <f aca="false">IF(C91&lt;0,1,0)</f>
        <v>0</v>
      </c>
      <c r="G91" s="0" t="n">
        <f aca="false">D91*B91</f>
        <v>16</v>
      </c>
    </row>
    <row r="92" customFormat="false" ht="12.8" hidden="false" customHeight="false" outlineLevel="0" collapsed="false">
      <c r="A92" s="0" t="n">
        <v>89</v>
      </c>
      <c r="B92" s="0" t="n">
        <v>1</v>
      </c>
      <c r="C92" s="0" t="n">
        <v>16</v>
      </c>
      <c r="D92" s="3" t="n">
        <f aca="false">C92/B92-$B$1</f>
        <v>12</v>
      </c>
      <c r="E92" s="0" t="n">
        <f aca="false">IF(C92&gt;0,1,0)</f>
        <v>1</v>
      </c>
      <c r="F92" s="0" t="n">
        <f aca="false">IF(C92&lt;0,1,0)</f>
        <v>0</v>
      </c>
      <c r="G92" s="0" t="n">
        <f aca="false">D92*B92</f>
        <v>12</v>
      </c>
    </row>
    <row r="93" customFormat="false" ht="12.8" hidden="false" customHeight="false" outlineLevel="0" collapsed="false">
      <c r="A93" s="0" t="n">
        <v>90</v>
      </c>
      <c r="B93" s="0" t="n">
        <v>1</v>
      </c>
      <c r="C93" s="0" t="n">
        <v>-99</v>
      </c>
      <c r="D93" s="3" t="n">
        <f aca="false">C93/B93-$B$1</f>
        <v>-103</v>
      </c>
      <c r="E93" s="0" t="n">
        <f aca="false">IF(C93&gt;0,1,0)</f>
        <v>0</v>
      </c>
      <c r="F93" s="0" t="n">
        <f aca="false">IF(C93&lt;0,1,0)</f>
        <v>1</v>
      </c>
      <c r="G93" s="0" t="n">
        <f aca="false">D93*B93</f>
        <v>-103</v>
      </c>
    </row>
    <row r="94" customFormat="false" ht="12.8" hidden="false" customHeight="false" outlineLevel="0" collapsed="false">
      <c r="A94" s="0" t="n">
        <v>91</v>
      </c>
      <c r="B94" s="0" t="n">
        <v>1</v>
      </c>
      <c r="C94" s="0" t="n">
        <v>50</v>
      </c>
      <c r="D94" s="3" t="n">
        <f aca="false">C94/B94-$B$1</f>
        <v>46</v>
      </c>
      <c r="E94" s="0" t="n">
        <f aca="false">IF(C94&gt;0,1,0)</f>
        <v>1</v>
      </c>
      <c r="F94" s="0" t="n">
        <f aca="false">IF(C94&lt;0,1,0)</f>
        <v>0</v>
      </c>
      <c r="G94" s="0" t="n">
        <f aca="false">D94*B94</f>
        <v>46</v>
      </c>
    </row>
    <row r="95" customFormat="false" ht="12.8" hidden="false" customHeight="false" outlineLevel="0" collapsed="false">
      <c r="A95" s="0" t="n">
        <v>92</v>
      </c>
      <c r="B95" s="0" t="n">
        <v>1</v>
      </c>
      <c r="C95" s="0" t="n">
        <v>26</v>
      </c>
      <c r="D95" s="3" t="n">
        <f aca="false">C95/B95-$B$1</f>
        <v>22</v>
      </c>
      <c r="E95" s="0" t="n">
        <f aca="false">IF(C95&gt;0,1,0)</f>
        <v>1</v>
      </c>
      <c r="F95" s="0" t="n">
        <f aca="false">IF(C95&lt;0,1,0)</f>
        <v>0</v>
      </c>
      <c r="G95" s="0" t="n">
        <f aca="false">D95*B95</f>
        <v>22</v>
      </c>
    </row>
    <row r="96" customFormat="false" ht="12.8" hidden="false" customHeight="false" outlineLevel="0" collapsed="false">
      <c r="A96" s="0" t="n">
        <v>93</v>
      </c>
      <c r="B96" s="0" t="n">
        <v>1</v>
      </c>
      <c r="C96" s="0" t="n">
        <v>23</v>
      </c>
      <c r="D96" s="3" t="n">
        <f aca="false">C96/B96-$B$1</f>
        <v>19</v>
      </c>
      <c r="E96" s="0" t="n">
        <f aca="false">IF(C96&gt;0,1,0)</f>
        <v>1</v>
      </c>
      <c r="F96" s="0" t="n">
        <f aca="false">IF(C96&lt;0,1,0)</f>
        <v>0</v>
      </c>
      <c r="G96" s="0" t="n">
        <f aca="false">D96*B96</f>
        <v>19</v>
      </c>
    </row>
    <row r="97" customFormat="false" ht="12.8" hidden="false" customHeight="false" outlineLevel="0" collapsed="false">
      <c r="A97" s="0" t="n">
        <v>94</v>
      </c>
      <c r="B97" s="0" t="n">
        <v>1</v>
      </c>
      <c r="C97" s="0" t="n">
        <v>24</v>
      </c>
      <c r="D97" s="3" t="n">
        <f aca="false">C97/B97-$B$1</f>
        <v>20</v>
      </c>
      <c r="E97" s="0" t="n">
        <f aca="false">IF(C97&gt;0,1,0)</f>
        <v>1</v>
      </c>
      <c r="F97" s="0" t="n">
        <f aca="false">IF(C97&lt;0,1,0)</f>
        <v>0</v>
      </c>
      <c r="G97" s="0" t="n">
        <f aca="false">D97*B97</f>
        <v>20</v>
      </c>
    </row>
    <row r="98" customFormat="false" ht="12.8" hidden="false" customHeight="false" outlineLevel="0" collapsed="false">
      <c r="A98" s="0" t="n">
        <v>95</v>
      </c>
      <c r="B98" s="0" t="n">
        <v>1</v>
      </c>
      <c r="C98" s="0" t="n">
        <v>20</v>
      </c>
      <c r="D98" s="3" t="n">
        <f aca="false">C98/B98-$B$1</f>
        <v>16</v>
      </c>
      <c r="E98" s="0" t="n">
        <f aca="false">IF(C98&gt;0,1,0)</f>
        <v>1</v>
      </c>
      <c r="F98" s="0" t="n">
        <f aca="false">IF(C98&lt;0,1,0)</f>
        <v>0</v>
      </c>
      <c r="G98" s="0" t="n">
        <f aca="false">D98*B98</f>
        <v>16</v>
      </c>
    </row>
    <row r="99" customFormat="false" ht="12.8" hidden="false" customHeight="false" outlineLevel="0" collapsed="false">
      <c r="A99" s="0" t="n">
        <v>96</v>
      </c>
      <c r="B99" s="0" t="n">
        <v>1</v>
      </c>
      <c r="C99" s="0" t="n">
        <v>-128</v>
      </c>
      <c r="D99" s="3" t="n">
        <f aca="false">C99/B99-$B$1</f>
        <v>-132</v>
      </c>
      <c r="E99" s="0" t="n">
        <f aca="false">IF(C99&gt;0,1,0)</f>
        <v>0</v>
      </c>
      <c r="F99" s="0" t="n">
        <f aca="false">IF(C99&lt;0,1,0)</f>
        <v>1</v>
      </c>
      <c r="G99" s="0" t="n">
        <f aca="false">D99*B99</f>
        <v>-132</v>
      </c>
    </row>
    <row r="100" customFormat="false" ht="12.8" hidden="false" customHeight="false" outlineLevel="0" collapsed="false">
      <c r="A100" s="0" t="n">
        <v>97</v>
      </c>
      <c r="B100" s="0" t="n">
        <v>1</v>
      </c>
      <c r="C100" s="0" t="n">
        <v>-139</v>
      </c>
      <c r="D100" s="3" t="n">
        <f aca="false">C100/B100-$B$1</f>
        <v>-143</v>
      </c>
      <c r="E100" s="0" t="n">
        <f aca="false">IF(C100&gt;0,1,0)</f>
        <v>0</v>
      </c>
      <c r="F100" s="0" t="n">
        <f aca="false">IF(C100&lt;0,1,0)</f>
        <v>1</v>
      </c>
      <c r="G100" s="0" t="n">
        <f aca="false">D100*B100</f>
        <v>-143</v>
      </c>
    </row>
    <row r="101" customFormat="false" ht="12.8" hidden="false" customHeight="false" outlineLevel="0" collapsed="false">
      <c r="A101" s="0" t="n">
        <v>98</v>
      </c>
      <c r="B101" s="0" t="n">
        <v>1</v>
      </c>
      <c r="C101" s="0" t="n">
        <v>-134</v>
      </c>
      <c r="D101" s="3" t="n">
        <f aca="false">C101/B101-$B$1</f>
        <v>-138</v>
      </c>
      <c r="E101" s="0" t="n">
        <f aca="false">IF(C101&gt;0,1,0)</f>
        <v>0</v>
      </c>
      <c r="F101" s="0" t="n">
        <f aca="false">IF(C101&lt;0,1,0)</f>
        <v>1</v>
      </c>
      <c r="G101" s="0" t="n">
        <f aca="false">D101*B101</f>
        <v>-138</v>
      </c>
    </row>
    <row r="102" customFormat="false" ht="12.8" hidden="false" customHeight="false" outlineLevel="0" collapsed="false">
      <c r="A102" s="0" t="n">
        <v>99</v>
      </c>
      <c r="B102" s="0" t="n">
        <v>1</v>
      </c>
      <c r="C102" s="0" t="n">
        <v>-136</v>
      </c>
      <c r="D102" s="3" t="n">
        <f aca="false">C102/B102-$B$1</f>
        <v>-140</v>
      </c>
      <c r="E102" s="0" t="n">
        <f aca="false">IF(C102&gt;0,1,0)</f>
        <v>0</v>
      </c>
      <c r="F102" s="0" t="n">
        <f aca="false">IF(C102&lt;0,1,0)</f>
        <v>1</v>
      </c>
      <c r="G102" s="0" t="n">
        <f aca="false">D102*B102</f>
        <v>-140</v>
      </c>
    </row>
    <row r="103" customFormat="false" ht="12.8" hidden="false" customHeight="false" outlineLevel="0" collapsed="false">
      <c r="A103" s="0" t="n">
        <v>100</v>
      </c>
      <c r="B103" s="0" t="n">
        <v>1</v>
      </c>
      <c r="C103" s="0" t="n">
        <v>-135</v>
      </c>
      <c r="D103" s="3" t="n">
        <f aca="false">C103/B103-$B$1</f>
        <v>-139</v>
      </c>
      <c r="E103" s="0" t="n">
        <f aca="false">IF(C103&gt;0,1,0)</f>
        <v>0</v>
      </c>
      <c r="F103" s="0" t="n">
        <f aca="false">IF(C103&lt;0,1,0)</f>
        <v>1</v>
      </c>
      <c r="G103" s="0" t="n">
        <f aca="false">D103*B103</f>
        <v>-139</v>
      </c>
    </row>
    <row r="104" customFormat="false" ht="12.8" hidden="false" customHeight="false" outlineLevel="0" collapsed="false">
      <c r="A104" s="0" t="n">
        <v>101</v>
      </c>
      <c r="B104" s="0" t="n">
        <v>0.4</v>
      </c>
      <c r="C104" s="0" t="n">
        <v>10</v>
      </c>
      <c r="D104" s="3" t="n">
        <f aca="false">C104/B104-$B$1</f>
        <v>21</v>
      </c>
      <c r="E104" s="0" t="n">
        <f aca="false">IF(C104&gt;0,1,0)</f>
        <v>1</v>
      </c>
      <c r="F104" s="0" t="n">
        <f aca="false">IF(C104&lt;0,1,0)</f>
        <v>0</v>
      </c>
      <c r="G104" s="0" t="n">
        <f aca="false">D104*B104</f>
        <v>8.4</v>
      </c>
    </row>
    <row r="105" customFormat="false" ht="12.8" hidden="false" customHeight="false" outlineLevel="0" collapsed="false">
      <c r="A105" s="0" t="n">
        <v>102</v>
      </c>
      <c r="B105" s="0" t="n">
        <v>0.4</v>
      </c>
      <c r="C105" s="0" t="n">
        <v>6</v>
      </c>
      <c r="D105" s="3" t="n">
        <f aca="false">C105/B105-$B$1</f>
        <v>11</v>
      </c>
      <c r="E105" s="0" t="n">
        <f aca="false">IF(C105&gt;0,1,0)</f>
        <v>1</v>
      </c>
      <c r="F105" s="0" t="n">
        <f aca="false">IF(C105&lt;0,1,0)</f>
        <v>0</v>
      </c>
      <c r="G105" s="0" t="n">
        <f aca="false">D105*B105</f>
        <v>4.4</v>
      </c>
    </row>
    <row r="106" customFormat="false" ht="12.8" hidden="false" customHeight="false" outlineLevel="0" collapsed="false">
      <c r="A106" s="0" t="n">
        <v>103</v>
      </c>
      <c r="B106" s="0" t="n">
        <v>0.4</v>
      </c>
      <c r="C106" s="0" t="n">
        <v>5.2</v>
      </c>
      <c r="D106" s="3" t="n">
        <f aca="false">C106/B106-$B$1</f>
        <v>9</v>
      </c>
      <c r="E106" s="0" t="n">
        <f aca="false">IF(C106&gt;0,1,0)</f>
        <v>1</v>
      </c>
      <c r="F106" s="0" t="n">
        <f aca="false">IF(C106&lt;0,1,0)</f>
        <v>0</v>
      </c>
      <c r="G106" s="0" t="n">
        <f aca="false">D106*B106</f>
        <v>3.6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4.56"/>
    <col collapsed="false" customWidth="true" hidden="false" outlineLevel="0" max="11" min="11" style="0" width="20.16"/>
    <col collapsed="false" customWidth="true" hidden="false" outlineLevel="0" max="12" min="12" style="0" width="14.56"/>
    <col collapsed="false" customWidth="true" hidden="false" outlineLevel="0" max="16" min="16" style="0" width="14.69"/>
  </cols>
  <sheetData>
    <row r="1" customFormat="false" ht="12.8" hidden="false" customHeight="false" outlineLevel="0" collapsed="false">
      <c r="A1" s="0" t="s">
        <v>31</v>
      </c>
      <c r="B1" s="0" t="n">
        <v>4</v>
      </c>
    </row>
    <row r="2" customFormat="false" ht="12.8" hidden="false" customHeight="false" outlineLevel="0" collapsed="false">
      <c r="A2" s="0" t="s">
        <v>47</v>
      </c>
      <c r="B2" s="0" t="n">
        <v>400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s">
        <v>50</v>
      </c>
      <c r="B4" s="4" t="n">
        <v>0.2</v>
      </c>
      <c r="C4" s="5" t="n">
        <f aca="false">-B2*Sheet1!G5/100</f>
        <v>-8</v>
      </c>
      <c r="D4" s="3" t="n">
        <f aca="false">C4/B4-$B$1</f>
        <v>-44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-8.8</v>
      </c>
      <c r="K4" s="0" t="n">
        <f aca="false">SUM(F4:F117)</f>
        <v>1</v>
      </c>
      <c r="L4" s="0" t="n">
        <f aca="false">SUM(E4:E107)</f>
        <v>7</v>
      </c>
      <c r="M4" s="0" t="n">
        <f aca="false">L4/(L4+K4)</f>
        <v>0.875</v>
      </c>
      <c r="N4" s="0" t="n">
        <f aca="false">SUMIF(E4:E210,1,D4:D210)/L4</f>
        <v>17.8392857142857</v>
      </c>
      <c r="O4" s="0" t="n">
        <f aca="false">ABS(SUMIF(F4:F208,1,D4:D208)/K4)</f>
        <v>44</v>
      </c>
      <c r="P4" s="0" t="n">
        <f aca="false">SUM(G4:G58)</f>
        <v>-3.12</v>
      </c>
      <c r="Q4" s="0" t="n">
        <f aca="false">B2+P4</f>
        <v>396.88</v>
      </c>
      <c r="R4" s="0" t="n">
        <f aca="false">Q4-G4</f>
        <v>405.68</v>
      </c>
    </row>
    <row r="5" customFormat="false" ht="12.8" hidden="false" customHeight="false" outlineLevel="0" collapsed="false">
      <c r="A5" s="0" t="n">
        <v>1</v>
      </c>
      <c r="B5" s="4" t="n">
        <v>0.02</v>
      </c>
      <c r="C5" s="5" t="n">
        <v>0.49</v>
      </c>
      <c r="D5" s="3" t="n">
        <f aca="false">C5/B5-$B$1</f>
        <v>20.5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0.41</v>
      </c>
    </row>
    <row r="6" customFormat="false" ht="12.8" hidden="false" customHeight="false" outlineLevel="0" collapsed="false">
      <c r="A6" s="0" t="n">
        <v>2</v>
      </c>
      <c r="B6" s="6" t="n">
        <v>0.01</v>
      </c>
      <c r="C6" s="7" t="n">
        <v>0.18</v>
      </c>
      <c r="D6" s="3" t="n">
        <f aca="false">C6/B6-$B$1</f>
        <v>14</v>
      </c>
      <c r="E6" s="0" t="n">
        <f aca="false">IF(C6&gt;0,1,0)</f>
        <v>1</v>
      </c>
      <c r="F6" s="0" t="n">
        <f aca="false">IF(C6&lt;0,1,0)</f>
        <v>0</v>
      </c>
      <c r="G6" s="0" t="n">
        <f aca="false">D6*B6</f>
        <v>0.14</v>
      </c>
    </row>
    <row r="7" customFormat="false" ht="12.8" hidden="false" customHeight="false" outlineLevel="0" collapsed="false">
      <c r="A7" s="0" t="n">
        <v>3</v>
      </c>
      <c r="B7" s="4" t="n">
        <v>0.16</v>
      </c>
      <c r="C7" s="5" t="n">
        <v>3.58</v>
      </c>
      <c r="D7" s="3" t="n">
        <f aca="false">C7/B7-$B$1</f>
        <v>18.375</v>
      </c>
      <c r="E7" s="0" t="n">
        <f aca="false">IF(C7&gt;0,1,0)</f>
        <v>1</v>
      </c>
      <c r="F7" s="0" t="n">
        <f aca="false">IF(C7&lt;0,1,0)</f>
        <v>0</v>
      </c>
      <c r="G7" s="0" t="n">
        <f aca="false">D7*B7</f>
        <v>2.94</v>
      </c>
    </row>
    <row r="8" customFormat="false" ht="12.8" hidden="false" customHeight="false" outlineLevel="0" collapsed="false">
      <c r="A8" s="0" t="n">
        <v>4</v>
      </c>
      <c r="B8" s="6" t="n">
        <v>0.04</v>
      </c>
      <c r="C8" s="7" t="n">
        <v>1.04</v>
      </c>
      <c r="D8" s="3" t="n">
        <f aca="false">C8/B8-$B$1</f>
        <v>22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0.88</v>
      </c>
      <c r="K8" s="0" t="s">
        <v>44</v>
      </c>
      <c r="L8" s="0" t="s">
        <v>45</v>
      </c>
      <c r="M8" s="0" t="s">
        <v>46</v>
      </c>
      <c r="O8" s="0" t="s">
        <v>51</v>
      </c>
    </row>
    <row r="9" customFormat="false" ht="12.8" hidden="false" customHeight="false" outlineLevel="0" collapsed="false">
      <c r="A9" s="0" t="n">
        <v>5</v>
      </c>
      <c r="B9" s="4" t="n">
        <v>0.02</v>
      </c>
      <c r="C9" s="5" t="n">
        <v>0.5</v>
      </c>
      <c r="D9" s="3" t="n">
        <f aca="false">C9/B9-$B$1</f>
        <v>21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0.42</v>
      </c>
      <c r="K9" s="0" t="n">
        <f aca="false">STDEV(G4:G107)</f>
        <v>3.51634144287172</v>
      </c>
      <c r="L9" s="0" t="n">
        <f aca="false">AVERAGE(G4:G107)</f>
        <v>-0.39</v>
      </c>
      <c r="M9" s="0" t="n">
        <f aca="false">L9/K9</f>
        <v>-0.110910731035691</v>
      </c>
      <c r="O9" s="0" t="n">
        <f aca="false">AVERAGE(B5:B11)</f>
        <v>0.0457142857142857</v>
      </c>
    </row>
    <row r="10" customFormat="false" ht="12.8" hidden="false" customHeight="false" outlineLevel="0" collapsed="false">
      <c r="A10" s="0" t="n">
        <v>6</v>
      </c>
      <c r="B10" s="6" t="n">
        <v>0.01</v>
      </c>
      <c r="C10" s="7" t="n">
        <v>0.21</v>
      </c>
      <c r="D10" s="3" t="n">
        <f aca="false">C10/B10-$B$1</f>
        <v>17</v>
      </c>
      <c r="E10" s="0" t="n">
        <f aca="false">IF(C10&gt;0,1,0)</f>
        <v>1</v>
      </c>
      <c r="F10" s="0" t="n">
        <f aca="false">IF(C10&lt;0,1,0)</f>
        <v>0</v>
      </c>
      <c r="G10" s="0" t="n">
        <f aca="false">D10*B10</f>
        <v>0.17</v>
      </c>
    </row>
    <row r="11" customFormat="false" ht="12.8" hidden="false" customHeight="false" outlineLevel="0" collapsed="false">
      <c r="A11" s="0" t="n">
        <v>7</v>
      </c>
      <c r="B11" s="4" t="n">
        <v>0.06</v>
      </c>
      <c r="C11" s="5" t="n">
        <v>0.96</v>
      </c>
      <c r="D11" s="3" t="n">
        <f aca="false">C11/B11-$B$1</f>
        <v>12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0.72</v>
      </c>
    </row>
    <row r="12" customFormat="false" ht="12.8" hidden="false" customHeight="false" outlineLevel="0" collapsed="false">
      <c r="D12" s="3"/>
    </row>
    <row r="13" customFormat="false" ht="12.8" hidden="false" customHeight="false" outlineLevel="0" collapsed="false">
      <c r="D13" s="3"/>
    </row>
    <row r="14" customFormat="false" ht="12.8" hidden="false" customHeight="false" outlineLevel="0" collapsed="false">
      <c r="D14" s="3"/>
    </row>
    <row r="15" customFormat="false" ht="12.8" hidden="false" customHeight="false" outlineLevel="0" collapsed="false">
      <c r="D15" s="3"/>
    </row>
    <row r="16" customFormat="false" ht="12.8" hidden="false" customHeight="false" outlineLevel="0" collapsed="false">
      <c r="D16" s="3"/>
    </row>
    <row r="17" customFormat="false" ht="12.8" hidden="false" customHeight="false" outlineLevel="0" collapsed="false">
      <c r="D17" s="3"/>
    </row>
    <row r="18" customFormat="false" ht="12.8" hidden="false" customHeight="false" outlineLevel="0" collapsed="false">
      <c r="D18" s="3"/>
    </row>
    <row r="19" customFormat="false" ht="12.8" hidden="false" customHeight="false" outlineLevel="0" collapsed="false">
      <c r="D19" s="3"/>
    </row>
    <row r="20" customFormat="false" ht="12.8" hidden="false" customHeight="false" outlineLevel="0" collapsed="false">
      <c r="D20" s="3"/>
    </row>
    <row r="21" customFormat="false" ht="12.8" hidden="false" customHeight="false" outlineLevel="0" collapsed="false">
      <c r="D21" s="3"/>
    </row>
    <row r="22" customFormat="false" ht="12.8" hidden="false" customHeight="false" outlineLevel="0" collapsed="false">
      <c r="D22" s="3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25" customFormat="false" ht="12.8" hidden="false" customHeight="false" outlineLevel="0" collapsed="false">
      <c r="D25" s="3"/>
    </row>
    <row r="26" customFormat="false" ht="12.8" hidden="false" customHeight="false" outlineLevel="0" collapsed="false">
      <c r="D26" s="3"/>
    </row>
    <row r="27" customFormat="false" ht="12.8" hidden="false" customHeight="false" outlineLevel="0" collapsed="false">
      <c r="D27" s="3"/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D29" s="3"/>
    </row>
    <row r="30" customFormat="false" ht="12.8" hidden="false" customHeight="false" outlineLevel="0" collapsed="false">
      <c r="D30" s="3"/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  <row r="47" customFormat="false" ht="12.8" hidden="false" customHeight="false" outlineLevel="0" collapsed="false">
      <c r="D47" s="3"/>
    </row>
    <row r="48" customFormat="false" ht="12.8" hidden="false" customHeight="false" outlineLevel="0" collapsed="false">
      <c r="D48" s="3"/>
    </row>
    <row r="49" customFormat="false" ht="12.8" hidden="false" customHeight="false" outlineLevel="0" collapsed="false">
      <c r="D49" s="3"/>
    </row>
    <row r="50" customFormat="false" ht="12.8" hidden="false" customHeight="false" outlineLevel="0" collapsed="false">
      <c r="D50" s="3"/>
    </row>
    <row r="51" customFormat="false" ht="12.8" hidden="false" customHeight="false" outlineLevel="0" collapsed="false">
      <c r="D51" s="3"/>
    </row>
    <row r="52" customFormat="false" ht="12.8" hidden="false" customHeight="false" outlineLevel="0" collapsed="false">
      <c r="D52" s="3"/>
    </row>
    <row r="53" customFormat="false" ht="12.8" hidden="false" customHeight="false" outlineLevel="0" collapsed="false">
      <c r="D53" s="3"/>
    </row>
    <row r="54" customFormat="false" ht="12.8" hidden="false" customHeight="false" outlineLevel="0" collapsed="false">
      <c r="D54" s="3"/>
    </row>
    <row r="55" customFormat="false" ht="12.8" hidden="false" customHeight="false" outlineLevel="0" collapsed="false">
      <c r="D55" s="3"/>
    </row>
    <row r="56" customFormat="false" ht="12.8" hidden="false" customHeight="false" outlineLevel="0" collapsed="false">
      <c r="D56" s="3"/>
    </row>
    <row r="57" customFormat="false" ht="12.8" hidden="false" customHeight="false" outlineLevel="0" collapsed="false">
      <c r="D57" s="3"/>
    </row>
    <row r="58" customFormat="false" ht="12.8" hidden="false" customHeight="false" outlineLevel="0" collapsed="false">
      <c r="D58" s="3"/>
    </row>
    <row r="59" customFormat="false" ht="12.8" hidden="false" customHeight="false" outlineLevel="0" collapsed="false">
      <c r="D59" s="3"/>
    </row>
    <row r="60" customFormat="false" ht="12.8" hidden="false" customHeight="false" outlineLevel="0" collapsed="false">
      <c r="D60" s="3"/>
    </row>
    <row r="61" customFormat="false" ht="12.8" hidden="false" customHeight="false" outlineLevel="0" collapsed="false">
      <c r="D61" s="3"/>
    </row>
    <row r="62" customFormat="false" ht="12.8" hidden="false" customHeight="false" outlineLevel="0" collapsed="false">
      <c r="D62" s="3"/>
    </row>
    <row r="63" customFormat="false" ht="12.8" hidden="false" customHeight="false" outlineLevel="0" collapsed="false">
      <c r="D63" s="3"/>
    </row>
    <row r="64" customFormat="false" ht="12.8" hidden="false" customHeight="false" outlineLevel="0" collapsed="false">
      <c r="D64" s="3"/>
    </row>
    <row r="65" customFormat="false" ht="12.8" hidden="false" customHeight="false" outlineLevel="0" collapsed="false">
      <c r="D65" s="3"/>
    </row>
    <row r="66" customFormat="false" ht="12.8" hidden="false" customHeight="false" outlineLevel="0" collapsed="false">
      <c r="D66" s="3"/>
    </row>
    <row r="67" customFormat="false" ht="12.8" hidden="false" customHeight="false" outlineLevel="0" collapsed="false">
      <c r="D67" s="3"/>
    </row>
    <row r="68" customFormat="false" ht="12.8" hidden="false" customHeight="false" outlineLevel="0" collapsed="false">
      <c r="D68" s="3"/>
    </row>
    <row r="69" customFormat="false" ht="12.8" hidden="false" customHeight="false" outlineLevel="0" collapsed="false">
      <c r="D69" s="3"/>
    </row>
    <row r="70" customFormat="false" ht="12.8" hidden="false" customHeight="false" outlineLevel="0" collapsed="false">
      <c r="D70" s="3"/>
    </row>
    <row r="71" customFormat="false" ht="12.8" hidden="false" customHeight="false" outlineLevel="0" collapsed="false">
      <c r="D71" s="3"/>
    </row>
    <row r="72" customFormat="false" ht="12.8" hidden="false" customHeight="false" outlineLevel="0" collapsed="false">
      <c r="D72" s="3"/>
    </row>
    <row r="73" customFormat="false" ht="12.8" hidden="false" customHeight="false" outlineLevel="0" collapsed="false">
      <c r="D73" s="3"/>
    </row>
    <row r="74" customFormat="false" ht="12.8" hidden="false" customHeight="false" outlineLevel="0" collapsed="false">
      <c r="D74" s="3"/>
    </row>
    <row r="75" customFormat="false" ht="12.8" hidden="false" customHeight="false" outlineLevel="0" collapsed="false">
      <c r="D75" s="3"/>
    </row>
    <row r="76" customFormat="false" ht="12.8" hidden="false" customHeight="false" outlineLevel="0" collapsed="false">
      <c r="D76" s="3"/>
    </row>
    <row r="77" customFormat="false" ht="12.8" hidden="false" customHeight="false" outlineLevel="0" collapsed="false">
      <c r="D77" s="3"/>
    </row>
    <row r="78" customFormat="false" ht="12.8" hidden="false" customHeight="false" outlineLevel="0" collapsed="false">
      <c r="D78" s="3"/>
    </row>
    <row r="79" customFormat="false" ht="12.8" hidden="false" customHeight="false" outlineLevel="0" collapsed="false">
      <c r="D79" s="3"/>
    </row>
    <row r="80" customFormat="false" ht="12.8" hidden="false" customHeight="false" outlineLevel="0" collapsed="false">
      <c r="D80" s="3"/>
    </row>
    <row r="81" customFormat="false" ht="12.8" hidden="false" customHeight="false" outlineLevel="0" collapsed="false">
      <c r="D81" s="3"/>
    </row>
    <row r="82" customFormat="false" ht="12.8" hidden="false" customHeight="false" outlineLevel="0" collapsed="false">
      <c r="D82" s="3"/>
    </row>
    <row r="83" customFormat="false" ht="12.8" hidden="false" customHeight="false" outlineLevel="0" collapsed="false">
      <c r="D83" s="3"/>
    </row>
    <row r="84" customFormat="false" ht="12.8" hidden="false" customHeight="false" outlineLevel="0" collapsed="false">
      <c r="D84" s="3"/>
    </row>
    <row r="85" customFormat="false" ht="12.8" hidden="false" customHeight="false" outlineLevel="0" collapsed="false">
      <c r="D85" s="3"/>
    </row>
    <row r="86" customFormat="false" ht="12.8" hidden="false" customHeight="false" outlineLevel="0" collapsed="false">
      <c r="D86" s="3"/>
    </row>
    <row r="87" customFormat="false" ht="12.8" hidden="false" customHeight="false" outlineLevel="0" collapsed="false">
      <c r="D87" s="3"/>
    </row>
    <row r="88" customFormat="false" ht="12.8" hidden="false" customHeight="false" outlineLevel="0" collapsed="false">
      <c r="D88" s="3"/>
    </row>
    <row r="89" customFormat="false" ht="12.8" hidden="false" customHeight="false" outlineLevel="0" collapsed="false">
      <c r="D89" s="3"/>
    </row>
    <row r="90" customFormat="false" ht="12.8" hidden="false" customHeight="false" outlineLevel="0" collapsed="false">
      <c r="D90" s="3"/>
    </row>
    <row r="91" customFormat="false" ht="12.8" hidden="false" customHeight="false" outlineLevel="0" collapsed="false">
      <c r="D91" s="3"/>
    </row>
    <row r="92" customFormat="false" ht="12.8" hidden="false" customHeight="false" outlineLevel="0" collapsed="false">
      <c r="D92" s="3"/>
    </row>
    <row r="93" customFormat="false" ht="12.8" hidden="false" customHeight="false" outlineLevel="0" collapsed="false">
      <c r="D93" s="3"/>
    </row>
    <row r="94" customFormat="false" ht="12.8" hidden="false" customHeight="false" outlineLevel="0" collapsed="false">
      <c r="D94" s="3"/>
    </row>
    <row r="95" customFormat="false" ht="12.8" hidden="false" customHeight="false" outlineLevel="0" collapsed="false">
      <c r="D95" s="3"/>
    </row>
    <row r="96" customFormat="false" ht="12.8" hidden="false" customHeight="false" outlineLevel="0" collapsed="false">
      <c r="D96" s="3"/>
    </row>
    <row r="97" customFormat="false" ht="12.8" hidden="false" customHeight="false" outlineLevel="0" collapsed="false">
      <c r="D97" s="3"/>
    </row>
    <row r="98" customFormat="false" ht="12.8" hidden="false" customHeight="false" outlineLevel="0" collapsed="false">
      <c r="D98" s="3"/>
    </row>
    <row r="99" customFormat="false" ht="12.8" hidden="false" customHeight="false" outlineLevel="0" collapsed="false">
      <c r="D99" s="3"/>
    </row>
    <row r="100" customFormat="false" ht="12.8" hidden="false" customHeight="false" outlineLevel="0" collapsed="false">
      <c r="D100" s="3"/>
    </row>
    <row r="101" customFormat="false" ht="12.8" hidden="false" customHeight="false" outlineLevel="0" collapsed="false">
      <c r="D101" s="3"/>
    </row>
    <row r="102" customFormat="false" ht="12.8" hidden="false" customHeight="false" outlineLevel="0" collapsed="false">
      <c r="D102" s="3"/>
    </row>
    <row r="103" customFormat="false" ht="12.8" hidden="false" customHeight="false" outlineLevel="0" collapsed="false">
      <c r="D103" s="3"/>
    </row>
    <row r="104" customFormat="false" ht="12.8" hidden="false" customHeight="false" outlineLevel="0" collapsed="false">
      <c r="D104" s="3"/>
    </row>
    <row r="105" customFormat="false" ht="12.8" hidden="false" customHeight="false" outlineLevel="0" collapsed="false">
      <c r="D105" s="3"/>
    </row>
    <row r="106" customFormat="false" ht="12.8" hidden="false" customHeight="false" outlineLevel="0" collapsed="false">
      <c r="D106" s="3"/>
    </row>
    <row r="107" customFormat="false" ht="12.8" hidden="false" customHeight="false" outlineLevel="0" collapsed="false">
      <c r="D107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v>0</v>
      </c>
    </row>
    <row r="2" customFormat="false" ht="12.8" hidden="false" customHeight="false" outlineLevel="0" collapsed="false">
      <c r="A2" s="0" t="s">
        <v>47</v>
      </c>
      <c r="B2" s="0" t="n">
        <v>100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35</v>
      </c>
      <c r="E3" s="0" t="s">
        <v>36</v>
      </c>
      <c r="F3" s="0" t="s">
        <v>37</v>
      </c>
      <c r="G3" s="0" t="s">
        <v>38</v>
      </c>
      <c r="K3" s="0" t="s">
        <v>39</v>
      </c>
      <c r="L3" s="0" t="s">
        <v>40</v>
      </c>
      <c r="M3" s="0" t="s">
        <v>41</v>
      </c>
      <c r="N3" s="0" t="s">
        <v>42</v>
      </c>
      <c r="O3" s="0" t="s">
        <v>43</v>
      </c>
      <c r="P3" s="0" t="s">
        <v>48</v>
      </c>
      <c r="Q3" s="0" t="s">
        <v>49</v>
      </c>
    </row>
    <row r="4" customFormat="false" ht="12.8" hidden="false" customHeight="false" outlineLevel="0" collapsed="false">
      <c r="A4" s="0" t="n">
        <v>1</v>
      </c>
      <c r="B4" s="0" t="n">
        <v>0.01</v>
      </c>
      <c r="C4" s="0" t="n">
        <v>-0.35</v>
      </c>
      <c r="D4" s="3" t="n">
        <f aca="false">C4/B4-$B$1</f>
        <v>-35</v>
      </c>
      <c r="E4" s="0" t="n">
        <f aca="false">IF(C4&gt;0,1,0)</f>
        <v>0</v>
      </c>
      <c r="F4" s="0" t="n">
        <f aca="false">IF(C4&lt;0,1,0)</f>
        <v>1</v>
      </c>
      <c r="G4" s="0" t="n">
        <f aca="false">D4*B4</f>
        <v>-0.35</v>
      </c>
      <c r="K4" s="0" t="n">
        <f aca="false">SUM(F4:F117)</f>
        <v>8</v>
      </c>
      <c r="L4" s="0" t="n">
        <f aca="false">SUM(E4:E107)</f>
        <v>19</v>
      </c>
      <c r="M4" s="0" t="n">
        <f aca="false">L4/(L4+K4)</f>
        <v>0.703703703703704</v>
      </c>
      <c r="N4" s="0" t="n">
        <f aca="false">SUMIF(E4:E210,1,D4:D210)/L4</f>
        <v>203.631578947368</v>
      </c>
      <c r="O4" s="0" t="n">
        <f aca="false">ABS(SUMIF(F4:F208,1,D4:D208)/K4)</f>
        <v>255.125</v>
      </c>
      <c r="P4" s="0" t="n">
        <f aca="false">SUM(G4:G58)</f>
        <v>19.5</v>
      </c>
      <c r="Q4" s="0" t="n">
        <f aca="false">B2+P4</f>
        <v>119.5</v>
      </c>
    </row>
    <row r="5" customFormat="false" ht="12.8" hidden="false" customHeight="false" outlineLevel="0" collapsed="false">
      <c r="A5" s="0" t="n">
        <v>2</v>
      </c>
      <c r="B5" s="0" t="n">
        <v>0.01</v>
      </c>
      <c r="C5" s="0" t="n">
        <v>3.27</v>
      </c>
      <c r="D5" s="3" t="n">
        <f aca="false">C5/B5-$B$1</f>
        <v>327</v>
      </c>
      <c r="E5" s="0" t="n">
        <f aca="false">IF(C5&gt;0,1,0)</f>
        <v>1</v>
      </c>
      <c r="F5" s="0" t="n">
        <f aca="false">IF(C5&lt;0,1,0)</f>
        <v>0</v>
      </c>
      <c r="G5" s="0" t="n">
        <f aca="false">D5*B5</f>
        <v>3.27</v>
      </c>
    </row>
    <row r="6" customFormat="false" ht="12.8" hidden="false" customHeight="false" outlineLevel="0" collapsed="false">
      <c r="A6" s="0" t="n">
        <v>3</v>
      </c>
      <c r="B6" s="0" t="n">
        <v>0.01</v>
      </c>
      <c r="C6" s="0" t="n">
        <v>-3.07</v>
      </c>
      <c r="D6" s="3" t="n">
        <f aca="false">C6/B6-$B$1</f>
        <v>-307</v>
      </c>
      <c r="E6" s="0" t="n">
        <f aca="false">IF(C6&gt;0,1,0)</f>
        <v>0</v>
      </c>
      <c r="F6" s="0" t="n">
        <f aca="false">IF(C6&lt;0,1,0)</f>
        <v>1</v>
      </c>
      <c r="G6" s="0" t="n">
        <f aca="false">D6*B6</f>
        <v>-3.07</v>
      </c>
    </row>
    <row r="7" customFormat="false" ht="12.8" hidden="false" customHeight="false" outlineLevel="0" collapsed="false">
      <c r="A7" s="0" t="n">
        <v>4</v>
      </c>
      <c r="B7" s="0" t="n">
        <v>0.01</v>
      </c>
      <c r="C7" s="0" t="n">
        <v>-4.17</v>
      </c>
      <c r="D7" s="3" t="n">
        <f aca="false">C7/B7-$B$1</f>
        <v>-417</v>
      </c>
      <c r="E7" s="0" t="n">
        <f aca="false">IF(C7&gt;0,1,0)</f>
        <v>0</v>
      </c>
      <c r="F7" s="0" t="n">
        <f aca="false">IF(C7&lt;0,1,0)</f>
        <v>1</v>
      </c>
      <c r="G7" s="0" t="n">
        <f aca="false">D7*B7</f>
        <v>-4.17</v>
      </c>
    </row>
    <row r="8" customFormat="false" ht="12.8" hidden="false" customHeight="false" outlineLevel="0" collapsed="false">
      <c r="A8" s="0" t="n">
        <v>5</v>
      </c>
      <c r="B8" s="0" t="n">
        <v>0.02</v>
      </c>
      <c r="C8" s="0" t="n">
        <v>2.44</v>
      </c>
      <c r="D8" s="3" t="n">
        <f aca="false">C8/B8-$B$1</f>
        <v>122</v>
      </c>
      <c r="E8" s="0" t="n">
        <f aca="false">IF(C8&gt;0,1,0)</f>
        <v>1</v>
      </c>
      <c r="F8" s="0" t="n">
        <f aca="false">IF(C8&lt;0,1,0)</f>
        <v>0</v>
      </c>
      <c r="G8" s="0" t="n">
        <f aca="false">D8*B8</f>
        <v>2.44</v>
      </c>
      <c r="K8" s="0" t="s">
        <v>44</v>
      </c>
      <c r="L8" s="0" t="s">
        <v>45</v>
      </c>
      <c r="M8" s="0" t="s">
        <v>46</v>
      </c>
    </row>
    <row r="9" customFormat="false" ht="12.8" hidden="false" customHeight="false" outlineLevel="0" collapsed="false">
      <c r="A9" s="0" t="n">
        <v>6</v>
      </c>
      <c r="B9" s="0" t="n">
        <v>0.01</v>
      </c>
      <c r="C9" s="0" t="n">
        <v>0.28</v>
      </c>
      <c r="D9" s="3" t="n">
        <f aca="false">C9/B9-$B$1</f>
        <v>28</v>
      </c>
      <c r="E9" s="0" t="n">
        <f aca="false">IF(C9&gt;0,1,0)</f>
        <v>1</v>
      </c>
      <c r="F9" s="0" t="n">
        <f aca="false">IF(C9&lt;0,1,0)</f>
        <v>0</v>
      </c>
      <c r="G9" s="0" t="n">
        <f aca="false">D9*B9</f>
        <v>0.28</v>
      </c>
      <c r="K9" s="0" t="n">
        <f aca="false">STDEV(G4:G107)</f>
        <v>2.63834495518765</v>
      </c>
      <c r="L9" s="0" t="n">
        <f aca="false">AVERAGE(G4:G107)</f>
        <v>0.722222222222222</v>
      </c>
      <c r="M9" s="0" t="n">
        <f aca="false">L9/K9</f>
        <v>0.273740634560372</v>
      </c>
    </row>
    <row r="10" customFormat="false" ht="12.8" hidden="false" customHeight="false" outlineLevel="0" collapsed="false">
      <c r="A10" s="0" t="n">
        <v>7</v>
      </c>
      <c r="B10" s="0" t="n">
        <v>0.01</v>
      </c>
      <c r="C10" s="0" t="n">
        <v>-0.58</v>
      </c>
      <c r="D10" s="3" t="n">
        <f aca="false">C10/B10-$B$1</f>
        <v>-58</v>
      </c>
      <c r="E10" s="0" t="n">
        <f aca="false">IF(C10&gt;0,1,0)</f>
        <v>0</v>
      </c>
      <c r="F10" s="0" t="n">
        <f aca="false">IF(C10&lt;0,1,0)</f>
        <v>1</v>
      </c>
      <c r="G10" s="0" t="n">
        <f aca="false">D10*B10</f>
        <v>-0.58</v>
      </c>
    </row>
    <row r="11" customFormat="false" ht="12.8" hidden="false" customHeight="false" outlineLevel="0" collapsed="false">
      <c r="A11" s="0" t="n">
        <v>8</v>
      </c>
      <c r="B11" s="0" t="n">
        <v>0.01</v>
      </c>
      <c r="C11" s="0" t="n">
        <v>0.6</v>
      </c>
      <c r="D11" s="3" t="n">
        <f aca="false">C11/B11-$B$1</f>
        <v>60</v>
      </c>
      <c r="E11" s="0" t="n">
        <f aca="false">IF(C11&gt;0,1,0)</f>
        <v>1</v>
      </c>
      <c r="F11" s="0" t="n">
        <f aca="false">IF(C11&lt;0,1,0)</f>
        <v>0</v>
      </c>
      <c r="G11" s="0" t="n">
        <f aca="false">D11*B11</f>
        <v>0.6</v>
      </c>
    </row>
    <row r="12" customFormat="false" ht="12.8" hidden="false" customHeight="false" outlineLevel="0" collapsed="false">
      <c r="A12" s="0" t="n">
        <v>9</v>
      </c>
      <c r="B12" s="0" t="n">
        <v>0.01</v>
      </c>
      <c r="C12" s="0" t="n">
        <v>0.23</v>
      </c>
      <c r="D12" s="3" t="n">
        <f aca="false">C12/B12-$B$1</f>
        <v>23</v>
      </c>
      <c r="E12" s="0" t="n">
        <f aca="false">IF(C12&gt;0,1,0)</f>
        <v>1</v>
      </c>
      <c r="F12" s="0" t="n">
        <f aca="false">IF(C12&lt;0,1,0)</f>
        <v>0</v>
      </c>
      <c r="G12" s="0" t="n">
        <f aca="false">D12*B12</f>
        <v>0.23</v>
      </c>
    </row>
    <row r="13" customFormat="false" ht="12.8" hidden="false" customHeight="false" outlineLevel="0" collapsed="false">
      <c r="A13" s="0" t="n">
        <v>10</v>
      </c>
      <c r="B13" s="0" t="n">
        <v>0.01</v>
      </c>
      <c r="C13" s="0" t="n">
        <v>-3.28</v>
      </c>
      <c r="D13" s="3" t="n">
        <f aca="false">C13/B13-$B$1</f>
        <v>-328</v>
      </c>
      <c r="E13" s="0" t="n">
        <f aca="false">IF(C13&gt;0,1,0)</f>
        <v>0</v>
      </c>
      <c r="F13" s="0" t="n">
        <f aca="false">IF(C13&lt;0,1,0)</f>
        <v>1</v>
      </c>
      <c r="G13" s="0" t="n">
        <f aca="false">D13*B13</f>
        <v>-3.28</v>
      </c>
    </row>
    <row r="14" customFormat="false" ht="12.8" hidden="false" customHeight="false" outlineLevel="0" collapsed="false">
      <c r="A14" s="0" t="n">
        <v>11</v>
      </c>
      <c r="B14" s="0" t="n">
        <v>0.01</v>
      </c>
      <c r="C14" s="0" t="n">
        <v>4.82</v>
      </c>
      <c r="D14" s="3" t="n">
        <f aca="false">C14/B14-$B$1</f>
        <v>482</v>
      </c>
      <c r="E14" s="0" t="n">
        <f aca="false">IF(C14&gt;0,1,0)</f>
        <v>1</v>
      </c>
      <c r="F14" s="0" t="n">
        <f aca="false">IF(C14&lt;0,1,0)</f>
        <v>0</v>
      </c>
      <c r="G14" s="0" t="n">
        <f aca="false">D14*B14</f>
        <v>4.82</v>
      </c>
    </row>
    <row r="15" customFormat="false" ht="12.8" hidden="false" customHeight="false" outlineLevel="0" collapsed="false">
      <c r="A15" s="0" t="n">
        <v>12</v>
      </c>
      <c r="B15" s="0" t="n">
        <v>0.01</v>
      </c>
      <c r="C15" s="0" t="n">
        <v>3</v>
      </c>
      <c r="D15" s="3" t="n">
        <f aca="false">C15/B15-$B$1</f>
        <v>300</v>
      </c>
      <c r="E15" s="0" t="n">
        <f aca="false">IF(C15&gt;0,1,0)</f>
        <v>1</v>
      </c>
      <c r="F15" s="0" t="n">
        <f aca="false">IF(C15&lt;0,1,0)</f>
        <v>0</v>
      </c>
      <c r="G15" s="0" t="n">
        <f aca="false">D15*B15</f>
        <v>3</v>
      </c>
    </row>
    <row r="16" customFormat="false" ht="12.8" hidden="false" customHeight="false" outlineLevel="0" collapsed="false">
      <c r="A16" s="0" t="n">
        <v>13</v>
      </c>
      <c r="B16" s="0" t="n">
        <v>0.01</v>
      </c>
      <c r="C16" s="0" t="n">
        <v>-2.28</v>
      </c>
      <c r="D16" s="3" t="n">
        <f aca="false">C16/B16-$B$1</f>
        <v>-228</v>
      </c>
      <c r="E16" s="0" t="n">
        <f aca="false">IF(C16&gt;0,1,0)</f>
        <v>0</v>
      </c>
      <c r="F16" s="0" t="n">
        <f aca="false">IF(C16&lt;0,1,0)</f>
        <v>1</v>
      </c>
      <c r="G16" s="0" t="n">
        <f aca="false">D16*B16</f>
        <v>-2.28</v>
      </c>
    </row>
    <row r="17" customFormat="false" ht="12.8" hidden="false" customHeight="false" outlineLevel="0" collapsed="false">
      <c r="A17" s="0" t="n">
        <v>14</v>
      </c>
      <c r="B17" s="0" t="n">
        <v>0.01</v>
      </c>
      <c r="C17" s="0" t="n">
        <v>-4.63</v>
      </c>
      <c r="D17" s="3" t="n">
        <f aca="false">C17/B17-$B$1</f>
        <v>-463</v>
      </c>
      <c r="E17" s="0" t="n">
        <f aca="false">IF(C17&gt;0,1,0)</f>
        <v>0</v>
      </c>
      <c r="F17" s="0" t="n">
        <f aca="false">IF(C17&lt;0,1,0)</f>
        <v>1</v>
      </c>
      <c r="G17" s="0" t="n">
        <f aca="false">D17*B17</f>
        <v>-4.63</v>
      </c>
    </row>
    <row r="18" customFormat="false" ht="12.8" hidden="false" customHeight="false" outlineLevel="0" collapsed="false">
      <c r="A18" s="0" t="n">
        <v>15</v>
      </c>
      <c r="B18" s="0" t="n">
        <v>0.01</v>
      </c>
      <c r="C18" s="0" t="n">
        <v>3.44</v>
      </c>
      <c r="D18" s="3" t="n">
        <f aca="false">C18/B18-$B$1</f>
        <v>344</v>
      </c>
      <c r="E18" s="0" t="n">
        <f aca="false">IF(C18&gt;0,1,0)</f>
        <v>1</v>
      </c>
      <c r="F18" s="0" t="n">
        <f aca="false">IF(C18&lt;0,1,0)</f>
        <v>0</v>
      </c>
      <c r="G18" s="0" t="n">
        <f aca="false">D18*B18</f>
        <v>3.44</v>
      </c>
    </row>
    <row r="19" customFormat="false" ht="12.8" hidden="false" customHeight="false" outlineLevel="0" collapsed="false">
      <c r="A19" s="0" t="n">
        <v>16</v>
      </c>
      <c r="B19" s="0" t="n">
        <v>0.01</v>
      </c>
      <c r="C19" s="0" t="n">
        <v>1.5</v>
      </c>
      <c r="D19" s="3" t="n">
        <f aca="false">C19/B19-$B$1</f>
        <v>150</v>
      </c>
      <c r="E19" s="0" t="n">
        <f aca="false">IF(C19&gt;0,1,0)</f>
        <v>1</v>
      </c>
      <c r="F19" s="0" t="n">
        <f aca="false">IF(C19&lt;0,1,0)</f>
        <v>0</v>
      </c>
      <c r="G19" s="0" t="n">
        <f aca="false">D19*B19</f>
        <v>1.5</v>
      </c>
    </row>
    <row r="20" customFormat="false" ht="12.8" hidden="false" customHeight="false" outlineLevel="0" collapsed="false">
      <c r="A20" s="0" t="n">
        <v>17</v>
      </c>
      <c r="B20" s="0" t="n">
        <v>0.01</v>
      </c>
      <c r="C20" s="0" t="n">
        <v>2.51</v>
      </c>
      <c r="D20" s="3" t="n">
        <f aca="false">C20/B20-$B$1</f>
        <v>251</v>
      </c>
      <c r="E20" s="0" t="n">
        <f aca="false">IF(C20&gt;0,1,0)</f>
        <v>1</v>
      </c>
      <c r="F20" s="0" t="n">
        <f aca="false">IF(C20&lt;0,1,0)</f>
        <v>0</v>
      </c>
      <c r="G20" s="0" t="n">
        <f aca="false">D20*B20</f>
        <v>2.51</v>
      </c>
    </row>
    <row r="21" customFormat="false" ht="12.8" hidden="false" customHeight="false" outlineLevel="0" collapsed="false">
      <c r="A21" s="0" t="n">
        <v>18</v>
      </c>
      <c r="B21" s="0" t="n">
        <v>0.01</v>
      </c>
      <c r="C21" s="0" t="n">
        <v>2.54</v>
      </c>
      <c r="D21" s="3" t="n">
        <f aca="false">C21/B21-$B$1</f>
        <v>254</v>
      </c>
      <c r="E21" s="0" t="n">
        <f aca="false">IF(C21&gt;0,1,0)</f>
        <v>1</v>
      </c>
      <c r="F21" s="0" t="n">
        <f aca="false">IF(C21&lt;0,1,0)</f>
        <v>0</v>
      </c>
      <c r="G21" s="0" t="n">
        <f aca="false">D21*B21</f>
        <v>2.54</v>
      </c>
    </row>
    <row r="22" customFormat="false" ht="12.8" hidden="false" customHeight="false" outlineLevel="0" collapsed="false">
      <c r="A22" s="0" t="n">
        <v>19</v>
      </c>
      <c r="B22" s="0" t="n">
        <v>0.01</v>
      </c>
      <c r="C22" s="0" t="n">
        <v>1.78</v>
      </c>
      <c r="D22" s="3" t="n">
        <f aca="false">C22/B22-$B$1</f>
        <v>178</v>
      </c>
      <c r="E22" s="0" t="n">
        <f aca="false">IF(C22&gt;0,1,0)</f>
        <v>1</v>
      </c>
      <c r="F22" s="0" t="n">
        <f aca="false">IF(C22&lt;0,1,0)</f>
        <v>0</v>
      </c>
      <c r="G22" s="0" t="n">
        <f aca="false">D22*B22</f>
        <v>1.78</v>
      </c>
    </row>
    <row r="23" customFormat="false" ht="12.8" hidden="false" customHeight="false" outlineLevel="0" collapsed="false">
      <c r="A23" s="0" t="n">
        <v>20</v>
      </c>
      <c r="B23" s="0" t="n">
        <v>0.01</v>
      </c>
      <c r="C23" s="0" t="n">
        <v>2</v>
      </c>
      <c r="D23" s="3" t="n">
        <f aca="false">C23/B23-$B$1</f>
        <v>200</v>
      </c>
      <c r="E23" s="0" t="n">
        <f aca="false">IF(C23&gt;0,1,0)</f>
        <v>1</v>
      </c>
      <c r="F23" s="0" t="n">
        <f aca="false">IF(C23&lt;0,1,0)</f>
        <v>0</v>
      </c>
      <c r="G23" s="0" t="n">
        <f aca="false">D23*B23</f>
        <v>2</v>
      </c>
    </row>
    <row r="24" customFormat="false" ht="12.8" hidden="false" customHeight="false" outlineLevel="0" collapsed="false">
      <c r="A24" s="0" t="n">
        <v>21</v>
      </c>
      <c r="B24" s="0" t="n">
        <v>0.01</v>
      </c>
      <c r="C24" s="0" t="n">
        <v>5.73</v>
      </c>
      <c r="D24" s="3" t="n">
        <f aca="false">C24/B24-$B$1</f>
        <v>573</v>
      </c>
      <c r="E24" s="0" t="n">
        <f aca="false">IF(C24&gt;0,1,0)</f>
        <v>1</v>
      </c>
      <c r="F24" s="0" t="n">
        <f aca="false">IF(C24&lt;0,1,0)</f>
        <v>0</v>
      </c>
      <c r="G24" s="0" t="n">
        <f aca="false">D24*B24</f>
        <v>5.73</v>
      </c>
    </row>
    <row r="25" customFormat="false" ht="12.8" hidden="false" customHeight="false" outlineLevel="0" collapsed="false">
      <c r="A25" s="0" t="n">
        <v>22</v>
      </c>
      <c r="B25" s="0" t="n">
        <v>0.01</v>
      </c>
      <c r="C25" s="0" t="n">
        <v>0.38</v>
      </c>
      <c r="D25" s="3" t="n">
        <f aca="false">C25/B25-$B$1</f>
        <v>38</v>
      </c>
      <c r="E25" s="0" t="n">
        <f aca="false">IF(C25&gt;0,1,0)</f>
        <v>1</v>
      </c>
      <c r="F25" s="0" t="n">
        <f aca="false">IF(C25&lt;0,1,0)</f>
        <v>0</v>
      </c>
      <c r="G25" s="0" t="n">
        <f aca="false">D25*B25</f>
        <v>0.38</v>
      </c>
    </row>
    <row r="26" customFormat="false" ht="12.8" hidden="false" customHeight="false" outlineLevel="0" collapsed="false">
      <c r="A26" s="0" t="n">
        <v>23</v>
      </c>
      <c r="B26" s="0" t="n">
        <v>0.01</v>
      </c>
      <c r="C26" s="0" t="n">
        <v>1.48</v>
      </c>
      <c r="D26" s="3" t="n">
        <f aca="false">C26/B26-$B$1</f>
        <v>148</v>
      </c>
      <c r="E26" s="0" t="n">
        <f aca="false">IF(C26&gt;0,1,0)</f>
        <v>1</v>
      </c>
      <c r="F26" s="0" t="n">
        <f aca="false">IF(C26&lt;0,1,0)</f>
        <v>0</v>
      </c>
      <c r="G26" s="0" t="n">
        <f aca="false">D26*B26</f>
        <v>1.48</v>
      </c>
    </row>
    <row r="27" customFormat="false" ht="12.8" hidden="false" customHeight="false" outlineLevel="0" collapsed="false">
      <c r="A27" s="0" t="n">
        <v>24</v>
      </c>
      <c r="B27" s="0" t="n">
        <v>0.01</v>
      </c>
      <c r="C27" s="0" t="n">
        <v>1.44</v>
      </c>
      <c r="D27" s="3" t="n">
        <f aca="false">C27/B27-$B$1</f>
        <v>144</v>
      </c>
      <c r="E27" s="0" t="n">
        <f aca="false">IF(C27&gt;0,1,0)</f>
        <v>1</v>
      </c>
      <c r="F27" s="0" t="n">
        <f aca="false">IF(C27&lt;0,1,0)</f>
        <v>0</v>
      </c>
      <c r="G27" s="0" t="n">
        <f aca="false">D27*B27</f>
        <v>1.44</v>
      </c>
    </row>
    <row r="28" customFormat="false" ht="12.8" hidden="false" customHeight="false" outlineLevel="0" collapsed="false">
      <c r="A28" s="0" t="n">
        <v>25</v>
      </c>
      <c r="B28" s="0" t="n">
        <v>0.01</v>
      </c>
      <c r="C28" s="0" t="n">
        <v>2.36</v>
      </c>
      <c r="D28" s="3" t="n">
        <f aca="false">C28/B28-$B$1</f>
        <v>236</v>
      </c>
      <c r="E28" s="0" t="n">
        <f aca="false">IF(C28&gt;0,1,0)</f>
        <v>1</v>
      </c>
      <c r="F28" s="0" t="n">
        <f aca="false">IF(C28&lt;0,1,0)</f>
        <v>0</v>
      </c>
      <c r="G28" s="0" t="n">
        <f aca="false">D28*B28</f>
        <v>2.36</v>
      </c>
    </row>
    <row r="29" customFormat="false" ht="12.8" hidden="false" customHeight="false" outlineLevel="0" collapsed="false">
      <c r="A29" s="0" t="n">
        <v>26</v>
      </c>
      <c r="B29" s="0" t="n">
        <v>0.01</v>
      </c>
      <c r="C29" s="0" t="n">
        <v>0.11</v>
      </c>
      <c r="D29" s="3" t="n">
        <f aca="false">C29/B29-$B$1</f>
        <v>11</v>
      </c>
      <c r="E29" s="0" t="n">
        <f aca="false">IF(C29&gt;0,1,0)</f>
        <v>1</v>
      </c>
      <c r="F29" s="0" t="n">
        <f aca="false">IF(C29&lt;0,1,0)</f>
        <v>0</v>
      </c>
      <c r="G29" s="0" t="n">
        <f aca="false">D29*B29</f>
        <v>0.11</v>
      </c>
    </row>
    <row r="30" customFormat="false" ht="12.8" hidden="false" customHeight="false" outlineLevel="0" collapsed="false">
      <c r="A30" s="0" t="n">
        <v>27</v>
      </c>
      <c r="B30" s="0" t="n">
        <v>0.01</v>
      </c>
      <c r="C30" s="0" t="n">
        <v>-2.05</v>
      </c>
      <c r="D30" s="3" t="n">
        <f aca="false">C30/B30-$B$1</f>
        <v>-205</v>
      </c>
      <c r="E30" s="0" t="n">
        <f aca="false">IF(C30&gt;0,1,0)</f>
        <v>0</v>
      </c>
      <c r="F30" s="0" t="n">
        <f aca="false">IF(C30&lt;0,1,0)</f>
        <v>1</v>
      </c>
      <c r="G30" s="0" t="n">
        <f aca="false">D30*B30</f>
        <v>-2.05</v>
      </c>
    </row>
    <row r="31" customFormat="false" ht="12.8" hidden="false" customHeight="false" outlineLevel="0" collapsed="false">
      <c r="D31" s="3"/>
    </row>
    <row r="32" customFormat="false" ht="12.8" hidden="false" customHeight="false" outlineLevel="0" collapsed="false">
      <c r="D32" s="3"/>
    </row>
    <row r="33" customFormat="false" ht="12.8" hidden="false" customHeight="false" outlineLevel="0" collapsed="false">
      <c r="D33" s="3"/>
    </row>
    <row r="34" customFormat="false" ht="12.8" hidden="false" customHeight="false" outlineLevel="0" collapsed="false">
      <c r="D34" s="3"/>
    </row>
    <row r="35" customFormat="false" ht="12.8" hidden="false" customHeight="false" outlineLevel="0" collapsed="false">
      <c r="D35" s="3"/>
    </row>
    <row r="36" customFormat="false" ht="12.8" hidden="false" customHeight="false" outlineLevel="0" collapsed="false">
      <c r="D36" s="3"/>
    </row>
    <row r="37" customFormat="false" ht="12.8" hidden="false" customHeight="false" outlineLevel="0" collapsed="false">
      <c r="D37" s="3"/>
    </row>
    <row r="38" customFormat="false" ht="12.8" hidden="false" customHeight="false" outlineLevel="0" collapsed="false">
      <c r="D38" s="3"/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D44" s="3"/>
    </row>
    <row r="45" customFormat="false" ht="12.8" hidden="false" customHeight="false" outlineLevel="0" collapsed="false">
      <c r="D45" s="3"/>
    </row>
    <row r="46" customFormat="false" ht="12.8" hidden="false" customHeight="false" outlineLevel="0" collapsed="false">
      <c r="D4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2021-06-15T15:13:21Z</dcterms:created>
  <dc:creator/>
  <dc:description/>
  <dc:language>en-US</dc:language>
  <cp:lastModifiedBy/>
  <dcterms:modified xsi:type="dcterms:W3CDTF">2021-07-13T16:14:35Z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