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012020\"/>
    </mc:Choice>
  </mc:AlternateContent>
  <bookViews>
    <workbookView xWindow="0" yWindow="0" windowWidth="28800" windowHeight="12330"/>
  </bookViews>
  <sheets>
    <sheet name="Variables" sheetId="1" r:id="rId1"/>
  </sheets>
  <definedNames>
    <definedName name="_xlnm._FilterDatabase" localSheetId="0" hidden="1">Variables!$B$1:$I$74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1" l="1"/>
  <c r="M66" i="1"/>
  <c r="M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74" i="1"/>
  <c r="M74" i="1" s="1"/>
  <c r="L2" i="1"/>
  <c r="M56" i="1" l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L75" i="1"/>
  <c r="K75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2" i="1"/>
  <c r="M75" i="1" l="1"/>
</calcChain>
</file>

<file path=xl/sharedStrings.xml><?xml version="1.0" encoding="utf-8"?>
<sst xmlns="http://schemas.openxmlformats.org/spreadsheetml/2006/main" count="451" uniqueCount="127">
  <si>
    <t>Treasury Bill Rates</t>
  </si>
  <si>
    <t>Term Spread</t>
  </si>
  <si>
    <t>Variables</t>
  </si>
  <si>
    <t>Price to Book</t>
  </si>
  <si>
    <t>Long Term Bond Return</t>
  </si>
  <si>
    <t xml:space="preserve">Log Dividend Price Ratio </t>
  </si>
  <si>
    <t>Dividend Price Ratio</t>
  </si>
  <si>
    <t>CDS</t>
  </si>
  <si>
    <t>Long Term Government Bond</t>
  </si>
  <si>
    <t>Net Payout Ratio</t>
  </si>
  <si>
    <t>Log Net Payout Ratio</t>
  </si>
  <si>
    <t>Price to Earnings Ratio</t>
  </si>
  <si>
    <t>Log Price to Earnings Ratio</t>
  </si>
  <si>
    <t>PE Ratio Smoothed</t>
  </si>
  <si>
    <t>PE Ratio Growth</t>
  </si>
  <si>
    <t>Dividend Payout Ratio</t>
  </si>
  <si>
    <t>Svar</t>
  </si>
  <si>
    <t>Market Cap</t>
  </si>
  <si>
    <t>_1</t>
  </si>
  <si>
    <t>_2</t>
  </si>
  <si>
    <t>Excess Return</t>
  </si>
  <si>
    <t>ROE</t>
  </si>
  <si>
    <t>Share Turnover</t>
  </si>
  <si>
    <t>Share Turnover Delta</t>
  </si>
  <si>
    <t>MOM Long</t>
  </si>
  <si>
    <t>_3</t>
  </si>
  <si>
    <t>_4</t>
  </si>
  <si>
    <t>MOM med</t>
  </si>
  <si>
    <t>MOM rev</t>
  </si>
  <si>
    <t>MOM short</t>
  </si>
  <si>
    <t>RMW</t>
  </si>
  <si>
    <t>CMA</t>
  </si>
  <si>
    <t>Stock Neutrality</t>
  </si>
  <si>
    <t>Stock Pressure</t>
  </si>
  <si>
    <t>GDP</t>
  </si>
  <si>
    <t>eGDP</t>
  </si>
  <si>
    <t>İndustrial Production Volatility</t>
  </si>
  <si>
    <t>Delta Industrial Production</t>
  </si>
  <si>
    <t>Beta</t>
  </si>
  <si>
    <t>1M Deposit</t>
  </si>
  <si>
    <t>Swap Spread</t>
  </si>
  <si>
    <t>Money Supply Growth</t>
  </si>
  <si>
    <t>Inflation</t>
  </si>
  <si>
    <t>Producer's Price Volatility</t>
  </si>
  <si>
    <t>Commodity Returns from Close(ohlc)</t>
  </si>
  <si>
    <t>Commodity Pct Changes</t>
  </si>
  <si>
    <t>Open-High-Low-Close Prices</t>
  </si>
  <si>
    <t>Dividend yield</t>
  </si>
  <si>
    <t>CDS_delta</t>
  </si>
  <si>
    <t>flow_w</t>
  </si>
  <si>
    <t>flow_mom</t>
  </si>
  <si>
    <t>flow_mom_delta</t>
  </si>
  <si>
    <t>Data Providers</t>
  </si>
  <si>
    <t>Bloomberg</t>
  </si>
  <si>
    <t>Reuters</t>
  </si>
  <si>
    <t>Bloomberg-Reuters</t>
  </si>
  <si>
    <t>Index</t>
  </si>
  <si>
    <t>Country</t>
  </si>
  <si>
    <t>misc</t>
  </si>
  <si>
    <t>Extra 6</t>
  </si>
  <si>
    <t>Extra 7</t>
  </si>
  <si>
    <t>Extra 8</t>
  </si>
  <si>
    <t>VIX</t>
  </si>
  <si>
    <t>Currency</t>
  </si>
  <si>
    <t>Commodities</t>
  </si>
  <si>
    <t>US</t>
  </si>
  <si>
    <t>EPS forward</t>
  </si>
  <si>
    <t>EPS delta forward</t>
  </si>
  <si>
    <t>Rvol mean from close ohlc long</t>
  </si>
  <si>
    <t>Rvol std from close ohlc long</t>
  </si>
  <si>
    <t>Rvol mean from close ohlc short</t>
  </si>
  <si>
    <t>Rvol std from close ohlc short</t>
  </si>
  <si>
    <t>Rvol std ohlc delta long</t>
  </si>
  <si>
    <t>Rvol mean ohlc delta short</t>
  </si>
  <si>
    <t>Rvol std ohlc delta short</t>
  </si>
  <si>
    <t>Trade volume</t>
  </si>
  <si>
    <t>Delta trade volume</t>
  </si>
  <si>
    <t>Extra 4</t>
  </si>
  <si>
    <t>Extra 3</t>
  </si>
  <si>
    <t>Extra 2</t>
  </si>
  <si>
    <t>Extra 1</t>
  </si>
  <si>
    <t>Risk Reversal v1m</t>
  </si>
  <si>
    <t>Risk Reversal 25r</t>
  </si>
  <si>
    <t>Extra 5</t>
  </si>
  <si>
    <t>return currency close</t>
  </si>
  <si>
    <t>currency delta</t>
  </si>
  <si>
    <t>ntis medium</t>
  </si>
  <si>
    <t>ntis long</t>
  </si>
  <si>
    <t>HL Positions-1 high</t>
  </si>
  <si>
    <t>HL Positions-2 low</t>
  </si>
  <si>
    <t>HL Positions-3 positions</t>
  </si>
  <si>
    <t>#</t>
  </si>
  <si>
    <t>Rvol mean ohlc delta long</t>
  </si>
  <si>
    <t>Price</t>
  </si>
  <si>
    <t>Macro</t>
  </si>
  <si>
    <t>yes</t>
  </si>
  <si>
    <t>no</t>
  </si>
  <si>
    <t xml:space="preserve"> yes</t>
  </si>
  <si>
    <t xml:space="preserve">yes </t>
  </si>
  <si>
    <t>Excess Market Return_ClosePrices</t>
  </si>
  <si>
    <t>Excess Market Return_DeltaOHLC</t>
  </si>
  <si>
    <t>Price + Macro</t>
  </si>
  <si>
    <t>Both</t>
  </si>
  <si>
    <t>Variable Scope(Country/Index)</t>
  </si>
  <si>
    <t>Index Count</t>
  </si>
  <si>
    <t>Country Count</t>
  </si>
  <si>
    <t>Toplam Sütun</t>
  </si>
  <si>
    <t>ntis short</t>
  </si>
  <si>
    <t>sütun sayısı</t>
  </si>
  <si>
    <t>Long : 150</t>
  </si>
  <si>
    <t>Medium : 100</t>
  </si>
  <si>
    <t>Short : 20</t>
  </si>
  <si>
    <t>Rolling:500, minperiod:100</t>
  </si>
  <si>
    <t>Notes</t>
  </si>
  <si>
    <t>Long:52</t>
  </si>
  <si>
    <t>Short:13</t>
  </si>
  <si>
    <t>Rolling:250 , minperiod:100</t>
  </si>
  <si>
    <t>Window:6 , Lag:16(day)</t>
  </si>
  <si>
    <t>Medium:26</t>
  </si>
  <si>
    <t>Window:6, lag:2</t>
  </si>
  <si>
    <t>Lag:16(day)</t>
  </si>
  <si>
    <t>Lag:10</t>
  </si>
  <si>
    <t>Window:13</t>
  </si>
  <si>
    <t>Each Variable Count</t>
  </si>
  <si>
    <t>ek olarak EM datası var</t>
  </si>
  <si>
    <t>just US</t>
  </si>
  <si>
    <t>HLTarget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</si>
</sst>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dotted">
        <color rgb="FF00B050"/>
      </left>
      <right/>
      <top style="dotted">
        <color rgb="FF00B050"/>
      </top>
      <bottom style="dotted">
        <color rgb="FF00B050"/>
      </bottom>
      <diagonal/>
    </border>
    <border>
      <left style="dotted">
        <color rgb="FF00B050"/>
      </left>
      <right/>
      <top/>
      <bottom style="dotted">
        <color rgb="FF00B050"/>
      </bottom>
      <diagonal/>
    </border>
    <border>
      <left style="dotted">
        <color rgb="FF00B050"/>
      </left>
      <right/>
      <top style="dotted">
        <color rgb="FF00B050"/>
      </top>
      <bottom style="medium">
        <color rgb="FF00B050"/>
      </bottom>
      <diagonal/>
    </border>
    <border>
      <left style="dotted">
        <color rgb="FF00B050"/>
      </left>
      <right style="dotted">
        <color rgb="FF00B050"/>
      </right>
      <top style="dotted">
        <color rgb="FF00B050"/>
      </top>
      <bottom style="dotted">
        <color rgb="FF00B050"/>
      </bottom>
      <diagonal/>
    </border>
    <border>
      <left style="dotted">
        <color rgb="FF00B050"/>
      </left>
      <right style="medium">
        <color rgb="FF00B050"/>
      </right>
      <top style="dotted">
        <color rgb="FF00B050"/>
      </top>
      <bottom style="dotted">
        <color rgb="FF00B050"/>
      </bottom>
      <diagonal/>
    </border>
    <border>
      <left style="dotted">
        <color rgb="FF00B050"/>
      </left>
      <right style="dotted">
        <color rgb="FF00B050"/>
      </right>
      <top style="dotted">
        <color rgb="FF00B050"/>
      </top>
      <bottom style="medium">
        <color rgb="FF00B050"/>
      </bottom>
      <diagonal/>
    </border>
    <border>
      <left style="dotted">
        <color rgb="FF00B050"/>
      </left>
      <right style="medium">
        <color rgb="FF00B050"/>
      </right>
      <top style="dotted">
        <color rgb="FF00B050"/>
      </top>
      <bottom style="medium">
        <color rgb="FF00B050"/>
      </bottom>
      <diagonal/>
    </border>
    <border>
      <left/>
      <right style="dotted">
        <color rgb="FF00B050"/>
      </right>
      <top style="dotted">
        <color rgb="FF00B050"/>
      </top>
      <bottom style="dotted">
        <color rgb="FF00B050"/>
      </bottom>
      <diagonal/>
    </border>
    <border>
      <left/>
      <right style="dotted">
        <color rgb="FF00B050"/>
      </right>
      <top style="dotted">
        <color rgb="FF00B050"/>
      </top>
      <bottom style="medium">
        <color rgb="FF00B050"/>
      </bottom>
      <diagonal/>
    </border>
    <border>
      <left/>
      <right style="dotted">
        <color rgb="FF00B050"/>
      </right>
      <top style="dotted">
        <color rgb="FF00B050"/>
      </top>
      <bottom/>
      <diagonal/>
    </border>
    <border>
      <left/>
      <right style="dotted">
        <color rgb="FF00B050"/>
      </right>
      <top/>
      <bottom/>
      <diagonal/>
    </border>
    <border>
      <left/>
      <right style="dotted">
        <color rgb="FF00B050"/>
      </right>
      <top/>
      <bottom style="dotted">
        <color rgb="FF00B050"/>
      </bottom>
      <diagonal/>
    </border>
    <border>
      <left style="medium">
        <color rgb="FF00B050"/>
      </left>
      <right style="dotted">
        <color rgb="FF00B050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dotted">
        <color rgb="FF00B050"/>
      </left>
      <right style="dotted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dotted">
        <color rgb="FF00B050"/>
      </top>
      <bottom style="dotted">
        <color rgb="FF00B050"/>
      </bottom>
      <diagonal/>
    </border>
    <border>
      <left style="medium">
        <color rgb="FF00B050"/>
      </left>
      <right/>
      <top style="dotted">
        <color rgb="FF00B050"/>
      </top>
      <bottom/>
      <diagonal/>
    </border>
    <border>
      <left style="medium">
        <color rgb="FF00B050"/>
      </left>
      <right/>
      <top/>
      <bottom style="dotted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dotted">
        <color rgb="FF00B050"/>
      </right>
      <top/>
      <bottom style="medium">
        <color rgb="FF00B050"/>
      </bottom>
      <diagonal/>
    </border>
    <border>
      <left style="dotted">
        <color rgb="FF00B050"/>
      </left>
      <right style="dotted">
        <color rgb="FF00B050"/>
      </right>
      <top/>
      <bottom style="dotted">
        <color rgb="FF00B050"/>
      </bottom>
      <diagonal/>
    </border>
    <border>
      <left style="dotted">
        <color rgb="FF00B050"/>
      </left>
      <right style="medium">
        <color rgb="FF00B050"/>
      </right>
      <top/>
      <bottom style="dotted">
        <color rgb="FF00B050"/>
      </bottom>
      <diagonal/>
    </border>
    <border>
      <left style="medium">
        <color rgb="FF00B050"/>
      </left>
      <right/>
      <top style="medium">
        <color rgb="FF00B050"/>
      </top>
      <bottom style="double">
        <color rgb="FF00B05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double">
        <color rgb="FF00B050"/>
      </bottom>
      <diagonal/>
    </border>
    <border>
      <left style="medium">
        <color theme="0"/>
      </left>
      <right/>
      <top style="medium">
        <color theme="0"/>
      </top>
      <bottom style="double">
        <color rgb="FF00B050"/>
      </bottom>
      <diagonal/>
    </border>
    <border>
      <left/>
      <right style="medium">
        <color rgb="FF00B050"/>
      </right>
      <top style="medium">
        <color theme="0"/>
      </top>
      <bottom style="double">
        <color rgb="FF00B050"/>
      </bottom>
      <diagonal/>
    </border>
    <border>
      <left/>
      <right style="medium">
        <color theme="0"/>
      </right>
      <top style="medium">
        <color theme="0"/>
      </top>
      <bottom style="double">
        <color rgb="FF00B050"/>
      </bottom>
      <diagonal/>
    </border>
    <border>
      <left/>
      <right style="medium">
        <color rgb="FF00B050"/>
      </right>
      <top style="medium">
        <color rgb="FF00B050"/>
      </top>
      <bottom style="double">
        <color rgb="FF00B05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0" xfId="0" applyBorder="1" applyAlignment="1">
      <alignment horizontal="center" vertical="top"/>
    </xf>
    <xf numFmtId="0" fontId="0" fillId="0" borderId="6" xfId="0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3" xfId="0" applyFill="1" applyBorder="1" applyAlignment="1">
      <alignment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22" xfId="0" applyFill="1" applyBorder="1"/>
    <xf numFmtId="0" fontId="0" fillId="0" borderId="23" xfId="0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Border="1"/>
    <xf numFmtId="0" fontId="4" fillId="0" borderId="0" xfId="0" applyFont="1" applyBorder="1"/>
    <xf numFmtId="0" fontId="0" fillId="0" borderId="12" xfId="0" applyBorder="1"/>
    <xf numFmtId="0" fontId="0" fillId="2" borderId="23" xfId="0" applyFill="1" applyBorder="1"/>
    <xf numFmtId="0" fontId="4" fillId="0" borderId="24" xfId="0" applyFont="1" applyBorder="1"/>
    <xf numFmtId="0" fontId="1" fillId="0" borderId="19" xfId="0" applyFont="1" applyFill="1" applyBorder="1" applyAlignment="1">
      <alignment horizontal="center"/>
    </xf>
    <xf numFmtId="0" fontId="2" fillId="3" borderId="25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26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showGridLines="0" tabSelected="1" workbookViewId="0">
      <pane ySplit="1" topLeftCell="A38" activePane="bottomLeft" state="frozen"/>
      <selection pane="bottomLeft" activeCell="N67" sqref="N67"/>
    </sheetView>
  </sheetViews>
  <sheetFormatPr defaultRowHeight="15" x14ac:dyDescent="0.25"/>
  <cols>
    <col min="1" max="1" width="3.28515625" style="1" customWidth="1"/>
    <col min="2" max="2" width="7.42578125" style="2" bestFit="1" customWidth="1"/>
    <col min="3" max="3" width="3" style="16" bestFit="1" customWidth="1"/>
    <col min="4" max="4" width="38.5703125" style="1" bestFit="1" customWidth="1"/>
    <col min="5" max="5" width="18.5703125" style="1" bestFit="1" customWidth="1"/>
    <col min="6" max="6" width="32" style="60" bestFit="1" customWidth="1"/>
    <col min="7" max="7" width="7.5703125" style="1" customWidth="1"/>
    <col min="8" max="8" width="7.28515625" style="1" bestFit="1" customWidth="1"/>
    <col min="9" max="9" width="13.28515625" style="8" hidden="1" customWidth="1"/>
    <col min="10" max="13" width="9.140625" style="1"/>
    <col min="14" max="14" width="25" style="43" bestFit="1" customWidth="1"/>
    <col min="15" max="16384" width="9.140625" style="1"/>
  </cols>
  <sheetData>
    <row r="1" spans="2:14" customFormat="1" ht="48" thickBot="1" x14ac:dyDescent="0.3">
      <c r="B1" s="48" t="s">
        <v>91</v>
      </c>
      <c r="C1" s="48"/>
      <c r="D1" s="49" t="s">
        <v>2</v>
      </c>
      <c r="E1" s="50" t="s">
        <v>52</v>
      </c>
      <c r="F1" s="56" t="s">
        <v>103</v>
      </c>
      <c r="G1" s="50" t="s">
        <v>93</v>
      </c>
      <c r="H1" s="51" t="s">
        <v>94</v>
      </c>
      <c r="I1" s="52" t="s">
        <v>101</v>
      </c>
      <c r="J1" s="53" t="s">
        <v>123</v>
      </c>
      <c r="K1" s="54" t="s">
        <v>104</v>
      </c>
      <c r="L1" s="54" t="s">
        <v>105</v>
      </c>
      <c r="M1" s="54" t="s">
        <v>106</v>
      </c>
      <c r="N1" s="55" t="s">
        <v>113</v>
      </c>
    </row>
    <row r="2" spans="2:14" customFormat="1" ht="15.75" thickTop="1" x14ac:dyDescent="0.25">
      <c r="B2" s="47">
        <v>0</v>
      </c>
      <c r="C2" s="14"/>
      <c r="D2" s="14" t="s">
        <v>46</v>
      </c>
      <c r="E2" s="33" t="s">
        <v>53</v>
      </c>
      <c r="F2" s="57" t="s">
        <v>56</v>
      </c>
      <c r="G2" s="33" t="s">
        <v>95</v>
      </c>
      <c r="H2" s="33" t="s">
        <v>96</v>
      </c>
      <c r="I2" s="33"/>
      <c r="J2" s="4">
        <v>4</v>
      </c>
      <c r="K2" s="33">
        <f>IF(F2="Index",18,0)</f>
        <v>18</v>
      </c>
      <c r="L2" s="33">
        <f>IF(F2="Country",10,0)</f>
        <v>0</v>
      </c>
      <c r="M2" s="33">
        <f>J2*K2+J2*L2</f>
        <v>72</v>
      </c>
      <c r="N2" s="46"/>
    </row>
    <row r="3" spans="2:14" customFormat="1" x14ac:dyDescent="0.25">
      <c r="B3" s="24">
        <v>1</v>
      </c>
      <c r="C3" s="14"/>
      <c r="D3" s="44" t="s">
        <v>47</v>
      </c>
      <c r="E3" s="33" t="s">
        <v>53</v>
      </c>
      <c r="F3" s="57" t="s">
        <v>56</v>
      </c>
      <c r="G3" s="45" t="s">
        <v>95</v>
      </c>
      <c r="H3" s="45" t="s">
        <v>95</v>
      </c>
      <c r="I3" s="33" t="s">
        <v>102</v>
      </c>
      <c r="J3" s="4">
        <v>1</v>
      </c>
      <c r="K3" s="33">
        <f t="shared" ref="K3:K66" si="0">IF(F3="Index",18,0)</f>
        <v>18</v>
      </c>
      <c r="L3" s="33">
        <f t="shared" ref="L3:L66" si="1">IF(F3="Country",10,0)</f>
        <v>0</v>
      </c>
      <c r="M3" s="33">
        <f t="shared" ref="M3:M62" si="2">J3*K3+J3*L3</f>
        <v>18</v>
      </c>
      <c r="N3" s="46"/>
    </row>
    <row r="4" spans="2:14" customFormat="1" x14ac:dyDescent="0.25">
      <c r="B4" s="22">
        <v>2</v>
      </c>
      <c r="C4" s="11"/>
      <c r="D4" s="10" t="s">
        <v>0</v>
      </c>
      <c r="E4" s="7" t="s">
        <v>54</v>
      </c>
      <c r="F4" s="58" t="s">
        <v>57</v>
      </c>
      <c r="G4" s="7" t="s">
        <v>95</v>
      </c>
      <c r="H4" s="7" t="s">
        <v>95</v>
      </c>
      <c r="I4" s="6" t="s">
        <v>102</v>
      </c>
      <c r="J4" s="3">
        <v>1</v>
      </c>
      <c r="K4" s="6">
        <f t="shared" si="0"/>
        <v>0</v>
      </c>
      <c r="L4" s="6">
        <f t="shared" si="1"/>
        <v>10</v>
      </c>
      <c r="M4" s="6">
        <f t="shared" si="2"/>
        <v>10</v>
      </c>
      <c r="N4" s="40"/>
    </row>
    <row r="5" spans="2:14" customFormat="1" x14ac:dyDescent="0.25">
      <c r="B5" s="22">
        <v>3</v>
      </c>
      <c r="C5" s="11"/>
      <c r="D5" s="10" t="s">
        <v>1</v>
      </c>
      <c r="E5" s="7" t="s">
        <v>54</v>
      </c>
      <c r="F5" s="58" t="s">
        <v>57</v>
      </c>
      <c r="G5" s="7" t="s">
        <v>95</v>
      </c>
      <c r="H5" s="7" t="s">
        <v>95</v>
      </c>
      <c r="I5" s="6" t="s">
        <v>102</v>
      </c>
      <c r="J5" s="3">
        <v>1</v>
      </c>
      <c r="K5" s="6">
        <f t="shared" si="0"/>
        <v>0</v>
      </c>
      <c r="L5" s="6">
        <f t="shared" si="1"/>
        <v>10</v>
      </c>
      <c r="M5" s="6">
        <f t="shared" si="2"/>
        <v>10</v>
      </c>
      <c r="N5" s="40"/>
    </row>
    <row r="6" spans="2:14" customFormat="1" x14ac:dyDescent="0.25">
      <c r="B6" s="22">
        <v>4</v>
      </c>
      <c r="C6" s="11"/>
      <c r="D6" s="10" t="s">
        <v>3</v>
      </c>
      <c r="E6" s="6" t="s">
        <v>53</v>
      </c>
      <c r="F6" s="58" t="s">
        <v>56</v>
      </c>
      <c r="G6" s="7" t="s">
        <v>95</v>
      </c>
      <c r="H6" s="7" t="s">
        <v>95</v>
      </c>
      <c r="I6" s="6" t="s">
        <v>102</v>
      </c>
      <c r="J6" s="3">
        <v>1</v>
      </c>
      <c r="K6" s="6">
        <f t="shared" si="0"/>
        <v>18</v>
      </c>
      <c r="L6" s="6">
        <f t="shared" si="1"/>
        <v>0</v>
      </c>
      <c r="M6" s="6">
        <f t="shared" si="2"/>
        <v>18</v>
      </c>
      <c r="N6" s="40"/>
    </row>
    <row r="7" spans="2:14" customFormat="1" x14ac:dyDescent="0.25">
      <c r="B7" s="22">
        <v>5</v>
      </c>
      <c r="C7" s="11"/>
      <c r="D7" s="10" t="s">
        <v>4</v>
      </c>
      <c r="E7" s="7" t="s">
        <v>54</v>
      </c>
      <c r="F7" s="58" t="s">
        <v>57</v>
      </c>
      <c r="G7" s="6" t="s">
        <v>97</v>
      </c>
      <c r="H7" s="6" t="s">
        <v>95</v>
      </c>
      <c r="I7" s="6"/>
      <c r="J7" s="3">
        <v>1</v>
      </c>
      <c r="K7" s="6">
        <f t="shared" si="0"/>
        <v>0</v>
      </c>
      <c r="L7" s="6">
        <f t="shared" si="1"/>
        <v>10</v>
      </c>
      <c r="M7" s="6">
        <f t="shared" si="2"/>
        <v>10</v>
      </c>
      <c r="N7" s="40"/>
    </row>
    <row r="8" spans="2:14" customFormat="1" x14ac:dyDescent="0.25">
      <c r="B8" s="22">
        <v>6</v>
      </c>
      <c r="C8" s="11"/>
      <c r="D8" s="10" t="s">
        <v>42</v>
      </c>
      <c r="E8" s="6" t="s">
        <v>53</v>
      </c>
      <c r="F8" s="58" t="s">
        <v>57</v>
      </c>
      <c r="G8" s="6" t="s">
        <v>96</v>
      </c>
      <c r="H8" s="6" t="s">
        <v>95</v>
      </c>
      <c r="I8" s="6"/>
      <c r="J8" s="3">
        <v>1</v>
      </c>
      <c r="K8" s="6">
        <f t="shared" si="0"/>
        <v>0</v>
      </c>
      <c r="L8" s="6">
        <f t="shared" si="1"/>
        <v>10</v>
      </c>
      <c r="M8" s="6">
        <f t="shared" si="2"/>
        <v>10</v>
      </c>
      <c r="N8" s="40"/>
    </row>
    <row r="9" spans="2:14" customFormat="1" x14ac:dyDescent="0.25">
      <c r="B9" s="22">
        <v>7</v>
      </c>
      <c r="C9" s="11"/>
      <c r="D9" s="10" t="s">
        <v>5</v>
      </c>
      <c r="E9" s="6" t="s">
        <v>53</v>
      </c>
      <c r="F9" s="58" t="s">
        <v>56</v>
      </c>
      <c r="G9" s="7" t="s">
        <v>95</v>
      </c>
      <c r="H9" s="7" t="s">
        <v>95</v>
      </c>
      <c r="I9" s="6" t="s">
        <v>102</v>
      </c>
      <c r="J9" s="3">
        <v>1</v>
      </c>
      <c r="K9" s="6">
        <f t="shared" si="0"/>
        <v>18</v>
      </c>
      <c r="L9" s="6">
        <f t="shared" si="1"/>
        <v>0</v>
      </c>
      <c r="M9" s="6">
        <f t="shared" si="2"/>
        <v>18</v>
      </c>
      <c r="N9" s="40"/>
    </row>
    <row r="10" spans="2:14" customFormat="1" x14ac:dyDescent="0.25">
      <c r="B10" s="22">
        <v>8</v>
      </c>
      <c r="C10" s="11"/>
      <c r="D10" s="10" t="s">
        <v>6</v>
      </c>
      <c r="E10" s="6" t="s">
        <v>53</v>
      </c>
      <c r="F10" s="58" t="s">
        <v>56</v>
      </c>
      <c r="G10" s="7" t="s">
        <v>95</v>
      </c>
      <c r="H10" s="7" t="s">
        <v>95</v>
      </c>
      <c r="I10" s="6" t="s">
        <v>102</v>
      </c>
      <c r="J10" s="3">
        <v>1</v>
      </c>
      <c r="K10" s="6">
        <f t="shared" si="0"/>
        <v>18</v>
      </c>
      <c r="L10" s="6">
        <f t="shared" si="1"/>
        <v>0</v>
      </c>
      <c r="M10" s="6">
        <f t="shared" si="2"/>
        <v>18</v>
      </c>
      <c r="N10" s="40"/>
    </row>
    <row r="11" spans="2:14" customFormat="1" x14ac:dyDescent="0.25">
      <c r="B11" s="34">
        <v>9</v>
      </c>
      <c r="C11" s="13" t="s">
        <v>18</v>
      </c>
      <c r="D11" s="10" t="s">
        <v>7</v>
      </c>
      <c r="E11" s="6" t="s">
        <v>53</v>
      </c>
      <c r="F11" s="58" t="s">
        <v>57</v>
      </c>
      <c r="G11" s="7" t="s">
        <v>95</v>
      </c>
      <c r="H11" s="7" t="s">
        <v>95</v>
      </c>
      <c r="I11" s="6" t="s">
        <v>102</v>
      </c>
      <c r="J11" s="3">
        <v>1</v>
      </c>
      <c r="K11" s="6">
        <f t="shared" si="0"/>
        <v>0</v>
      </c>
      <c r="L11" s="6">
        <f t="shared" si="1"/>
        <v>10</v>
      </c>
      <c r="M11" s="6">
        <f t="shared" si="2"/>
        <v>10</v>
      </c>
      <c r="N11" s="40"/>
    </row>
    <row r="12" spans="2:14" customFormat="1" x14ac:dyDescent="0.25">
      <c r="B12" s="35"/>
      <c r="C12" s="14" t="s">
        <v>19</v>
      </c>
      <c r="D12" s="10" t="s">
        <v>48</v>
      </c>
      <c r="E12" s="6" t="s">
        <v>53</v>
      </c>
      <c r="F12" s="58" t="s">
        <v>57</v>
      </c>
      <c r="G12" s="7" t="s">
        <v>95</v>
      </c>
      <c r="H12" s="7" t="s">
        <v>95</v>
      </c>
      <c r="I12" s="6" t="s">
        <v>102</v>
      </c>
      <c r="J12" s="3">
        <v>1</v>
      </c>
      <c r="K12" s="6">
        <f t="shared" si="0"/>
        <v>0</v>
      </c>
      <c r="L12" s="6">
        <f t="shared" si="1"/>
        <v>10</v>
      </c>
      <c r="M12" s="6">
        <f t="shared" si="2"/>
        <v>10</v>
      </c>
      <c r="N12" s="41"/>
    </row>
    <row r="13" spans="2:14" customFormat="1" x14ac:dyDescent="0.25">
      <c r="B13" s="22">
        <v>10</v>
      </c>
      <c r="C13" s="11"/>
      <c r="D13" s="10" t="s">
        <v>8</v>
      </c>
      <c r="E13" s="7" t="s">
        <v>54</v>
      </c>
      <c r="F13" s="58" t="s">
        <v>57</v>
      </c>
      <c r="G13" s="7" t="s">
        <v>95</v>
      </c>
      <c r="H13" s="7" t="s">
        <v>95</v>
      </c>
      <c r="I13" s="6" t="s">
        <v>102</v>
      </c>
      <c r="J13" s="3">
        <v>1</v>
      </c>
      <c r="K13" s="6">
        <f t="shared" si="0"/>
        <v>0</v>
      </c>
      <c r="L13" s="6">
        <f t="shared" si="1"/>
        <v>10</v>
      </c>
      <c r="M13" s="6">
        <f t="shared" si="2"/>
        <v>10</v>
      </c>
      <c r="N13" s="40"/>
    </row>
    <row r="14" spans="2:14" customFormat="1" x14ac:dyDescent="0.25">
      <c r="B14" s="22">
        <v>11</v>
      </c>
      <c r="C14" s="11"/>
      <c r="D14" s="10" t="s">
        <v>9</v>
      </c>
      <c r="E14" s="6" t="s">
        <v>53</v>
      </c>
      <c r="F14" s="58" t="s">
        <v>56</v>
      </c>
      <c r="G14" s="7" t="s">
        <v>95</v>
      </c>
      <c r="H14" s="7" t="s">
        <v>95</v>
      </c>
      <c r="I14" s="6" t="s">
        <v>102</v>
      </c>
      <c r="J14" s="3">
        <v>1</v>
      </c>
      <c r="K14" s="6">
        <f t="shared" si="0"/>
        <v>18</v>
      </c>
      <c r="L14" s="6">
        <f t="shared" si="1"/>
        <v>0</v>
      </c>
      <c r="M14" s="6">
        <f t="shared" si="2"/>
        <v>18</v>
      </c>
      <c r="N14" s="40"/>
    </row>
    <row r="15" spans="2:14" customFormat="1" x14ac:dyDescent="0.25">
      <c r="B15" s="22">
        <v>12</v>
      </c>
      <c r="C15" s="11"/>
      <c r="D15" s="10" t="s">
        <v>10</v>
      </c>
      <c r="E15" s="6" t="s">
        <v>53</v>
      </c>
      <c r="F15" s="58" t="s">
        <v>56</v>
      </c>
      <c r="G15" s="7" t="s">
        <v>95</v>
      </c>
      <c r="H15" s="7" t="s">
        <v>95</v>
      </c>
      <c r="I15" s="6" t="s">
        <v>102</v>
      </c>
      <c r="J15" s="3">
        <v>1</v>
      </c>
      <c r="K15" s="6">
        <f t="shared" si="0"/>
        <v>18</v>
      </c>
      <c r="L15" s="6">
        <f t="shared" si="1"/>
        <v>0</v>
      </c>
      <c r="M15" s="6">
        <f t="shared" si="2"/>
        <v>18</v>
      </c>
      <c r="N15" s="40"/>
    </row>
    <row r="16" spans="2:14" customFormat="1" x14ac:dyDescent="0.25">
      <c r="B16" s="22">
        <v>13</v>
      </c>
      <c r="C16" s="11"/>
      <c r="D16" s="10" t="s">
        <v>11</v>
      </c>
      <c r="E16" s="6" t="s">
        <v>53</v>
      </c>
      <c r="F16" s="58" t="s">
        <v>56</v>
      </c>
      <c r="G16" s="7" t="s">
        <v>95</v>
      </c>
      <c r="H16" s="7" t="s">
        <v>95</v>
      </c>
      <c r="I16" s="6" t="s">
        <v>102</v>
      </c>
      <c r="J16" s="3">
        <v>1</v>
      </c>
      <c r="K16" s="6">
        <f t="shared" si="0"/>
        <v>18</v>
      </c>
      <c r="L16" s="6">
        <f t="shared" si="1"/>
        <v>0</v>
      </c>
      <c r="M16" s="6">
        <f t="shared" si="2"/>
        <v>18</v>
      </c>
      <c r="N16" s="40"/>
    </row>
    <row r="17" spans="2:14" customFormat="1" x14ac:dyDescent="0.25">
      <c r="B17" s="22">
        <v>14</v>
      </c>
      <c r="C17" s="11"/>
      <c r="D17" s="10" t="s">
        <v>12</v>
      </c>
      <c r="E17" s="6" t="s">
        <v>53</v>
      </c>
      <c r="F17" s="58" t="s">
        <v>56</v>
      </c>
      <c r="G17" s="7" t="s">
        <v>95</v>
      </c>
      <c r="H17" s="7" t="s">
        <v>95</v>
      </c>
      <c r="I17" s="6" t="s">
        <v>102</v>
      </c>
      <c r="J17" s="3">
        <v>1</v>
      </c>
      <c r="K17" s="6">
        <f t="shared" si="0"/>
        <v>18</v>
      </c>
      <c r="L17" s="6">
        <f t="shared" si="1"/>
        <v>0</v>
      </c>
      <c r="M17" s="6">
        <f t="shared" si="2"/>
        <v>18</v>
      </c>
      <c r="N17" s="40"/>
    </row>
    <row r="18" spans="2:14" customFormat="1" x14ac:dyDescent="0.25">
      <c r="B18" s="22">
        <v>15</v>
      </c>
      <c r="C18" s="11"/>
      <c r="D18" s="10" t="s">
        <v>13</v>
      </c>
      <c r="E18" s="6" t="s">
        <v>53</v>
      </c>
      <c r="F18" s="58" t="s">
        <v>56</v>
      </c>
      <c r="G18" s="7" t="s">
        <v>95</v>
      </c>
      <c r="H18" s="7" t="s">
        <v>95</v>
      </c>
      <c r="I18" s="6" t="s">
        <v>102</v>
      </c>
      <c r="J18" s="3">
        <v>1</v>
      </c>
      <c r="K18" s="6">
        <f t="shared" si="0"/>
        <v>18</v>
      </c>
      <c r="L18" s="6">
        <f t="shared" si="1"/>
        <v>0</v>
      </c>
      <c r="M18" s="6">
        <f t="shared" si="2"/>
        <v>18</v>
      </c>
      <c r="N18" s="40" t="s">
        <v>112</v>
      </c>
    </row>
    <row r="19" spans="2:14" customFormat="1" x14ac:dyDescent="0.25">
      <c r="B19" s="22">
        <v>16</v>
      </c>
      <c r="C19" s="11"/>
      <c r="D19" s="10" t="s">
        <v>14</v>
      </c>
      <c r="E19" s="6" t="s">
        <v>53</v>
      </c>
      <c r="F19" s="58" t="s">
        <v>56</v>
      </c>
      <c r="G19" s="7" t="s">
        <v>95</v>
      </c>
      <c r="H19" s="7" t="s">
        <v>95</v>
      </c>
      <c r="I19" s="6" t="s">
        <v>102</v>
      </c>
      <c r="J19" s="3">
        <v>1</v>
      </c>
      <c r="K19" s="6">
        <f t="shared" si="0"/>
        <v>18</v>
      </c>
      <c r="L19" s="6">
        <f t="shared" si="1"/>
        <v>0</v>
      </c>
      <c r="M19" s="6">
        <f t="shared" si="2"/>
        <v>18</v>
      </c>
      <c r="N19" s="40"/>
    </row>
    <row r="20" spans="2:14" customFormat="1" x14ac:dyDescent="0.25">
      <c r="B20" s="34">
        <v>17</v>
      </c>
      <c r="C20" s="13">
        <v>-1</v>
      </c>
      <c r="D20" s="10" t="s">
        <v>66</v>
      </c>
      <c r="E20" s="6" t="s">
        <v>53</v>
      </c>
      <c r="F20" s="58" t="s">
        <v>56</v>
      </c>
      <c r="G20" s="7" t="s">
        <v>95</v>
      </c>
      <c r="H20" s="7" t="s">
        <v>95</v>
      </c>
      <c r="I20" s="6" t="s">
        <v>102</v>
      </c>
      <c r="J20" s="3">
        <v>1</v>
      </c>
      <c r="K20" s="6">
        <f t="shared" si="0"/>
        <v>18</v>
      </c>
      <c r="L20" s="6">
        <f t="shared" si="1"/>
        <v>0</v>
      </c>
      <c r="M20" s="6">
        <f t="shared" si="2"/>
        <v>18</v>
      </c>
      <c r="N20" s="41"/>
    </row>
    <row r="21" spans="2:14" customFormat="1" x14ac:dyDescent="0.25">
      <c r="B21" s="35"/>
      <c r="C21" s="14">
        <v>-2</v>
      </c>
      <c r="D21" s="10" t="s">
        <v>67</v>
      </c>
      <c r="E21" s="6" t="s">
        <v>53</v>
      </c>
      <c r="F21" s="58" t="s">
        <v>56</v>
      </c>
      <c r="G21" s="6" t="s">
        <v>98</v>
      </c>
      <c r="H21" s="6" t="s">
        <v>95</v>
      </c>
      <c r="I21" s="6"/>
      <c r="J21" s="3">
        <v>1</v>
      </c>
      <c r="K21" s="6">
        <f t="shared" si="0"/>
        <v>18</v>
      </c>
      <c r="L21" s="6">
        <f t="shared" si="1"/>
        <v>0</v>
      </c>
      <c r="M21" s="6">
        <f t="shared" si="2"/>
        <v>18</v>
      </c>
      <c r="N21" s="40"/>
    </row>
    <row r="22" spans="2:14" customFormat="1" x14ac:dyDescent="0.25">
      <c r="B22" s="23">
        <v>18</v>
      </c>
      <c r="C22" s="13"/>
      <c r="D22" s="10" t="s">
        <v>15</v>
      </c>
      <c r="E22" s="6" t="s">
        <v>53</v>
      </c>
      <c r="F22" s="58" t="s">
        <v>56</v>
      </c>
      <c r="G22" s="7" t="s">
        <v>95</v>
      </c>
      <c r="H22" s="7" t="s">
        <v>95</v>
      </c>
      <c r="I22" s="6" t="s">
        <v>102</v>
      </c>
      <c r="J22" s="3">
        <v>1</v>
      </c>
      <c r="K22" s="6">
        <f t="shared" si="0"/>
        <v>18</v>
      </c>
      <c r="L22" s="6">
        <f t="shared" si="1"/>
        <v>0</v>
      </c>
      <c r="M22" s="6">
        <f t="shared" si="2"/>
        <v>18</v>
      </c>
      <c r="N22" s="40"/>
    </row>
    <row r="23" spans="2:14" customFormat="1" x14ac:dyDescent="0.25">
      <c r="B23" s="22">
        <v>19</v>
      </c>
      <c r="C23" s="11"/>
      <c r="D23" s="10" t="s">
        <v>16</v>
      </c>
      <c r="E23" s="6" t="s">
        <v>53</v>
      </c>
      <c r="F23" s="58"/>
      <c r="G23" s="6"/>
      <c r="H23" s="6"/>
      <c r="I23" s="6" t="s">
        <v>102</v>
      </c>
      <c r="J23" s="3">
        <v>0</v>
      </c>
      <c r="K23" s="6">
        <f t="shared" si="0"/>
        <v>0</v>
      </c>
      <c r="L23" s="6">
        <f t="shared" si="1"/>
        <v>0</v>
      </c>
      <c r="M23" s="6">
        <f t="shared" si="2"/>
        <v>0</v>
      </c>
      <c r="N23" s="40"/>
    </row>
    <row r="24" spans="2:14" customFormat="1" x14ac:dyDescent="0.25">
      <c r="B24" s="24">
        <v>20</v>
      </c>
      <c r="C24" s="14"/>
      <c r="D24" s="10" t="s">
        <v>17</v>
      </c>
      <c r="E24" s="6" t="s">
        <v>53</v>
      </c>
      <c r="F24" s="58" t="s">
        <v>56</v>
      </c>
      <c r="G24" s="6" t="s">
        <v>95</v>
      </c>
      <c r="H24" s="6" t="s">
        <v>96</v>
      </c>
      <c r="I24" s="6"/>
      <c r="J24" s="3">
        <v>1</v>
      </c>
      <c r="K24" s="6">
        <f t="shared" si="0"/>
        <v>18</v>
      </c>
      <c r="L24" s="6">
        <f t="shared" si="1"/>
        <v>0</v>
      </c>
      <c r="M24" s="6">
        <f t="shared" si="2"/>
        <v>18</v>
      </c>
      <c r="N24" s="40"/>
    </row>
    <row r="25" spans="2:14" customFormat="1" x14ac:dyDescent="0.25">
      <c r="B25" s="25">
        <v>21</v>
      </c>
      <c r="C25" s="13" t="s">
        <v>18</v>
      </c>
      <c r="D25" s="10" t="s">
        <v>99</v>
      </c>
      <c r="E25" s="6" t="s">
        <v>53</v>
      </c>
      <c r="F25" s="58" t="s">
        <v>56</v>
      </c>
      <c r="G25" s="6" t="s">
        <v>95</v>
      </c>
      <c r="H25" s="6" t="s">
        <v>96</v>
      </c>
      <c r="I25" s="6"/>
      <c r="J25" s="3">
        <v>4</v>
      </c>
      <c r="K25" s="6">
        <f t="shared" si="0"/>
        <v>18</v>
      </c>
      <c r="L25" s="6">
        <f t="shared" si="1"/>
        <v>0</v>
      </c>
      <c r="M25" s="6">
        <f t="shared" si="2"/>
        <v>72</v>
      </c>
      <c r="N25" s="40"/>
    </row>
    <row r="26" spans="2:14" customFormat="1" x14ac:dyDescent="0.25">
      <c r="B26" s="24"/>
      <c r="C26" s="14" t="s">
        <v>19</v>
      </c>
      <c r="D26" s="10" t="s">
        <v>100</v>
      </c>
      <c r="E26" s="6" t="s">
        <v>53</v>
      </c>
      <c r="F26" s="58" t="s">
        <v>56</v>
      </c>
      <c r="G26" s="6" t="s">
        <v>95</v>
      </c>
      <c r="H26" s="6" t="s">
        <v>96</v>
      </c>
      <c r="I26" s="6"/>
      <c r="J26" s="3">
        <v>4</v>
      </c>
      <c r="K26" s="6">
        <f t="shared" si="0"/>
        <v>18</v>
      </c>
      <c r="L26" s="6">
        <f t="shared" si="1"/>
        <v>0</v>
      </c>
      <c r="M26" s="6">
        <f t="shared" si="2"/>
        <v>72</v>
      </c>
      <c r="N26" s="40"/>
    </row>
    <row r="27" spans="2:14" customFormat="1" x14ac:dyDescent="0.25">
      <c r="B27" s="26">
        <v>22</v>
      </c>
      <c r="C27" s="11"/>
      <c r="D27" s="11" t="s">
        <v>20</v>
      </c>
      <c r="E27" s="7" t="s">
        <v>55</v>
      </c>
      <c r="F27" s="58" t="s">
        <v>56</v>
      </c>
      <c r="G27" s="6" t="s">
        <v>95</v>
      </c>
      <c r="H27" s="6" t="s">
        <v>96</v>
      </c>
      <c r="I27" s="6"/>
      <c r="J27" s="3">
        <v>1</v>
      </c>
      <c r="K27" s="6">
        <f t="shared" si="0"/>
        <v>18</v>
      </c>
      <c r="L27" s="6">
        <f t="shared" si="1"/>
        <v>0</v>
      </c>
      <c r="M27" s="6">
        <f t="shared" si="2"/>
        <v>18</v>
      </c>
      <c r="N27" s="40"/>
    </row>
    <row r="28" spans="2:14" customFormat="1" x14ac:dyDescent="0.25">
      <c r="B28" s="37">
        <v>23</v>
      </c>
      <c r="C28" s="13" t="s">
        <v>18</v>
      </c>
      <c r="D28" s="10" t="s">
        <v>68</v>
      </c>
      <c r="E28" s="6" t="s">
        <v>53</v>
      </c>
      <c r="F28" s="58" t="s">
        <v>56</v>
      </c>
      <c r="G28" s="6" t="s">
        <v>95</v>
      </c>
      <c r="H28" s="6" t="s">
        <v>96</v>
      </c>
      <c r="I28" s="6"/>
      <c r="J28" s="3">
        <v>4</v>
      </c>
      <c r="K28" s="6">
        <f t="shared" si="0"/>
        <v>18</v>
      </c>
      <c r="L28" s="6">
        <f t="shared" si="1"/>
        <v>0</v>
      </c>
      <c r="M28" s="6">
        <f t="shared" si="2"/>
        <v>72</v>
      </c>
      <c r="N28" s="41" t="s">
        <v>114</v>
      </c>
    </row>
    <row r="29" spans="2:14" customFormat="1" x14ac:dyDescent="0.25">
      <c r="B29" s="39"/>
      <c r="C29" s="15" t="s">
        <v>19</v>
      </c>
      <c r="D29" s="10" t="s">
        <v>69</v>
      </c>
      <c r="E29" s="6" t="s">
        <v>53</v>
      </c>
      <c r="F29" s="58" t="s">
        <v>56</v>
      </c>
      <c r="G29" s="6" t="s">
        <v>95</v>
      </c>
      <c r="H29" s="6" t="s">
        <v>96</v>
      </c>
      <c r="I29" s="6"/>
      <c r="J29" s="3">
        <v>4</v>
      </c>
      <c r="K29" s="6">
        <f t="shared" si="0"/>
        <v>18</v>
      </c>
      <c r="L29" s="6">
        <f t="shared" si="1"/>
        <v>0</v>
      </c>
      <c r="M29" s="6">
        <f t="shared" si="2"/>
        <v>72</v>
      </c>
      <c r="N29" s="41"/>
    </row>
    <row r="30" spans="2:14" customFormat="1" x14ac:dyDescent="0.25">
      <c r="B30" s="39"/>
      <c r="C30" s="15" t="s">
        <v>25</v>
      </c>
      <c r="D30" s="10" t="s">
        <v>70</v>
      </c>
      <c r="E30" s="6" t="s">
        <v>53</v>
      </c>
      <c r="F30" s="58" t="s">
        <v>56</v>
      </c>
      <c r="G30" s="6" t="s">
        <v>95</v>
      </c>
      <c r="H30" s="6" t="s">
        <v>96</v>
      </c>
      <c r="I30" s="6"/>
      <c r="J30" s="3">
        <v>4</v>
      </c>
      <c r="K30" s="6">
        <f t="shared" si="0"/>
        <v>18</v>
      </c>
      <c r="L30" s="6">
        <f t="shared" si="1"/>
        <v>0</v>
      </c>
      <c r="M30" s="6">
        <f t="shared" si="2"/>
        <v>72</v>
      </c>
      <c r="N30" s="41" t="s">
        <v>115</v>
      </c>
    </row>
    <row r="31" spans="2:14" customFormat="1" x14ac:dyDescent="0.25">
      <c r="B31" s="39"/>
      <c r="C31" s="15">
        <v>-4</v>
      </c>
      <c r="D31" s="11" t="s">
        <v>71</v>
      </c>
      <c r="E31" s="6" t="s">
        <v>53</v>
      </c>
      <c r="F31" s="58" t="s">
        <v>56</v>
      </c>
      <c r="G31" s="6" t="s">
        <v>95</v>
      </c>
      <c r="H31" s="6" t="s">
        <v>96</v>
      </c>
      <c r="I31" s="6"/>
      <c r="J31" s="3">
        <v>4</v>
      </c>
      <c r="K31" s="6">
        <f t="shared" si="0"/>
        <v>18</v>
      </c>
      <c r="L31" s="6">
        <f t="shared" si="1"/>
        <v>0</v>
      </c>
      <c r="M31" s="6">
        <f t="shared" si="2"/>
        <v>72</v>
      </c>
      <c r="N31" s="41"/>
    </row>
    <row r="32" spans="2:14" customFormat="1" x14ac:dyDescent="0.25">
      <c r="B32" s="39"/>
      <c r="C32" s="15">
        <v>-5</v>
      </c>
      <c r="D32" s="11" t="s">
        <v>92</v>
      </c>
      <c r="E32" s="6" t="s">
        <v>53</v>
      </c>
      <c r="F32" s="58" t="s">
        <v>56</v>
      </c>
      <c r="G32" s="6" t="s">
        <v>95</v>
      </c>
      <c r="H32" s="6" t="s">
        <v>96</v>
      </c>
      <c r="I32" s="6"/>
      <c r="J32" s="3">
        <v>4</v>
      </c>
      <c r="K32" s="6">
        <f t="shared" si="0"/>
        <v>18</v>
      </c>
      <c r="L32" s="6">
        <f t="shared" si="1"/>
        <v>0</v>
      </c>
      <c r="M32" s="6">
        <f t="shared" si="2"/>
        <v>72</v>
      </c>
      <c r="N32" s="41"/>
    </row>
    <row r="33" spans="2:14" customFormat="1" x14ac:dyDescent="0.25">
      <c r="B33" s="39"/>
      <c r="C33" s="15">
        <v>-6</v>
      </c>
      <c r="D33" s="11" t="s">
        <v>72</v>
      </c>
      <c r="E33" s="6" t="s">
        <v>53</v>
      </c>
      <c r="F33" s="58" t="s">
        <v>56</v>
      </c>
      <c r="G33" s="6" t="s">
        <v>95</v>
      </c>
      <c r="H33" s="6" t="s">
        <v>96</v>
      </c>
      <c r="I33" s="6"/>
      <c r="J33" s="3">
        <v>4</v>
      </c>
      <c r="K33" s="6">
        <f t="shared" si="0"/>
        <v>18</v>
      </c>
      <c r="L33" s="6">
        <f t="shared" si="1"/>
        <v>0</v>
      </c>
      <c r="M33" s="6">
        <f t="shared" si="2"/>
        <v>72</v>
      </c>
      <c r="N33" s="41"/>
    </row>
    <row r="34" spans="2:14" customFormat="1" x14ac:dyDescent="0.25">
      <c r="B34" s="39"/>
      <c r="C34" s="15">
        <v>-7</v>
      </c>
      <c r="D34" s="11" t="s">
        <v>73</v>
      </c>
      <c r="E34" s="6" t="s">
        <v>53</v>
      </c>
      <c r="F34" s="58" t="s">
        <v>56</v>
      </c>
      <c r="G34" s="6" t="s">
        <v>95</v>
      </c>
      <c r="H34" s="6" t="s">
        <v>96</v>
      </c>
      <c r="I34" s="6"/>
      <c r="J34" s="3">
        <v>4</v>
      </c>
      <c r="K34" s="6">
        <f t="shared" si="0"/>
        <v>18</v>
      </c>
      <c r="L34" s="6">
        <f t="shared" si="1"/>
        <v>0</v>
      </c>
      <c r="M34" s="6">
        <f t="shared" si="2"/>
        <v>72</v>
      </c>
      <c r="N34" s="41"/>
    </row>
    <row r="35" spans="2:14" customFormat="1" x14ac:dyDescent="0.25">
      <c r="B35" s="38"/>
      <c r="C35" s="14">
        <v>-8</v>
      </c>
      <c r="D35" s="11" t="s">
        <v>74</v>
      </c>
      <c r="E35" s="6" t="s">
        <v>53</v>
      </c>
      <c r="F35" s="58" t="s">
        <v>56</v>
      </c>
      <c r="G35" s="6" t="s">
        <v>95</v>
      </c>
      <c r="H35" s="6" t="s">
        <v>96</v>
      </c>
      <c r="I35" s="6"/>
      <c r="J35" s="3">
        <v>4</v>
      </c>
      <c r="K35" s="6">
        <f t="shared" si="0"/>
        <v>18</v>
      </c>
      <c r="L35" s="6">
        <f t="shared" si="1"/>
        <v>0</v>
      </c>
      <c r="M35" s="6">
        <f t="shared" si="2"/>
        <v>72</v>
      </c>
      <c r="N35" s="41"/>
    </row>
    <row r="36" spans="2:14" customFormat="1" x14ac:dyDescent="0.25">
      <c r="B36" s="27">
        <v>24</v>
      </c>
      <c r="C36" s="11"/>
      <c r="D36" s="10" t="s">
        <v>21</v>
      </c>
      <c r="E36" s="6" t="s">
        <v>53</v>
      </c>
      <c r="F36" s="58" t="s">
        <v>56</v>
      </c>
      <c r="G36" s="7" t="s">
        <v>95</v>
      </c>
      <c r="H36" s="7" t="s">
        <v>95</v>
      </c>
      <c r="I36" s="6" t="s">
        <v>102</v>
      </c>
      <c r="J36" s="3">
        <v>1</v>
      </c>
      <c r="K36" s="6">
        <f t="shared" si="0"/>
        <v>18</v>
      </c>
      <c r="L36" s="6">
        <f t="shared" si="1"/>
        <v>0</v>
      </c>
      <c r="M36" s="6">
        <f t="shared" si="2"/>
        <v>18</v>
      </c>
      <c r="N36" s="40"/>
    </row>
    <row r="37" spans="2:14" customFormat="1" x14ac:dyDescent="0.25">
      <c r="B37" s="34">
        <v>25</v>
      </c>
      <c r="C37" s="13" t="s">
        <v>18</v>
      </c>
      <c r="D37" s="11" t="s">
        <v>22</v>
      </c>
      <c r="E37" s="6" t="s">
        <v>53</v>
      </c>
      <c r="F37" s="58" t="s">
        <v>56</v>
      </c>
      <c r="G37" s="6" t="s">
        <v>95</v>
      </c>
      <c r="H37" s="6" t="s">
        <v>96</v>
      </c>
      <c r="I37" s="6"/>
      <c r="J37" s="3">
        <v>1</v>
      </c>
      <c r="K37" s="6">
        <f t="shared" si="0"/>
        <v>18</v>
      </c>
      <c r="L37" s="6">
        <f t="shared" si="1"/>
        <v>0</v>
      </c>
      <c r="M37" s="6">
        <f t="shared" si="2"/>
        <v>18</v>
      </c>
      <c r="N37" s="40"/>
    </row>
    <row r="38" spans="2:14" customFormat="1" x14ac:dyDescent="0.25">
      <c r="B38" s="35"/>
      <c r="C38" s="14" t="s">
        <v>19</v>
      </c>
      <c r="D38" s="11" t="s">
        <v>23</v>
      </c>
      <c r="E38" s="6" t="s">
        <v>53</v>
      </c>
      <c r="F38" s="58" t="s">
        <v>56</v>
      </c>
      <c r="G38" s="6" t="s">
        <v>95</v>
      </c>
      <c r="H38" s="6" t="s">
        <v>96</v>
      </c>
      <c r="I38" s="6"/>
      <c r="J38" s="3">
        <v>1</v>
      </c>
      <c r="K38" s="6">
        <f t="shared" si="0"/>
        <v>18</v>
      </c>
      <c r="L38" s="6">
        <f t="shared" si="1"/>
        <v>0</v>
      </c>
      <c r="M38" s="6">
        <f t="shared" si="2"/>
        <v>18</v>
      </c>
      <c r="N38" s="40" t="s">
        <v>116</v>
      </c>
    </row>
    <row r="39" spans="2:14" customFormat="1" x14ac:dyDescent="0.25">
      <c r="B39" s="34">
        <v>26</v>
      </c>
      <c r="C39" s="13" t="s">
        <v>18</v>
      </c>
      <c r="D39" s="11" t="s">
        <v>24</v>
      </c>
      <c r="E39" s="6" t="s">
        <v>53</v>
      </c>
      <c r="F39" s="58" t="s">
        <v>56</v>
      </c>
      <c r="G39" s="6" t="s">
        <v>95</v>
      </c>
      <c r="H39" s="6" t="s">
        <v>96</v>
      </c>
      <c r="I39" s="6"/>
      <c r="J39" s="3">
        <v>1</v>
      </c>
      <c r="K39" s="6">
        <f t="shared" si="0"/>
        <v>18</v>
      </c>
      <c r="L39" s="6">
        <f t="shared" si="1"/>
        <v>0</v>
      </c>
      <c r="M39" s="6">
        <f t="shared" si="2"/>
        <v>18</v>
      </c>
      <c r="N39" s="40" t="s">
        <v>109</v>
      </c>
    </row>
    <row r="40" spans="2:14" customFormat="1" x14ac:dyDescent="0.25">
      <c r="B40" s="36"/>
      <c r="C40" s="15" t="s">
        <v>19</v>
      </c>
      <c r="D40" s="11" t="s">
        <v>27</v>
      </c>
      <c r="E40" s="6" t="s">
        <v>53</v>
      </c>
      <c r="F40" s="58" t="s">
        <v>56</v>
      </c>
      <c r="G40" s="6" t="s">
        <v>95</v>
      </c>
      <c r="H40" s="6" t="s">
        <v>96</v>
      </c>
      <c r="I40" s="6"/>
      <c r="J40" s="3">
        <v>1</v>
      </c>
      <c r="K40" s="6">
        <f t="shared" si="0"/>
        <v>18</v>
      </c>
      <c r="L40" s="6">
        <f t="shared" si="1"/>
        <v>0</v>
      </c>
      <c r="M40" s="6">
        <f t="shared" si="2"/>
        <v>18</v>
      </c>
      <c r="N40" s="40" t="s">
        <v>110</v>
      </c>
    </row>
    <row r="41" spans="2:14" customFormat="1" x14ac:dyDescent="0.25">
      <c r="B41" s="36"/>
      <c r="C41" s="15" t="s">
        <v>25</v>
      </c>
      <c r="D41" s="11" t="s">
        <v>28</v>
      </c>
      <c r="E41" s="6" t="s">
        <v>53</v>
      </c>
      <c r="F41" s="58" t="s">
        <v>56</v>
      </c>
      <c r="G41" s="6" t="s">
        <v>95</v>
      </c>
      <c r="H41" s="6" t="s">
        <v>96</v>
      </c>
      <c r="I41" s="6"/>
      <c r="J41" s="3">
        <v>1</v>
      </c>
      <c r="K41" s="6">
        <f t="shared" si="0"/>
        <v>18</v>
      </c>
      <c r="L41" s="6">
        <f t="shared" si="1"/>
        <v>0</v>
      </c>
      <c r="M41" s="6">
        <f t="shared" si="2"/>
        <v>18</v>
      </c>
      <c r="N41" s="40" t="s">
        <v>111</v>
      </c>
    </row>
    <row r="42" spans="2:14" customFormat="1" x14ac:dyDescent="0.25">
      <c r="B42" s="35"/>
      <c r="C42" s="14" t="s">
        <v>26</v>
      </c>
      <c r="D42" s="11" t="s">
        <v>29</v>
      </c>
      <c r="E42" s="6" t="s">
        <v>53</v>
      </c>
      <c r="F42" s="58" t="s">
        <v>56</v>
      </c>
      <c r="G42" s="6" t="s">
        <v>95</v>
      </c>
      <c r="H42" s="6" t="s">
        <v>96</v>
      </c>
      <c r="I42" s="6"/>
      <c r="J42" s="3">
        <v>1</v>
      </c>
      <c r="K42" s="6">
        <f t="shared" si="0"/>
        <v>18</v>
      </c>
      <c r="L42" s="6">
        <f t="shared" si="1"/>
        <v>0</v>
      </c>
      <c r="M42" s="6">
        <f t="shared" si="2"/>
        <v>18</v>
      </c>
      <c r="N42" s="40"/>
    </row>
    <row r="43" spans="2:14" customFormat="1" x14ac:dyDescent="0.25">
      <c r="B43" s="22">
        <v>27</v>
      </c>
      <c r="C43" s="11"/>
      <c r="D43" s="11" t="s">
        <v>30</v>
      </c>
      <c r="E43" s="6" t="s">
        <v>53</v>
      </c>
      <c r="F43" s="58" t="s">
        <v>56</v>
      </c>
      <c r="G43" s="7" t="s">
        <v>95</v>
      </c>
      <c r="H43" s="7" t="s">
        <v>95</v>
      </c>
      <c r="I43" s="6" t="s">
        <v>102</v>
      </c>
      <c r="J43" s="3">
        <v>1</v>
      </c>
      <c r="K43" s="6">
        <f t="shared" si="0"/>
        <v>18</v>
      </c>
      <c r="L43" s="6">
        <f t="shared" si="1"/>
        <v>0</v>
      </c>
      <c r="M43" s="6">
        <f t="shared" si="2"/>
        <v>18</v>
      </c>
      <c r="N43" s="40"/>
    </row>
    <row r="44" spans="2:14" customFormat="1" x14ac:dyDescent="0.25">
      <c r="B44" s="27">
        <v>28</v>
      </c>
      <c r="C44" s="11"/>
      <c r="D44" s="11" t="s">
        <v>31</v>
      </c>
      <c r="E44" s="6" t="s">
        <v>53</v>
      </c>
      <c r="F44" s="58" t="s">
        <v>56</v>
      </c>
      <c r="G44" s="7" t="s">
        <v>95</v>
      </c>
      <c r="H44" s="7" t="s">
        <v>95</v>
      </c>
      <c r="I44" s="6" t="s">
        <v>102</v>
      </c>
      <c r="J44" s="3">
        <v>1</v>
      </c>
      <c r="K44" s="6">
        <f t="shared" si="0"/>
        <v>18</v>
      </c>
      <c r="L44" s="6">
        <f t="shared" si="1"/>
        <v>0</v>
      </c>
      <c r="M44" s="6">
        <f t="shared" si="2"/>
        <v>18</v>
      </c>
      <c r="N44" s="40"/>
    </row>
    <row r="45" spans="2:14" customFormat="1" x14ac:dyDescent="0.25">
      <c r="B45" s="37">
        <v>29</v>
      </c>
      <c r="C45" s="13" t="s">
        <v>18</v>
      </c>
      <c r="D45" s="11" t="s">
        <v>33</v>
      </c>
      <c r="E45" s="6" t="s">
        <v>53</v>
      </c>
      <c r="F45" s="58" t="s">
        <v>56</v>
      </c>
      <c r="G45" s="6" t="s">
        <v>95</v>
      </c>
      <c r="H45" s="6" t="s">
        <v>96</v>
      </c>
      <c r="I45" s="6"/>
      <c r="J45" s="3">
        <v>1</v>
      </c>
      <c r="K45" s="6">
        <f t="shared" si="0"/>
        <v>18</v>
      </c>
      <c r="L45" s="6">
        <f t="shared" si="1"/>
        <v>0</v>
      </c>
      <c r="M45" s="6">
        <f t="shared" si="2"/>
        <v>18</v>
      </c>
      <c r="N45" s="40"/>
    </row>
    <row r="46" spans="2:14" customFormat="1" x14ac:dyDescent="0.25">
      <c r="B46" s="38"/>
      <c r="C46" s="14" t="s">
        <v>19</v>
      </c>
      <c r="D46" s="11" t="s">
        <v>32</v>
      </c>
      <c r="E46" s="6" t="s">
        <v>53</v>
      </c>
      <c r="F46" s="58" t="s">
        <v>56</v>
      </c>
      <c r="G46" s="6" t="s">
        <v>95</v>
      </c>
      <c r="H46" s="6" t="s">
        <v>96</v>
      </c>
      <c r="I46" s="6"/>
      <c r="J46" s="3">
        <v>1</v>
      </c>
      <c r="K46" s="6">
        <f t="shared" si="0"/>
        <v>18</v>
      </c>
      <c r="L46" s="6">
        <f t="shared" si="1"/>
        <v>0</v>
      </c>
      <c r="M46" s="6">
        <f t="shared" si="2"/>
        <v>18</v>
      </c>
      <c r="N46" s="40"/>
    </row>
    <row r="47" spans="2:14" customFormat="1" x14ac:dyDescent="0.25">
      <c r="B47" s="27">
        <v>30</v>
      </c>
      <c r="C47" s="11"/>
      <c r="D47" s="11" t="s">
        <v>41</v>
      </c>
      <c r="E47" s="6" t="s">
        <v>53</v>
      </c>
      <c r="F47" s="58" t="s">
        <v>57</v>
      </c>
      <c r="G47" s="6" t="s">
        <v>96</v>
      </c>
      <c r="H47" s="6" t="s">
        <v>95</v>
      </c>
      <c r="I47" s="6"/>
      <c r="J47" s="3">
        <v>1</v>
      </c>
      <c r="K47" s="6">
        <f t="shared" si="0"/>
        <v>0</v>
      </c>
      <c r="L47" s="6">
        <f t="shared" si="1"/>
        <v>10</v>
      </c>
      <c r="M47" s="6">
        <f t="shared" si="2"/>
        <v>10</v>
      </c>
      <c r="N47" s="40"/>
    </row>
    <row r="48" spans="2:14" customFormat="1" x14ac:dyDescent="0.25">
      <c r="B48" s="23">
        <v>31</v>
      </c>
      <c r="C48" s="13"/>
      <c r="D48" s="11" t="s">
        <v>34</v>
      </c>
      <c r="E48" s="6" t="s">
        <v>53</v>
      </c>
      <c r="F48" s="58" t="s">
        <v>57</v>
      </c>
      <c r="G48" s="6" t="s">
        <v>96</v>
      </c>
      <c r="H48" s="6" t="s">
        <v>95</v>
      </c>
      <c r="I48" s="6"/>
      <c r="J48" s="3">
        <v>1</v>
      </c>
      <c r="K48" s="6">
        <f t="shared" si="0"/>
        <v>0</v>
      </c>
      <c r="L48" s="6">
        <f t="shared" si="1"/>
        <v>10</v>
      </c>
      <c r="M48" s="6">
        <f t="shared" si="2"/>
        <v>10</v>
      </c>
      <c r="N48" s="40" t="s">
        <v>121</v>
      </c>
    </row>
    <row r="49" spans="2:14" customFormat="1" x14ac:dyDescent="0.25">
      <c r="B49" s="23">
        <v>32</v>
      </c>
      <c r="C49" s="13"/>
      <c r="D49" s="11" t="s">
        <v>35</v>
      </c>
      <c r="E49" s="6"/>
      <c r="F49" s="58"/>
      <c r="G49" s="6" t="s">
        <v>96</v>
      </c>
      <c r="H49" s="6" t="s">
        <v>95</v>
      </c>
      <c r="I49" s="6"/>
      <c r="J49" s="3">
        <v>0</v>
      </c>
      <c r="K49" s="6">
        <f t="shared" si="0"/>
        <v>0</v>
      </c>
      <c r="L49" s="6">
        <f t="shared" si="1"/>
        <v>0</v>
      </c>
      <c r="M49" s="6">
        <f t="shared" si="2"/>
        <v>0</v>
      </c>
      <c r="N49" s="40"/>
    </row>
    <row r="50" spans="2:14" customFormat="1" x14ac:dyDescent="0.25">
      <c r="B50" s="22">
        <v>33</v>
      </c>
      <c r="C50" s="11"/>
      <c r="D50" s="11" t="s">
        <v>36</v>
      </c>
      <c r="E50" s="6" t="s">
        <v>53</v>
      </c>
      <c r="F50" s="58" t="s">
        <v>57</v>
      </c>
      <c r="G50" s="6" t="s">
        <v>96</v>
      </c>
      <c r="H50" s="6" t="s">
        <v>95</v>
      </c>
      <c r="I50" s="6"/>
      <c r="J50" s="3">
        <v>1</v>
      </c>
      <c r="K50" s="6">
        <f t="shared" si="0"/>
        <v>0</v>
      </c>
      <c r="L50" s="6">
        <f t="shared" si="1"/>
        <v>10</v>
      </c>
      <c r="M50" s="6">
        <f t="shared" si="2"/>
        <v>10</v>
      </c>
      <c r="N50" s="40" t="s">
        <v>117</v>
      </c>
    </row>
    <row r="51" spans="2:14" customFormat="1" x14ac:dyDescent="0.25">
      <c r="B51" s="24">
        <v>34</v>
      </c>
      <c r="C51" s="14"/>
      <c r="D51" s="11" t="s">
        <v>43</v>
      </c>
      <c r="E51" s="6" t="s">
        <v>53</v>
      </c>
      <c r="F51" s="58" t="s">
        <v>57</v>
      </c>
      <c r="G51" s="6" t="s">
        <v>96</v>
      </c>
      <c r="H51" s="6" t="s">
        <v>95</v>
      </c>
      <c r="I51" s="6"/>
      <c r="J51" s="3">
        <v>1</v>
      </c>
      <c r="K51" s="6">
        <f t="shared" si="0"/>
        <v>0</v>
      </c>
      <c r="L51" s="6">
        <f t="shared" si="1"/>
        <v>10</v>
      </c>
      <c r="M51" s="6">
        <f t="shared" si="2"/>
        <v>10</v>
      </c>
      <c r="N51" s="40" t="s">
        <v>119</v>
      </c>
    </row>
    <row r="52" spans="2:14" customFormat="1" x14ac:dyDescent="0.25">
      <c r="B52" s="24">
        <v>35</v>
      </c>
      <c r="C52" s="14"/>
      <c r="D52" s="11" t="s">
        <v>37</v>
      </c>
      <c r="E52" s="6" t="s">
        <v>53</v>
      </c>
      <c r="F52" s="58" t="s">
        <v>57</v>
      </c>
      <c r="G52" s="6" t="s">
        <v>96</v>
      </c>
      <c r="H52" s="6" t="s">
        <v>95</v>
      </c>
      <c r="I52" s="6"/>
      <c r="J52" s="3">
        <v>1</v>
      </c>
      <c r="K52" s="6">
        <f t="shared" si="0"/>
        <v>0</v>
      </c>
      <c r="L52" s="6">
        <f t="shared" si="1"/>
        <v>10</v>
      </c>
      <c r="M52" s="6">
        <f t="shared" si="2"/>
        <v>10</v>
      </c>
      <c r="N52" s="40" t="s">
        <v>120</v>
      </c>
    </row>
    <row r="53" spans="2:14" customFormat="1" x14ac:dyDescent="0.25">
      <c r="B53" s="34">
        <v>36</v>
      </c>
      <c r="C53" s="13">
        <v>-1</v>
      </c>
      <c r="D53" s="11" t="s">
        <v>75</v>
      </c>
      <c r="E53" s="6" t="s">
        <v>53</v>
      </c>
      <c r="F53" s="58" t="s">
        <v>56</v>
      </c>
      <c r="G53" s="6" t="s">
        <v>95</v>
      </c>
      <c r="H53" s="6" t="s">
        <v>96</v>
      </c>
      <c r="I53" s="6"/>
      <c r="J53" s="3">
        <v>1</v>
      </c>
      <c r="K53" s="6">
        <f t="shared" si="0"/>
        <v>18</v>
      </c>
      <c r="L53" s="6">
        <f t="shared" si="1"/>
        <v>0</v>
      </c>
      <c r="M53" s="6">
        <f t="shared" si="2"/>
        <v>18</v>
      </c>
      <c r="N53" s="40"/>
    </row>
    <row r="54" spans="2:14" customFormat="1" x14ac:dyDescent="0.25">
      <c r="B54" s="35"/>
      <c r="C54" s="14">
        <v>-2</v>
      </c>
      <c r="D54" s="11" t="s">
        <v>76</v>
      </c>
      <c r="E54" s="6" t="s">
        <v>53</v>
      </c>
      <c r="F54" s="58" t="s">
        <v>56</v>
      </c>
      <c r="G54" s="6" t="s">
        <v>95</v>
      </c>
      <c r="H54" s="6" t="s">
        <v>96</v>
      </c>
      <c r="I54" s="6"/>
      <c r="J54" s="3">
        <v>1</v>
      </c>
      <c r="K54" s="6">
        <f t="shared" si="0"/>
        <v>18</v>
      </c>
      <c r="L54" s="6">
        <f t="shared" si="1"/>
        <v>0</v>
      </c>
      <c r="M54" s="6">
        <f t="shared" si="2"/>
        <v>18</v>
      </c>
      <c r="N54" s="40"/>
    </row>
    <row r="55" spans="2:14" customFormat="1" x14ac:dyDescent="0.25">
      <c r="B55" s="34">
        <v>37</v>
      </c>
      <c r="C55" s="13">
        <v>-1</v>
      </c>
      <c r="D55" s="11" t="s">
        <v>107</v>
      </c>
      <c r="E55" s="6" t="s">
        <v>53</v>
      </c>
      <c r="F55" s="58" t="s">
        <v>56</v>
      </c>
      <c r="G55" s="7" t="s">
        <v>95</v>
      </c>
      <c r="H55" s="7" t="s">
        <v>95</v>
      </c>
      <c r="I55" s="6" t="s">
        <v>102</v>
      </c>
      <c r="J55" s="3">
        <v>1</v>
      </c>
      <c r="K55" s="6">
        <f t="shared" si="0"/>
        <v>18</v>
      </c>
      <c r="L55" s="6">
        <f t="shared" si="1"/>
        <v>0</v>
      </c>
      <c r="M55" s="6">
        <f t="shared" si="2"/>
        <v>18</v>
      </c>
      <c r="N55" s="40" t="s">
        <v>115</v>
      </c>
    </row>
    <row r="56" spans="2:14" customFormat="1" x14ac:dyDescent="0.25">
      <c r="B56" s="36"/>
      <c r="C56" s="15">
        <v>-2</v>
      </c>
      <c r="D56" s="11" t="s">
        <v>86</v>
      </c>
      <c r="E56" s="6" t="s">
        <v>53</v>
      </c>
      <c r="F56" s="58" t="s">
        <v>56</v>
      </c>
      <c r="G56" s="7" t="s">
        <v>95</v>
      </c>
      <c r="H56" s="7" t="s">
        <v>95</v>
      </c>
      <c r="I56" s="6" t="s">
        <v>102</v>
      </c>
      <c r="J56" s="3">
        <v>1</v>
      </c>
      <c r="K56" s="6">
        <f t="shared" si="0"/>
        <v>18</v>
      </c>
      <c r="L56" s="6">
        <f t="shared" si="1"/>
        <v>0</v>
      </c>
      <c r="M56" s="6">
        <f t="shared" si="2"/>
        <v>18</v>
      </c>
      <c r="N56" s="40" t="s">
        <v>118</v>
      </c>
    </row>
    <row r="57" spans="2:14" customFormat="1" x14ac:dyDescent="0.25">
      <c r="B57" s="35"/>
      <c r="C57" s="14">
        <v>-3</v>
      </c>
      <c r="D57" s="11" t="s">
        <v>87</v>
      </c>
      <c r="E57" s="6" t="s">
        <v>53</v>
      </c>
      <c r="F57" s="58" t="s">
        <v>56</v>
      </c>
      <c r="G57" s="7" t="s">
        <v>95</v>
      </c>
      <c r="H57" s="7" t="s">
        <v>95</v>
      </c>
      <c r="I57" s="6" t="s">
        <v>102</v>
      </c>
      <c r="J57" s="3">
        <v>1</v>
      </c>
      <c r="K57" s="6">
        <f t="shared" si="0"/>
        <v>18</v>
      </c>
      <c r="L57" s="6">
        <f t="shared" si="1"/>
        <v>0</v>
      </c>
      <c r="M57" s="6">
        <f t="shared" si="2"/>
        <v>18</v>
      </c>
      <c r="N57" s="40" t="s">
        <v>114</v>
      </c>
    </row>
    <row r="58" spans="2:14" customFormat="1" x14ac:dyDescent="0.25">
      <c r="B58" s="22" t="s">
        <v>80</v>
      </c>
      <c r="C58" s="11"/>
      <c r="D58" s="11" t="s">
        <v>38</v>
      </c>
      <c r="E58" s="6" t="s">
        <v>53</v>
      </c>
      <c r="F58" s="58" t="s">
        <v>56</v>
      </c>
      <c r="G58" s="6" t="s">
        <v>95</v>
      </c>
      <c r="H58" s="6" t="s">
        <v>96</v>
      </c>
      <c r="I58" s="6"/>
      <c r="J58" s="3">
        <v>1</v>
      </c>
      <c r="K58" s="6">
        <f t="shared" si="0"/>
        <v>18</v>
      </c>
      <c r="L58" s="6">
        <f t="shared" si="1"/>
        <v>0</v>
      </c>
      <c r="M58" s="6">
        <f t="shared" si="2"/>
        <v>18</v>
      </c>
      <c r="N58" s="40"/>
    </row>
    <row r="59" spans="2:14" customFormat="1" x14ac:dyDescent="0.25">
      <c r="B59" s="22" t="s">
        <v>79</v>
      </c>
      <c r="C59" s="11"/>
      <c r="D59" s="11" t="s">
        <v>39</v>
      </c>
      <c r="E59" s="7" t="s">
        <v>55</v>
      </c>
      <c r="F59" s="58" t="s">
        <v>57</v>
      </c>
      <c r="G59" s="6" t="s">
        <v>96</v>
      </c>
      <c r="H59" s="6" t="s">
        <v>95</v>
      </c>
      <c r="I59" s="6"/>
      <c r="J59" s="3">
        <v>1</v>
      </c>
      <c r="K59" s="6">
        <f t="shared" si="0"/>
        <v>0</v>
      </c>
      <c r="L59" s="6">
        <f t="shared" si="1"/>
        <v>10</v>
      </c>
      <c r="M59" s="6">
        <f t="shared" si="2"/>
        <v>10</v>
      </c>
      <c r="N59" s="40"/>
    </row>
    <row r="60" spans="2:14" customFormat="1" x14ac:dyDescent="0.25">
      <c r="B60" s="22" t="s">
        <v>78</v>
      </c>
      <c r="C60" s="11"/>
      <c r="D60" s="11" t="s">
        <v>40</v>
      </c>
      <c r="E60" s="6" t="s">
        <v>53</v>
      </c>
      <c r="F60" s="58" t="s">
        <v>57</v>
      </c>
      <c r="G60" s="7" t="s">
        <v>95</v>
      </c>
      <c r="H60" s="7" t="s">
        <v>95</v>
      </c>
      <c r="I60" s="6" t="s">
        <v>102</v>
      </c>
      <c r="J60" s="3">
        <v>1</v>
      </c>
      <c r="K60" s="6">
        <f t="shared" si="0"/>
        <v>0</v>
      </c>
      <c r="L60" s="6">
        <v>8</v>
      </c>
      <c r="M60" s="6">
        <f t="shared" si="2"/>
        <v>8</v>
      </c>
      <c r="N60" s="40"/>
    </row>
    <row r="61" spans="2:14" customFormat="1" x14ac:dyDescent="0.25">
      <c r="B61" s="34" t="s">
        <v>77</v>
      </c>
      <c r="C61" s="13">
        <v>-1</v>
      </c>
      <c r="D61" s="11" t="s">
        <v>81</v>
      </c>
      <c r="E61" s="6" t="s">
        <v>53</v>
      </c>
      <c r="F61" s="58" t="s">
        <v>63</v>
      </c>
      <c r="G61" s="7" t="s">
        <v>95</v>
      </c>
      <c r="H61" s="7" t="s">
        <v>95</v>
      </c>
      <c r="I61" s="6" t="s">
        <v>102</v>
      </c>
      <c r="J61" s="3">
        <v>1</v>
      </c>
      <c r="K61" s="6">
        <f t="shared" si="0"/>
        <v>0</v>
      </c>
      <c r="L61" s="6">
        <f t="shared" si="1"/>
        <v>0</v>
      </c>
      <c r="M61" s="6">
        <f t="shared" si="2"/>
        <v>0</v>
      </c>
      <c r="N61" s="40"/>
    </row>
    <row r="62" spans="2:14" customFormat="1" x14ac:dyDescent="0.25">
      <c r="B62" s="35"/>
      <c r="C62" s="14">
        <v>-2</v>
      </c>
      <c r="D62" s="11" t="s">
        <v>82</v>
      </c>
      <c r="E62" s="6" t="s">
        <v>53</v>
      </c>
      <c r="F62" s="58" t="s">
        <v>63</v>
      </c>
      <c r="G62" s="7" t="s">
        <v>95</v>
      </c>
      <c r="H62" s="7" t="s">
        <v>95</v>
      </c>
      <c r="I62" s="6" t="s">
        <v>102</v>
      </c>
      <c r="J62" s="3">
        <v>1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40"/>
    </row>
    <row r="63" spans="2:14" customFormat="1" x14ac:dyDescent="0.25">
      <c r="B63" s="34" t="s">
        <v>83</v>
      </c>
      <c r="C63" s="13">
        <v>-1</v>
      </c>
      <c r="D63" s="11" t="s">
        <v>84</v>
      </c>
      <c r="E63" s="6" t="s">
        <v>53</v>
      </c>
      <c r="F63" s="58" t="s">
        <v>63</v>
      </c>
      <c r="G63" s="6" t="s">
        <v>95</v>
      </c>
      <c r="H63" s="6" t="s">
        <v>96</v>
      </c>
      <c r="I63" s="6"/>
      <c r="J63" s="3">
        <v>1</v>
      </c>
      <c r="K63" s="6">
        <f t="shared" si="0"/>
        <v>0</v>
      </c>
      <c r="L63" s="6">
        <f t="shared" si="1"/>
        <v>0</v>
      </c>
      <c r="M63" s="6">
        <v>9</v>
      </c>
      <c r="N63" s="40"/>
    </row>
    <row r="64" spans="2:14" customFormat="1" x14ac:dyDescent="0.25">
      <c r="B64" s="35"/>
      <c r="C64" s="14">
        <v>-2</v>
      </c>
      <c r="D64" s="11" t="s">
        <v>85</v>
      </c>
      <c r="E64" s="6" t="s">
        <v>53</v>
      </c>
      <c r="F64" s="58" t="s">
        <v>63</v>
      </c>
      <c r="G64" s="6" t="s">
        <v>95</v>
      </c>
      <c r="H64" s="6" t="s">
        <v>96</v>
      </c>
      <c r="I64" s="6"/>
      <c r="J64" s="3">
        <v>1</v>
      </c>
      <c r="K64" s="6">
        <f t="shared" si="0"/>
        <v>0</v>
      </c>
      <c r="L64" s="6">
        <f t="shared" si="1"/>
        <v>0</v>
      </c>
      <c r="M64" s="6">
        <v>9</v>
      </c>
      <c r="N64" s="40"/>
    </row>
    <row r="65" spans="2:14" customFormat="1" x14ac:dyDescent="0.25">
      <c r="B65" s="34" t="s">
        <v>59</v>
      </c>
      <c r="C65" s="13">
        <v>-1</v>
      </c>
      <c r="D65" s="11" t="s">
        <v>44</v>
      </c>
      <c r="E65" s="6" t="s">
        <v>53</v>
      </c>
      <c r="F65" s="58" t="s">
        <v>64</v>
      </c>
      <c r="G65" s="7" t="s">
        <v>96</v>
      </c>
      <c r="H65" s="7" t="s">
        <v>96</v>
      </c>
      <c r="I65" s="6" t="s">
        <v>102</v>
      </c>
      <c r="J65" s="3">
        <v>4</v>
      </c>
      <c r="K65" s="6">
        <f t="shared" si="0"/>
        <v>0</v>
      </c>
      <c r="L65" s="6">
        <f t="shared" si="1"/>
        <v>0</v>
      </c>
      <c r="M65" s="6">
        <f>14*4</f>
        <v>56</v>
      </c>
      <c r="N65" s="40"/>
    </row>
    <row r="66" spans="2:14" customFormat="1" x14ac:dyDescent="0.25">
      <c r="B66" s="35"/>
      <c r="C66" s="14">
        <v>-2</v>
      </c>
      <c r="D66" s="11" t="s">
        <v>45</v>
      </c>
      <c r="E66" s="6" t="s">
        <v>53</v>
      </c>
      <c r="F66" s="58" t="s">
        <v>64</v>
      </c>
      <c r="G66" s="7" t="s">
        <v>96</v>
      </c>
      <c r="H66" s="7" t="s">
        <v>96</v>
      </c>
      <c r="I66" s="6" t="s">
        <v>102</v>
      </c>
      <c r="J66" s="3">
        <v>4</v>
      </c>
      <c r="K66" s="6">
        <f t="shared" si="0"/>
        <v>0</v>
      </c>
      <c r="L66" s="6">
        <f t="shared" si="1"/>
        <v>0</v>
      </c>
      <c r="M66" s="6">
        <f>14*4</f>
        <v>56</v>
      </c>
      <c r="N66" s="40"/>
    </row>
    <row r="67" spans="2:14" customFormat="1" x14ac:dyDescent="0.25">
      <c r="B67" s="34" t="s">
        <v>60</v>
      </c>
      <c r="C67" s="13">
        <v>-1</v>
      </c>
      <c r="D67" s="11" t="s">
        <v>49</v>
      </c>
      <c r="E67" s="6" t="s">
        <v>53</v>
      </c>
      <c r="F67" s="58" t="s">
        <v>57</v>
      </c>
      <c r="G67" s="7" t="s">
        <v>96</v>
      </c>
      <c r="H67" s="7" t="s">
        <v>96</v>
      </c>
      <c r="I67" s="6" t="s">
        <v>102</v>
      </c>
      <c r="J67" s="3">
        <v>1</v>
      </c>
      <c r="K67" s="6">
        <f t="shared" ref="K67:K73" si="3">IF(F67="Index",18,0)</f>
        <v>0</v>
      </c>
      <c r="L67" s="6">
        <v>11</v>
      </c>
      <c r="M67" s="6">
        <v>11</v>
      </c>
      <c r="N67" s="40" t="s">
        <v>124</v>
      </c>
    </row>
    <row r="68" spans="2:14" customFormat="1" x14ac:dyDescent="0.25">
      <c r="B68" s="36"/>
      <c r="C68" s="15">
        <v>-2</v>
      </c>
      <c r="D68" s="11" t="s">
        <v>50</v>
      </c>
      <c r="E68" s="6" t="s">
        <v>53</v>
      </c>
      <c r="F68" s="58" t="s">
        <v>57</v>
      </c>
      <c r="G68" s="7" t="s">
        <v>96</v>
      </c>
      <c r="H68" s="7" t="s">
        <v>96</v>
      </c>
      <c r="I68" s="6" t="s">
        <v>102</v>
      </c>
      <c r="J68" s="3">
        <v>1</v>
      </c>
      <c r="K68" s="6">
        <f t="shared" si="3"/>
        <v>0</v>
      </c>
      <c r="L68" s="6">
        <v>11</v>
      </c>
      <c r="M68" s="6">
        <v>11</v>
      </c>
      <c r="N68" s="40" t="s">
        <v>122</v>
      </c>
    </row>
    <row r="69" spans="2:14" customFormat="1" x14ac:dyDescent="0.25">
      <c r="B69" s="35"/>
      <c r="C69" s="14" t="s">
        <v>25</v>
      </c>
      <c r="D69" s="11" t="s">
        <v>51</v>
      </c>
      <c r="E69" s="6" t="s">
        <v>53</v>
      </c>
      <c r="F69" s="58" t="s">
        <v>57</v>
      </c>
      <c r="G69" s="7" t="s">
        <v>96</v>
      </c>
      <c r="H69" s="7" t="s">
        <v>96</v>
      </c>
      <c r="I69" s="6" t="s">
        <v>102</v>
      </c>
      <c r="J69" s="3">
        <v>1</v>
      </c>
      <c r="K69" s="6">
        <f t="shared" si="3"/>
        <v>0</v>
      </c>
      <c r="L69" s="6">
        <v>11</v>
      </c>
      <c r="M69" s="6">
        <v>11</v>
      </c>
      <c r="N69" s="40" t="s">
        <v>122</v>
      </c>
    </row>
    <row r="70" spans="2:14" customFormat="1" x14ac:dyDescent="0.25">
      <c r="B70" s="28" t="s">
        <v>61</v>
      </c>
      <c r="C70" s="11"/>
      <c r="D70" s="11" t="s">
        <v>62</v>
      </c>
      <c r="E70" s="6" t="s">
        <v>53</v>
      </c>
      <c r="F70" s="58" t="s">
        <v>65</v>
      </c>
      <c r="G70" s="6" t="s">
        <v>95</v>
      </c>
      <c r="H70" s="6" t="s">
        <v>96</v>
      </c>
      <c r="I70" s="6"/>
      <c r="J70" s="3">
        <v>1</v>
      </c>
      <c r="K70" s="6">
        <f t="shared" si="3"/>
        <v>0</v>
      </c>
      <c r="L70" s="6">
        <v>0</v>
      </c>
      <c r="M70" s="6">
        <v>1</v>
      </c>
      <c r="N70" s="40" t="s">
        <v>125</v>
      </c>
    </row>
    <row r="71" spans="2:14" customFormat="1" x14ac:dyDescent="0.25">
      <c r="B71" s="29" t="s">
        <v>58</v>
      </c>
      <c r="C71" s="13"/>
      <c r="D71" s="11" t="s">
        <v>88</v>
      </c>
      <c r="E71" s="6" t="s">
        <v>53</v>
      </c>
      <c r="F71" s="58" t="s">
        <v>57</v>
      </c>
      <c r="G71" s="6" t="s">
        <v>95</v>
      </c>
      <c r="H71" s="6" t="s">
        <v>96</v>
      </c>
      <c r="I71" s="6"/>
      <c r="J71" s="3">
        <v>1</v>
      </c>
      <c r="K71" s="6">
        <f t="shared" si="3"/>
        <v>0</v>
      </c>
      <c r="L71" s="6">
        <v>5</v>
      </c>
      <c r="M71" s="6">
        <v>5</v>
      </c>
      <c r="N71" s="40"/>
    </row>
    <row r="72" spans="2:14" customFormat="1" x14ac:dyDescent="0.25">
      <c r="B72" s="28" t="s">
        <v>58</v>
      </c>
      <c r="C72" s="11"/>
      <c r="D72" s="11" t="s">
        <v>89</v>
      </c>
      <c r="E72" s="6" t="s">
        <v>53</v>
      </c>
      <c r="F72" s="58" t="s">
        <v>57</v>
      </c>
      <c r="G72" s="6" t="s">
        <v>95</v>
      </c>
      <c r="H72" s="6" t="s">
        <v>96</v>
      </c>
      <c r="I72" s="6"/>
      <c r="J72" s="3">
        <v>1</v>
      </c>
      <c r="K72" s="6">
        <f t="shared" si="3"/>
        <v>0</v>
      </c>
      <c r="L72" s="6">
        <v>5</v>
      </c>
      <c r="M72" s="6">
        <v>5</v>
      </c>
      <c r="N72" s="40"/>
    </row>
    <row r="73" spans="2:14" customFormat="1" x14ac:dyDescent="0.25">
      <c r="B73" s="30" t="s">
        <v>58</v>
      </c>
      <c r="C73" s="14"/>
      <c r="D73" s="11" t="s">
        <v>90</v>
      </c>
      <c r="E73" s="6" t="s">
        <v>53</v>
      </c>
      <c r="F73" s="58" t="s">
        <v>57</v>
      </c>
      <c r="G73" s="6" t="s">
        <v>95</v>
      </c>
      <c r="H73" s="6" t="s">
        <v>96</v>
      </c>
      <c r="I73" s="6"/>
      <c r="J73" s="3">
        <v>1</v>
      </c>
      <c r="K73" s="6">
        <f t="shared" si="3"/>
        <v>0</v>
      </c>
      <c r="L73" s="6">
        <v>5</v>
      </c>
      <c r="M73" s="6">
        <v>5</v>
      </c>
      <c r="N73" s="40"/>
    </row>
    <row r="74" spans="2:14" customFormat="1" ht="15.75" thickBot="1" x14ac:dyDescent="0.3">
      <c r="B74" s="31" t="s">
        <v>58</v>
      </c>
      <c r="C74" s="32"/>
      <c r="D74" s="12" t="s">
        <v>126</v>
      </c>
      <c r="E74" s="9" t="s">
        <v>53</v>
      </c>
      <c r="F74" s="59" t="s">
        <v>56</v>
      </c>
      <c r="G74" s="9" t="s">
        <v>95</v>
      </c>
      <c r="H74" s="9" t="s">
        <v>96</v>
      </c>
      <c r="I74" s="9"/>
      <c r="J74" s="5">
        <v>3</v>
      </c>
      <c r="K74" s="9">
        <v>5</v>
      </c>
      <c r="L74" s="9">
        <f t="shared" ref="L67:L74" si="4">IF(F74="Country",10,0)</f>
        <v>0</v>
      </c>
      <c r="M74" s="9">
        <f t="shared" ref="M67:M74" si="5">J74*K74+J74*L74</f>
        <v>15</v>
      </c>
      <c r="N74" s="42"/>
    </row>
    <row r="75" spans="2:14" ht="30.75" thickBot="1" x14ac:dyDescent="0.3">
      <c r="H75" s="17" t="s">
        <v>108</v>
      </c>
      <c r="I75" s="18"/>
      <c r="J75" s="19">
        <f>SUM(J2:J74)</f>
        <v>112</v>
      </c>
      <c r="K75" s="20">
        <f>SUM(K2:K74)</f>
        <v>779</v>
      </c>
      <c r="L75" s="19">
        <f>SUM(L2:L74)</f>
        <v>186</v>
      </c>
      <c r="M75" s="21">
        <f>SUM(M2:M74)</f>
        <v>1700</v>
      </c>
    </row>
  </sheetData>
  <mergeCells count="12">
    <mergeCell ref="B45:B46"/>
    <mergeCell ref="B20:B21"/>
    <mergeCell ref="B11:B12"/>
    <mergeCell ref="B28:B35"/>
    <mergeCell ref="B37:B38"/>
    <mergeCell ref="B39:B42"/>
    <mergeCell ref="B53:B54"/>
    <mergeCell ref="B55:B57"/>
    <mergeCell ref="B63:B64"/>
    <mergeCell ref="B61:B62"/>
    <mergeCell ref="B67:B69"/>
    <mergeCell ref="B65:B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Alpaslan Karaçalı</dc:creator>
  <cp:lastModifiedBy>User</cp:lastModifiedBy>
  <dcterms:created xsi:type="dcterms:W3CDTF">2019-12-20T18:30:25Z</dcterms:created>
  <dcterms:modified xsi:type="dcterms:W3CDTF">2020-01-20T12:30:23Z</dcterms:modified>
</cp:coreProperties>
</file>