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en\Documents\IME 503\"/>
    </mc:Choice>
  </mc:AlternateContent>
  <xr:revisionPtr revIDLastSave="0" documentId="13_ncr:1_{5E404513-5863-4B60-8311-8B5AC5F47B3A}" xr6:coauthVersionLast="47" xr6:coauthVersionMax="47" xr10:uidLastSave="{00000000-0000-0000-0000-000000000000}"/>
  <bookViews>
    <workbookView xWindow="2200" yWindow="340" windowWidth="16530" windowHeight="9370" activeTab="2" xr2:uid="{C250F5DB-B632-40C6-B825-4092FB25C0E6}"/>
  </bookViews>
  <sheets>
    <sheet name="P2" sheetId="1" r:id="rId1"/>
    <sheet name="P3" sheetId="2" r:id="rId2"/>
    <sheet name="P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3" i="3"/>
  <c r="F4" i="3"/>
  <c r="F5" i="3"/>
  <c r="F6" i="3"/>
  <c r="F7" i="3"/>
  <c r="F2" i="3"/>
  <c r="E9" i="3"/>
  <c r="D3" i="3"/>
  <c r="D4" i="3"/>
  <c r="D5" i="3"/>
  <c r="D6" i="3"/>
  <c r="D7" i="3"/>
  <c r="D2" i="3"/>
  <c r="B9" i="3"/>
  <c r="A9" i="3"/>
  <c r="B10" i="3"/>
  <c r="A10" i="3"/>
  <c r="B11" i="3"/>
  <c r="B12" i="3"/>
  <c r="C28" i="2"/>
  <c r="C27" i="2"/>
  <c r="C26" i="2"/>
  <c r="C25" i="2"/>
  <c r="F22" i="2"/>
  <c r="F21" i="2"/>
  <c r="G14" i="2"/>
  <c r="G8" i="2"/>
  <c r="G2" i="2"/>
  <c r="C24" i="2"/>
  <c r="C22" i="2"/>
  <c r="C21" i="2"/>
  <c r="F17" i="2"/>
  <c r="F14" i="2"/>
  <c r="F11" i="2"/>
  <c r="F8" i="2"/>
  <c r="F5" i="2"/>
  <c r="F2" i="2"/>
  <c r="E17" i="2"/>
  <c r="E14" i="2"/>
  <c r="E11" i="2"/>
  <c r="E8" i="2"/>
  <c r="E5" i="2"/>
  <c r="E2" i="2"/>
  <c r="C13" i="1"/>
  <c r="C12" i="1"/>
  <c r="C11" i="1"/>
  <c r="H9" i="1"/>
  <c r="I3" i="1"/>
  <c r="I4" i="1"/>
  <c r="I5" i="1"/>
  <c r="I6" i="1"/>
  <c r="I7" i="1"/>
  <c r="I8" i="1"/>
  <c r="I2" i="1"/>
  <c r="C9" i="1"/>
  <c r="D9" i="1"/>
  <c r="E9" i="1"/>
  <c r="F9" i="1"/>
  <c r="B9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<sst xmlns="http://schemas.openxmlformats.org/spreadsheetml/2006/main" count="48" uniqueCount="27">
  <si>
    <t>Patients</t>
  </si>
  <si>
    <t>Totals</t>
  </si>
  <si>
    <t>Square sum</t>
  </si>
  <si>
    <t>SST</t>
  </si>
  <si>
    <t>SSA</t>
  </si>
  <si>
    <t>SSB</t>
  </si>
  <si>
    <t>Chemical Type</t>
  </si>
  <si>
    <t>Method</t>
  </si>
  <si>
    <t>Data</t>
  </si>
  <si>
    <t>D</t>
  </si>
  <si>
    <t>S</t>
  </si>
  <si>
    <t>Square Totals</t>
  </si>
  <si>
    <t>Square Total</t>
  </si>
  <si>
    <t>Total</t>
  </si>
  <si>
    <t>SSC</t>
  </si>
  <si>
    <t>SSM</t>
  </si>
  <si>
    <t>D Sum</t>
  </si>
  <si>
    <t>S Sum</t>
  </si>
  <si>
    <t>SS CxM</t>
  </si>
  <si>
    <t>SSE</t>
  </si>
  <si>
    <t>Sample 1</t>
  </si>
  <si>
    <t>Sample 2</t>
  </si>
  <si>
    <t>Total sumsq</t>
  </si>
  <si>
    <t>Total sum</t>
  </si>
  <si>
    <t>D_bar</t>
  </si>
  <si>
    <t>T</t>
  </si>
  <si>
    <t>sumsq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</si>
</sst>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10517D-7F18-4E04-B2D3-B8E53A3016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AB6A-61AD-4177-98BD-6D8E7941DAD4}">
  <dimension ref="A1:I13"/>
  <sheetViews>
    <sheetView workbookViewId="0">
      <selection activeCell="B17" sqref="B17"/>
    </sheetView>
  </sheetViews>
  <sheetFormatPr defaultRowHeight="14.5" x14ac:dyDescent="0.35"/>
  <sheetData>
    <row r="1" spans="1:9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H1" t="s">
        <v>1</v>
      </c>
      <c r="I1" t="s">
        <v>2</v>
      </c>
    </row>
    <row r="2" spans="1:9" x14ac:dyDescent="0.35">
      <c r="A2">
        <v>1</v>
      </c>
      <c r="B2">
        <v>8.6</v>
      </c>
      <c r="C2">
        <v>8.1</v>
      </c>
      <c r="D2">
        <v>8.5</v>
      </c>
      <c r="E2">
        <v>8.6</v>
      </c>
      <c r="F2">
        <v>8.6999999999999993</v>
      </c>
      <c r="H2">
        <f>SUM(B2:F2)</f>
        <v>42.5</v>
      </c>
      <c r="I2">
        <f t="shared" ref="I2:I8" si="0">B2^2+C2^2+D2^2+E2^2+F2^2</f>
        <v>361.46999999999997</v>
      </c>
    </row>
    <row r="3" spans="1:9" x14ac:dyDescent="0.35">
      <c r="A3">
        <v>2</v>
      </c>
      <c r="B3">
        <v>10.3</v>
      </c>
      <c r="C3">
        <v>10</v>
      </c>
      <c r="D3">
        <v>9.9</v>
      </c>
      <c r="E3">
        <v>10.6</v>
      </c>
      <c r="F3">
        <v>10.199999999999999</v>
      </c>
      <c r="H3">
        <f t="shared" ref="H3:H8" si="1">SUM(B3:F3)</f>
        <v>51</v>
      </c>
      <c r="I3">
        <f t="shared" si="0"/>
        <v>520.5</v>
      </c>
    </row>
    <row r="4" spans="1:9" x14ac:dyDescent="0.35">
      <c r="A4">
        <v>3</v>
      </c>
      <c r="B4">
        <v>12.4</v>
      </c>
      <c r="C4">
        <v>11.8</v>
      </c>
      <c r="D4">
        <v>12.3</v>
      </c>
      <c r="E4">
        <v>12.5</v>
      </c>
      <c r="F4">
        <v>12.2</v>
      </c>
      <c r="H4">
        <f t="shared" si="1"/>
        <v>61.2</v>
      </c>
      <c r="I4">
        <f t="shared" si="0"/>
        <v>749.37999999999988</v>
      </c>
    </row>
    <row r="5" spans="1:9" x14ac:dyDescent="0.35">
      <c r="A5">
        <v>4</v>
      </c>
      <c r="B5">
        <v>9.6999999999999993</v>
      </c>
      <c r="C5">
        <v>9.8000000000000007</v>
      </c>
      <c r="D5">
        <v>9.9</v>
      </c>
      <c r="E5">
        <v>10.4</v>
      </c>
      <c r="F5">
        <v>10.4</v>
      </c>
      <c r="H5">
        <f t="shared" si="1"/>
        <v>50.199999999999996</v>
      </c>
      <c r="I5">
        <f t="shared" si="0"/>
        <v>504.46000000000004</v>
      </c>
    </row>
    <row r="6" spans="1:9" x14ac:dyDescent="0.35">
      <c r="A6">
        <v>5</v>
      </c>
      <c r="B6">
        <v>8.6</v>
      </c>
      <c r="C6">
        <v>8.4</v>
      </c>
      <c r="D6">
        <v>9.6999999999999993</v>
      </c>
      <c r="E6">
        <v>9.9</v>
      </c>
      <c r="F6">
        <v>9.5</v>
      </c>
      <c r="H6">
        <f t="shared" si="1"/>
        <v>46.1</v>
      </c>
      <c r="I6">
        <f t="shared" si="0"/>
        <v>426.86999999999995</v>
      </c>
    </row>
    <row r="7" spans="1:9" x14ac:dyDescent="0.35">
      <c r="A7">
        <v>6</v>
      </c>
      <c r="B7">
        <v>9.3000000000000007</v>
      </c>
      <c r="C7">
        <v>9.6</v>
      </c>
      <c r="D7">
        <v>10.3</v>
      </c>
      <c r="E7">
        <v>10.5</v>
      </c>
      <c r="F7">
        <v>10.199999999999999</v>
      </c>
      <c r="H7">
        <f t="shared" si="1"/>
        <v>49.900000000000006</v>
      </c>
      <c r="I7">
        <f t="shared" si="0"/>
        <v>499.03</v>
      </c>
    </row>
    <row r="8" spans="1:9" x14ac:dyDescent="0.35">
      <c r="A8">
        <v>7</v>
      </c>
      <c r="B8">
        <v>11.1</v>
      </c>
      <c r="C8">
        <v>10.6</v>
      </c>
      <c r="D8">
        <v>11.6</v>
      </c>
      <c r="E8">
        <v>10.9</v>
      </c>
      <c r="F8">
        <v>11.4</v>
      </c>
      <c r="H8">
        <f t="shared" si="1"/>
        <v>55.599999999999994</v>
      </c>
      <c r="I8">
        <f t="shared" si="0"/>
        <v>618.9</v>
      </c>
    </row>
    <row r="9" spans="1:9" x14ac:dyDescent="0.35">
      <c r="A9" t="s">
        <v>1</v>
      </c>
      <c r="B9">
        <f>SUM(B2:B8)</f>
        <v>70</v>
      </c>
      <c r="C9">
        <f t="shared" ref="C9:F9" si="2">SUM(C2:C8)</f>
        <v>68.3</v>
      </c>
      <c r="D9">
        <f t="shared" si="2"/>
        <v>72.199999999999989</v>
      </c>
      <c r="E9">
        <f t="shared" si="2"/>
        <v>73.400000000000006</v>
      </c>
      <c r="F9">
        <f t="shared" si="2"/>
        <v>72.600000000000009</v>
      </c>
      <c r="H9">
        <f>SUM(H2:H8)</f>
        <v>356.5</v>
      </c>
    </row>
    <row r="11" spans="1:9" x14ac:dyDescent="0.35">
      <c r="B11" t="s">
        <v>3</v>
      </c>
      <c r="C11">
        <f>SUM(I2:I8)-(H9^2/35)</f>
        <v>49.402857142857101</v>
      </c>
    </row>
    <row r="12" spans="1:9" x14ac:dyDescent="0.35">
      <c r="B12" t="s">
        <v>4</v>
      </c>
      <c r="C12">
        <f>(B9^2+C9^2+D9^2+E9^2+F9^2)*(1/7)-(H9^2/35)</f>
        <v>2.5142857142850517</v>
      </c>
    </row>
    <row r="13" spans="1:9" x14ac:dyDescent="0.35">
      <c r="B13" t="s">
        <v>5</v>
      </c>
      <c r="C13">
        <f>(H2^2+H3^2+H4^2+H5^2+H6^2+H7^2+H8^2)*(1/5)-(H9^2/35)</f>
        <v>44.654857142856599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BF31-8857-4F5C-B192-A9A577504116}">
  <dimension ref="A1:G28"/>
  <sheetViews>
    <sheetView workbookViewId="0">
      <selection activeCell="C29" sqref="C29"/>
    </sheetView>
  </sheetViews>
  <sheetFormatPr defaultRowHeight="14.5" x14ac:dyDescent="0.35"/>
  <cols>
    <col min="1" max="1" width="15.1796875" customWidth="1"/>
    <col min="2" max="2" width="17" customWidth="1"/>
    <col min="3" max="3" width="16.90625" customWidth="1"/>
  </cols>
  <sheetData>
    <row r="1" spans="1:7" x14ac:dyDescent="0.35">
      <c r="A1" t="s">
        <v>6</v>
      </c>
      <c r="B1" t="s">
        <v>7</v>
      </c>
      <c r="C1" t="s">
        <v>8</v>
      </c>
      <c r="E1" t="s">
        <v>1</v>
      </c>
      <c r="F1" t="s">
        <v>11</v>
      </c>
      <c r="G1" t="s">
        <v>1</v>
      </c>
    </row>
    <row r="2" spans="1:7" x14ac:dyDescent="0.35">
      <c r="A2">
        <v>1</v>
      </c>
      <c r="B2" t="s">
        <v>9</v>
      </c>
      <c r="C2">
        <v>4</v>
      </c>
      <c r="E2">
        <f>SUM(C2:C4)</f>
        <v>12.8</v>
      </c>
      <c r="F2">
        <f>SUMSQ(C2:C4)</f>
        <v>54.739999999999995</v>
      </c>
      <c r="G2">
        <f>SUM(C2:C7)</f>
        <v>28.700000000000003</v>
      </c>
    </row>
    <row r="3" spans="1:7" x14ac:dyDescent="0.35">
      <c r="A3">
        <v>1</v>
      </c>
      <c r="B3" t="s">
        <v>9</v>
      </c>
      <c r="C3">
        <v>4.5</v>
      </c>
    </row>
    <row r="4" spans="1:7" x14ac:dyDescent="0.35">
      <c r="A4">
        <v>1</v>
      </c>
      <c r="B4" t="s">
        <v>9</v>
      </c>
      <c r="C4">
        <v>4.3</v>
      </c>
    </row>
    <row r="5" spans="1:7" x14ac:dyDescent="0.35">
      <c r="A5">
        <v>1</v>
      </c>
      <c r="B5" t="s">
        <v>10</v>
      </c>
      <c r="C5">
        <v>5.4</v>
      </c>
      <c r="E5">
        <f>SUM(C5:C7)</f>
        <v>15.9</v>
      </c>
      <c r="F5">
        <f>SUMSQ(C5:C7)</f>
        <v>84.53</v>
      </c>
    </row>
    <row r="6" spans="1:7" x14ac:dyDescent="0.35">
      <c r="A6">
        <v>1</v>
      </c>
      <c r="B6" t="s">
        <v>10</v>
      </c>
      <c r="C6">
        <v>4.9000000000000004</v>
      </c>
    </row>
    <row r="7" spans="1:7" x14ac:dyDescent="0.35">
      <c r="A7">
        <v>1</v>
      </c>
      <c r="B7" t="s">
        <v>10</v>
      </c>
      <c r="C7">
        <v>5.6</v>
      </c>
    </row>
    <row r="8" spans="1:7" x14ac:dyDescent="0.35">
      <c r="A8">
        <v>2</v>
      </c>
      <c r="B8" t="s">
        <v>9</v>
      </c>
      <c r="C8">
        <v>5.6</v>
      </c>
      <c r="E8">
        <f>SUM(C8:C10)</f>
        <v>15.9</v>
      </c>
      <c r="F8">
        <f>SUMSQ(C8:C10)</f>
        <v>84.53</v>
      </c>
      <c r="G8">
        <f>SUM(C8:C13)</f>
        <v>34.099999999999994</v>
      </c>
    </row>
    <row r="9" spans="1:7" x14ac:dyDescent="0.35">
      <c r="A9">
        <v>2</v>
      </c>
      <c r="B9" t="s">
        <v>9</v>
      </c>
      <c r="C9">
        <v>4.9000000000000004</v>
      </c>
    </row>
    <row r="10" spans="1:7" x14ac:dyDescent="0.35">
      <c r="A10">
        <v>2</v>
      </c>
      <c r="B10" t="s">
        <v>9</v>
      </c>
      <c r="C10">
        <v>5.4</v>
      </c>
    </row>
    <row r="11" spans="1:7" x14ac:dyDescent="0.35">
      <c r="A11">
        <v>2</v>
      </c>
      <c r="B11" t="s">
        <v>10</v>
      </c>
      <c r="C11">
        <v>5.8</v>
      </c>
      <c r="E11">
        <f>SUM(C11:C13)</f>
        <v>18.2</v>
      </c>
      <c r="F11">
        <f>SUMSQ(C11:C13)</f>
        <v>110.53999999999999</v>
      </c>
    </row>
    <row r="12" spans="1:7" x14ac:dyDescent="0.35">
      <c r="A12">
        <v>2</v>
      </c>
      <c r="B12" t="s">
        <v>10</v>
      </c>
      <c r="C12">
        <v>6.1</v>
      </c>
    </row>
    <row r="13" spans="1:7" x14ac:dyDescent="0.35">
      <c r="A13">
        <v>2</v>
      </c>
      <c r="B13" t="s">
        <v>10</v>
      </c>
      <c r="C13">
        <v>6.3</v>
      </c>
    </row>
    <row r="14" spans="1:7" x14ac:dyDescent="0.35">
      <c r="A14">
        <v>3</v>
      </c>
      <c r="B14" t="s">
        <v>9</v>
      </c>
      <c r="C14">
        <v>3.8</v>
      </c>
      <c r="E14">
        <f>SUM(C14:C16)</f>
        <v>11.5</v>
      </c>
      <c r="F14">
        <f>SUMSQ(C14:C16)</f>
        <v>44.13</v>
      </c>
      <c r="G14">
        <f>SUM(C14:C19)</f>
        <v>27</v>
      </c>
    </row>
    <row r="15" spans="1:7" x14ac:dyDescent="0.35">
      <c r="A15">
        <v>3</v>
      </c>
      <c r="B15" t="s">
        <v>9</v>
      </c>
      <c r="C15">
        <v>3.7</v>
      </c>
    </row>
    <row r="16" spans="1:7" x14ac:dyDescent="0.35">
      <c r="A16">
        <v>3</v>
      </c>
      <c r="B16" t="s">
        <v>9</v>
      </c>
      <c r="C16">
        <v>4</v>
      </c>
    </row>
    <row r="17" spans="1:6" x14ac:dyDescent="0.35">
      <c r="A17">
        <v>3</v>
      </c>
      <c r="B17" t="s">
        <v>10</v>
      </c>
      <c r="C17">
        <v>5.5</v>
      </c>
      <c r="E17">
        <f>SUM(C17:C19)</f>
        <v>15.5</v>
      </c>
      <c r="F17">
        <f>SUMSQ(C17:C19)</f>
        <v>80.25</v>
      </c>
    </row>
    <row r="18" spans="1:6" x14ac:dyDescent="0.35">
      <c r="A18">
        <v>3</v>
      </c>
      <c r="B18" t="s">
        <v>10</v>
      </c>
      <c r="C18">
        <v>5</v>
      </c>
    </row>
    <row r="19" spans="1:6" x14ac:dyDescent="0.35">
      <c r="A19">
        <v>3</v>
      </c>
      <c r="B19" t="s">
        <v>10</v>
      </c>
      <c r="C19">
        <v>5</v>
      </c>
    </row>
    <row r="21" spans="1:6" x14ac:dyDescent="0.35">
      <c r="B21" t="s">
        <v>12</v>
      </c>
      <c r="C21">
        <f>SUMSQ(C2:C19)</f>
        <v>458.71999999999997</v>
      </c>
      <c r="E21" t="s">
        <v>16</v>
      </c>
      <c r="F21">
        <f>SUM(E2,E8,E14)</f>
        <v>40.200000000000003</v>
      </c>
    </row>
    <row r="22" spans="1:6" x14ac:dyDescent="0.35">
      <c r="B22" t="s">
        <v>13</v>
      </c>
      <c r="C22">
        <f>SUM(C2:C19)</f>
        <v>89.8</v>
      </c>
      <c r="E22" t="s">
        <v>17</v>
      </c>
      <c r="F22">
        <f>SUM(E5,E11,E17)</f>
        <v>49.6</v>
      </c>
    </row>
    <row r="24" spans="1:6" x14ac:dyDescent="0.35">
      <c r="B24" t="s">
        <v>3</v>
      </c>
      <c r="C24">
        <f>C21-(C22^2/18)</f>
        <v>10.717777777777826</v>
      </c>
    </row>
    <row r="25" spans="1:6" x14ac:dyDescent="0.35">
      <c r="B25" t="s">
        <v>14</v>
      </c>
      <c r="C25">
        <f>SUMSQ(G2:G19)*(1/6)-(C22^2/18)</f>
        <v>4.58111111111117</v>
      </c>
    </row>
    <row r="26" spans="1:6" x14ac:dyDescent="0.35">
      <c r="B26" t="s">
        <v>15</v>
      </c>
      <c r="C26">
        <f>SUMSQ(F21:F22)*(1/9)-(C22^2/18)</f>
        <v>4.9088888888890096</v>
      </c>
    </row>
    <row r="27" spans="1:6" x14ac:dyDescent="0.35">
      <c r="B27" t="s">
        <v>18</v>
      </c>
      <c r="C27">
        <f>SUMSQ(E2:E19)*(1/3)-(C22^2/18)-C25-C26</f>
        <v>0.24111111111102446</v>
      </c>
    </row>
    <row r="28" spans="1:6" x14ac:dyDescent="0.35">
      <c r="B28" t="s">
        <v>19</v>
      </c>
      <c r="C28">
        <f>C24-C25-C26-C27</f>
        <v>0.98666666666662195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713B-5B96-4072-BCEA-9C39BF0C6285}">
  <dimension ref="A1:G12"/>
  <sheetViews>
    <sheetView tabSelected="1" workbookViewId="0">
      <selection activeCell="G3" sqref="G3"/>
    </sheetView>
  </sheetViews>
  <sheetFormatPr defaultRowHeight="14.5" x14ac:dyDescent="0.35"/>
  <cols>
    <col min="1" max="1" width="14.6328125" customWidth="1"/>
  </cols>
  <sheetData>
    <row r="1" spans="1:7" x14ac:dyDescent="0.35">
      <c r="A1" t="s">
        <v>20</v>
      </c>
      <c r="B1" t="s">
        <v>21</v>
      </c>
      <c r="D1" t="s">
        <v>9</v>
      </c>
      <c r="F1" t="s">
        <v>25</v>
      </c>
      <c r="G1" t="s">
        <v>26</v>
      </c>
    </row>
    <row r="2" spans="1:7" x14ac:dyDescent="0.35">
      <c r="A2">
        <v>10.8</v>
      </c>
      <c r="B2">
        <v>13.5</v>
      </c>
      <c r="D2">
        <f>A2-B2</f>
        <v>-2.6999999999999993</v>
      </c>
      <c r="F2">
        <f>SUM(A2:B2)</f>
        <v>24.3</v>
      </c>
      <c r="G2">
        <f>SUMSQ(F2:F7)</f>
        <v>2707.99</v>
      </c>
    </row>
    <row r="3" spans="1:7" x14ac:dyDescent="0.35">
      <c r="A3">
        <v>8.4</v>
      </c>
      <c r="B3">
        <v>16</v>
      </c>
      <c r="D3">
        <f t="shared" ref="D3:D7" si="0">A3-B3</f>
        <v>-7.6</v>
      </c>
      <c r="F3">
        <f t="shared" ref="F3:F7" si="1">SUM(A3:B3)</f>
        <v>24.4</v>
      </c>
    </row>
    <row r="4" spans="1:7" x14ac:dyDescent="0.35">
      <c r="A4">
        <v>6</v>
      </c>
      <c r="B4">
        <v>9.6</v>
      </c>
      <c r="D4">
        <f t="shared" si="0"/>
        <v>-3.5999999999999996</v>
      </c>
      <c r="F4">
        <f t="shared" si="1"/>
        <v>15.6</v>
      </c>
    </row>
    <row r="5" spans="1:7" x14ac:dyDescent="0.35">
      <c r="A5">
        <v>12.9</v>
      </c>
      <c r="B5">
        <v>8.9</v>
      </c>
      <c r="D5">
        <f t="shared" si="0"/>
        <v>4</v>
      </c>
      <c r="F5">
        <f t="shared" si="1"/>
        <v>21.8</v>
      </c>
    </row>
    <row r="6" spans="1:7" x14ac:dyDescent="0.35">
      <c r="A6">
        <v>7.7</v>
      </c>
      <c r="B6">
        <v>14.6</v>
      </c>
      <c r="D6">
        <f t="shared" si="0"/>
        <v>-6.8999999999999995</v>
      </c>
      <c r="F6">
        <f t="shared" si="1"/>
        <v>22.3</v>
      </c>
    </row>
    <row r="7" spans="1:7" x14ac:dyDescent="0.35">
      <c r="A7">
        <v>6.5</v>
      </c>
      <c r="B7">
        <v>11</v>
      </c>
      <c r="D7">
        <f t="shared" si="0"/>
        <v>-4.5</v>
      </c>
      <c r="F7">
        <f t="shared" si="1"/>
        <v>17.5</v>
      </c>
    </row>
    <row r="9" spans="1:7" x14ac:dyDescent="0.35">
      <c r="A9">
        <f>SUM(A2:A7)</f>
        <v>52.300000000000004</v>
      </c>
      <c r="B9">
        <f>SUM(B2:B7)</f>
        <v>73.599999999999994</v>
      </c>
      <c r="D9" t="s">
        <v>24</v>
      </c>
      <c r="E9">
        <f>AVERAGE(D2:D7)</f>
        <v>-3.5499999999999994</v>
      </c>
    </row>
    <row r="10" spans="1:7" x14ac:dyDescent="0.35">
      <c r="A10">
        <f>SUMSQ(A2:A7)</f>
        <v>491.15000000000003</v>
      </c>
      <c r="B10">
        <f>SUMSQ(B2:B7)</f>
        <v>943.78</v>
      </c>
    </row>
    <row r="11" spans="1:7" x14ac:dyDescent="0.35">
      <c r="A11" t="s">
        <v>23</v>
      </c>
      <c r="B11">
        <f>SUM(A2:B7)</f>
        <v>125.9</v>
      </c>
    </row>
    <row r="12" spans="1:7" x14ac:dyDescent="0.35">
      <c r="A12" t="s">
        <v>22</v>
      </c>
      <c r="B12">
        <f>SUMSQ(A2:B7)</f>
        <v>1434.93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</vt:lpstr>
      <vt:lpstr>P3</vt:lpstr>
      <vt:lpstr>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Agena</dc:creator>
  <cp:lastModifiedBy>Corey Agena</cp:lastModifiedBy>
  <dcterms:created xsi:type="dcterms:W3CDTF">2022-11-02T17:36:46Z</dcterms:created>
  <dcterms:modified xsi:type="dcterms:W3CDTF">2022-11-08T17:02:48Z</dcterms:modified>
</cp:coreProperties>
</file>