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en\Documents\IME 503\"/>
    </mc:Choice>
  </mc:AlternateContent>
  <xr:revisionPtr revIDLastSave="0" documentId="8_{75B6891D-EEFC-4A72-8B4E-63EC39DABF10}" xr6:coauthVersionLast="47" xr6:coauthVersionMax="47" xr10:uidLastSave="{00000000-0000-0000-0000-000000000000}"/>
  <bookViews>
    <workbookView xWindow="520" yWindow="800" windowWidth="16530" windowHeight="9370" activeTab="2" xr2:uid="{9DAA43D7-7F8C-4DF1-BB37-43A1B46912D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G3" i="3"/>
  <c r="G4" i="3"/>
  <c r="G5" i="3"/>
  <c r="G2" i="3"/>
  <c r="C6" i="3"/>
  <c r="D6" i="3"/>
  <c r="E6" i="3"/>
  <c r="F6" i="3"/>
  <c r="B6" i="3"/>
  <c r="B9" i="3"/>
  <c r="B8" i="3"/>
  <c r="B10" i="3" s="1"/>
  <c r="B12" i="3" s="1"/>
  <c r="B36" i="2"/>
  <c r="D22" i="2"/>
  <c r="D10" i="2"/>
  <c r="D2" i="2"/>
  <c r="B35" i="2"/>
  <c r="B33" i="2"/>
  <c r="B31" i="2"/>
</calcChain>
</file>

<file path=xl/sharedStrings.xml><?xml version="1.0" encoding="utf-8"?>
<sst xmlns="http://schemas.openxmlformats.org/spreadsheetml/2006/main" count="53" uniqueCount="22">
  <si>
    <t>Material Type</t>
  </si>
  <si>
    <t>Temperature</t>
  </si>
  <si>
    <t>Data</t>
  </si>
  <si>
    <t>Replication</t>
  </si>
  <si>
    <t>A</t>
  </si>
  <si>
    <t>B</t>
  </si>
  <si>
    <t>C</t>
  </si>
  <si>
    <t>Arrangement</t>
  </si>
  <si>
    <t>T</t>
  </si>
  <si>
    <t>N</t>
  </si>
  <si>
    <t>SST</t>
  </si>
  <si>
    <t>SSA</t>
  </si>
  <si>
    <t>T1</t>
  </si>
  <si>
    <t>T2</t>
  </si>
  <si>
    <t>T3</t>
  </si>
  <si>
    <t>T4</t>
  </si>
  <si>
    <t>B1</t>
  </si>
  <si>
    <t>B2</t>
  </si>
  <si>
    <t>B3</t>
  </si>
  <si>
    <t>B4</t>
  </si>
  <si>
    <t>B5</t>
  </si>
  <si>
    <t>SSBLOCK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</si>
</sst>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C92BBA-2B3E-47FC-9045-1446FAF831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2F1D-B9F4-4802-9E3F-19EA553EC184}">
  <dimension ref="A1:D28"/>
  <sheetViews>
    <sheetView topLeftCell="A10" workbookViewId="0">
      <selection sqref="A1:D2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50</v>
      </c>
      <c r="C2">
        <v>130</v>
      </c>
      <c r="D2">
        <v>1</v>
      </c>
    </row>
    <row r="3" spans="1:4" x14ac:dyDescent="0.35">
      <c r="A3" t="s">
        <v>4</v>
      </c>
      <c r="B3">
        <v>50</v>
      </c>
      <c r="C3">
        <v>155</v>
      </c>
      <c r="D3">
        <v>2</v>
      </c>
    </row>
    <row r="4" spans="1:4" x14ac:dyDescent="0.35">
      <c r="A4" t="s">
        <v>4</v>
      </c>
      <c r="B4">
        <v>50</v>
      </c>
      <c r="C4">
        <v>74</v>
      </c>
      <c r="D4">
        <v>3</v>
      </c>
    </row>
    <row r="5" spans="1:4" x14ac:dyDescent="0.35">
      <c r="A5" t="s">
        <v>4</v>
      </c>
      <c r="B5">
        <v>65</v>
      </c>
      <c r="C5">
        <v>34</v>
      </c>
      <c r="D5">
        <v>1</v>
      </c>
    </row>
    <row r="6" spans="1:4" x14ac:dyDescent="0.35">
      <c r="A6" t="s">
        <v>4</v>
      </c>
      <c r="B6">
        <v>65</v>
      </c>
      <c r="C6">
        <v>40</v>
      </c>
      <c r="D6">
        <v>2</v>
      </c>
    </row>
    <row r="7" spans="1:4" x14ac:dyDescent="0.35">
      <c r="A7" t="s">
        <v>4</v>
      </c>
      <c r="B7">
        <v>65</v>
      </c>
      <c r="C7">
        <v>80</v>
      </c>
      <c r="D7">
        <v>3</v>
      </c>
    </row>
    <row r="8" spans="1:4" x14ac:dyDescent="0.35">
      <c r="A8" t="s">
        <v>4</v>
      </c>
      <c r="B8">
        <v>80</v>
      </c>
      <c r="C8">
        <v>20</v>
      </c>
      <c r="D8">
        <v>1</v>
      </c>
    </row>
    <row r="9" spans="1:4" x14ac:dyDescent="0.35">
      <c r="A9" t="s">
        <v>4</v>
      </c>
      <c r="B9">
        <v>80</v>
      </c>
      <c r="C9">
        <v>70</v>
      </c>
      <c r="D9">
        <v>2</v>
      </c>
    </row>
    <row r="10" spans="1:4" x14ac:dyDescent="0.35">
      <c r="A10" t="s">
        <v>4</v>
      </c>
      <c r="B10">
        <v>80</v>
      </c>
      <c r="C10">
        <v>82</v>
      </c>
      <c r="D10">
        <v>3</v>
      </c>
    </row>
    <row r="11" spans="1:4" x14ac:dyDescent="0.35">
      <c r="A11" t="s">
        <v>5</v>
      </c>
      <c r="B11">
        <v>50</v>
      </c>
      <c r="C11">
        <v>150</v>
      </c>
      <c r="D11">
        <v>1</v>
      </c>
    </row>
    <row r="12" spans="1:4" x14ac:dyDescent="0.35">
      <c r="A12" t="s">
        <v>5</v>
      </c>
      <c r="B12">
        <v>50</v>
      </c>
      <c r="C12">
        <v>188</v>
      </c>
      <c r="D12">
        <v>2</v>
      </c>
    </row>
    <row r="13" spans="1:4" x14ac:dyDescent="0.35">
      <c r="A13" t="s">
        <v>5</v>
      </c>
      <c r="B13">
        <v>50</v>
      </c>
      <c r="C13">
        <v>159</v>
      </c>
      <c r="D13">
        <v>3</v>
      </c>
    </row>
    <row r="14" spans="1:4" x14ac:dyDescent="0.35">
      <c r="A14" t="s">
        <v>5</v>
      </c>
      <c r="B14">
        <v>65</v>
      </c>
      <c r="C14">
        <v>136</v>
      </c>
      <c r="D14">
        <v>1</v>
      </c>
    </row>
    <row r="15" spans="1:4" x14ac:dyDescent="0.35">
      <c r="A15" t="s">
        <v>5</v>
      </c>
      <c r="B15">
        <v>65</v>
      </c>
      <c r="C15">
        <v>122</v>
      </c>
      <c r="D15">
        <v>2</v>
      </c>
    </row>
    <row r="16" spans="1:4" x14ac:dyDescent="0.35">
      <c r="A16" t="s">
        <v>5</v>
      </c>
      <c r="B16">
        <v>65</v>
      </c>
      <c r="C16">
        <v>106</v>
      </c>
      <c r="D16">
        <v>3</v>
      </c>
    </row>
    <row r="17" spans="1:4" x14ac:dyDescent="0.35">
      <c r="A17" t="s">
        <v>5</v>
      </c>
      <c r="B17">
        <v>80</v>
      </c>
      <c r="C17">
        <v>25</v>
      </c>
      <c r="D17">
        <v>1</v>
      </c>
    </row>
    <row r="18" spans="1:4" x14ac:dyDescent="0.35">
      <c r="A18" t="s">
        <v>5</v>
      </c>
      <c r="B18">
        <v>80</v>
      </c>
      <c r="C18">
        <v>70</v>
      </c>
      <c r="D18">
        <v>2</v>
      </c>
    </row>
    <row r="19" spans="1:4" x14ac:dyDescent="0.35">
      <c r="A19" t="s">
        <v>5</v>
      </c>
      <c r="B19">
        <v>80</v>
      </c>
      <c r="C19">
        <v>58</v>
      </c>
      <c r="D19">
        <v>3</v>
      </c>
    </row>
    <row r="20" spans="1:4" x14ac:dyDescent="0.35">
      <c r="A20" t="s">
        <v>6</v>
      </c>
      <c r="B20">
        <v>50</v>
      </c>
      <c r="C20">
        <v>138</v>
      </c>
      <c r="D20">
        <v>1</v>
      </c>
    </row>
    <row r="21" spans="1:4" x14ac:dyDescent="0.35">
      <c r="A21" t="s">
        <v>6</v>
      </c>
      <c r="B21">
        <v>50</v>
      </c>
      <c r="C21">
        <v>110</v>
      </c>
      <c r="D21">
        <v>2</v>
      </c>
    </row>
    <row r="22" spans="1:4" x14ac:dyDescent="0.35">
      <c r="A22" t="s">
        <v>6</v>
      </c>
      <c r="B22">
        <v>50</v>
      </c>
      <c r="C22">
        <v>168</v>
      </c>
      <c r="D22">
        <v>3</v>
      </c>
    </row>
    <row r="23" spans="1:4" x14ac:dyDescent="0.35">
      <c r="A23" t="s">
        <v>6</v>
      </c>
      <c r="B23">
        <v>65</v>
      </c>
      <c r="C23">
        <v>174</v>
      </c>
      <c r="D23">
        <v>1</v>
      </c>
    </row>
    <row r="24" spans="1:4" x14ac:dyDescent="0.35">
      <c r="A24" t="s">
        <v>6</v>
      </c>
      <c r="B24">
        <v>65</v>
      </c>
      <c r="C24">
        <v>120</v>
      </c>
      <c r="D24">
        <v>2</v>
      </c>
    </row>
    <row r="25" spans="1:4" x14ac:dyDescent="0.35">
      <c r="A25" t="s">
        <v>6</v>
      </c>
      <c r="B25">
        <v>65</v>
      </c>
      <c r="C25">
        <v>150</v>
      </c>
      <c r="D25">
        <v>3</v>
      </c>
    </row>
    <row r="26" spans="1:4" x14ac:dyDescent="0.35">
      <c r="A26" t="s">
        <v>6</v>
      </c>
      <c r="B26">
        <v>80</v>
      </c>
      <c r="C26">
        <v>96</v>
      </c>
      <c r="D26">
        <v>1</v>
      </c>
    </row>
    <row r="27" spans="1:4" x14ac:dyDescent="0.35">
      <c r="A27" t="s">
        <v>6</v>
      </c>
      <c r="B27">
        <v>80</v>
      </c>
      <c r="C27">
        <v>104</v>
      </c>
      <c r="D27">
        <v>2</v>
      </c>
    </row>
    <row r="28" spans="1:4" x14ac:dyDescent="0.35">
      <c r="A28" t="s">
        <v>6</v>
      </c>
      <c r="B28">
        <v>80</v>
      </c>
      <c r="C28">
        <v>82</v>
      </c>
      <c r="D2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3A8B-6839-437B-ADFD-E26CD8698C20}">
  <dimension ref="A1:D36"/>
  <sheetViews>
    <sheetView topLeftCell="A22" workbookViewId="0">
      <selection activeCell="B37" sqref="B37"/>
    </sheetView>
  </sheetViews>
  <sheetFormatPr defaultRowHeight="14.5" x14ac:dyDescent="0.35"/>
  <sheetData>
    <row r="1" spans="1:4" x14ac:dyDescent="0.35">
      <c r="A1" t="s">
        <v>7</v>
      </c>
      <c r="B1" t="s">
        <v>2</v>
      </c>
    </row>
    <row r="2" spans="1:4" x14ac:dyDescent="0.35">
      <c r="A2">
        <v>1</v>
      </c>
      <c r="B2">
        <v>14</v>
      </c>
      <c r="D2">
        <f>SUM(B2:B9)</f>
        <v>100</v>
      </c>
    </row>
    <row r="3" spans="1:4" x14ac:dyDescent="0.35">
      <c r="A3">
        <v>1</v>
      </c>
      <c r="B3">
        <v>13</v>
      </c>
    </row>
    <row r="4" spans="1:4" x14ac:dyDescent="0.35">
      <c r="A4">
        <v>1</v>
      </c>
      <c r="B4">
        <v>9</v>
      </c>
    </row>
    <row r="5" spans="1:4" x14ac:dyDescent="0.35">
      <c r="A5">
        <v>1</v>
      </c>
      <c r="B5">
        <v>15</v>
      </c>
    </row>
    <row r="6" spans="1:4" x14ac:dyDescent="0.35">
      <c r="A6">
        <v>1</v>
      </c>
      <c r="B6">
        <v>11</v>
      </c>
    </row>
    <row r="7" spans="1:4" x14ac:dyDescent="0.35">
      <c r="A7">
        <v>1</v>
      </c>
      <c r="B7">
        <v>13</v>
      </c>
    </row>
    <row r="8" spans="1:4" x14ac:dyDescent="0.35">
      <c r="A8">
        <v>1</v>
      </c>
      <c r="B8">
        <v>14</v>
      </c>
    </row>
    <row r="9" spans="1:4" x14ac:dyDescent="0.35">
      <c r="A9">
        <v>1</v>
      </c>
      <c r="B9">
        <v>11</v>
      </c>
    </row>
    <row r="10" spans="1:4" x14ac:dyDescent="0.35">
      <c r="A10">
        <v>2</v>
      </c>
      <c r="B10">
        <v>10</v>
      </c>
      <c r="D10">
        <f>SUM(B10:B21)</f>
        <v>120</v>
      </c>
    </row>
    <row r="11" spans="1:4" x14ac:dyDescent="0.35">
      <c r="A11">
        <v>2</v>
      </c>
      <c r="B11">
        <v>12</v>
      </c>
    </row>
    <row r="12" spans="1:4" x14ac:dyDescent="0.35">
      <c r="A12">
        <v>2</v>
      </c>
      <c r="B12">
        <v>9</v>
      </c>
    </row>
    <row r="13" spans="1:4" x14ac:dyDescent="0.35">
      <c r="A13">
        <v>2</v>
      </c>
      <c r="B13">
        <v>7</v>
      </c>
    </row>
    <row r="14" spans="1:4" x14ac:dyDescent="0.35">
      <c r="A14">
        <v>2</v>
      </c>
      <c r="B14">
        <v>11</v>
      </c>
    </row>
    <row r="15" spans="1:4" x14ac:dyDescent="0.35">
      <c r="A15">
        <v>2</v>
      </c>
      <c r="B15">
        <v>8</v>
      </c>
    </row>
    <row r="16" spans="1:4" x14ac:dyDescent="0.35">
      <c r="A16">
        <v>2</v>
      </c>
      <c r="B16">
        <v>12</v>
      </c>
    </row>
    <row r="17" spans="1:4" x14ac:dyDescent="0.35">
      <c r="A17">
        <v>2</v>
      </c>
      <c r="B17">
        <v>9</v>
      </c>
    </row>
    <row r="18" spans="1:4" x14ac:dyDescent="0.35">
      <c r="A18">
        <v>2</v>
      </c>
      <c r="B18">
        <v>10</v>
      </c>
    </row>
    <row r="19" spans="1:4" x14ac:dyDescent="0.35">
      <c r="A19">
        <v>2</v>
      </c>
      <c r="B19">
        <v>13</v>
      </c>
    </row>
    <row r="20" spans="1:4" x14ac:dyDescent="0.35">
      <c r="A20">
        <v>2</v>
      </c>
      <c r="B20">
        <v>9</v>
      </c>
    </row>
    <row r="21" spans="1:4" x14ac:dyDescent="0.35">
      <c r="A21">
        <v>2</v>
      </c>
      <c r="B21">
        <v>10</v>
      </c>
    </row>
    <row r="22" spans="1:4" x14ac:dyDescent="0.35">
      <c r="A22">
        <v>3</v>
      </c>
      <c r="B22">
        <v>11</v>
      </c>
      <c r="D22">
        <f>SUM(B22:B29)</f>
        <v>64</v>
      </c>
    </row>
    <row r="23" spans="1:4" x14ac:dyDescent="0.35">
      <c r="A23">
        <v>3</v>
      </c>
      <c r="B23">
        <v>5</v>
      </c>
    </row>
    <row r="24" spans="1:4" x14ac:dyDescent="0.35">
      <c r="A24">
        <v>3</v>
      </c>
      <c r="B24">
        <v>9</v>
      </c>
    </row>
    <row r="25" spans="1:4" x14ac:dyDescent="0.35">
      <c r="A25">
        <v>3</v>
      </c>
      <c r="B25">
        <v>10</v>
      </c>
    </row>
    <row r="26" spans="1:4" x14ac:dyDescent="0.35">
      <c r="A26">
        <v>3</v>
      </c>
      <c r="B26">
        <v>6</v>
      </c>
    </row>
    <row r="27" spans="1:4" x14ac:dyDescent="0.35">
      <c r="A27">
        <v>3</v>
      </c>
      <c r="B27">
        <v>8</v>
      </c>
    </row>
    <row r="28" spans="1:4" x14ac:dyDescent="0.35">
      <c r="A28">
        <v>3</v>
      </c>
      <c r="B28">
        <v>8</v>
      </c>
    </row>
    <row r="29" spans="1:4" x14ac:dyDescent="0.35">
      <c r="A29">
        <v>3</v>
      </c>
      <c r="B29">
        <v>7</v>
      </c>
    </row>
    <row r="31" spans="1:4" x14ac:dyDescent="0.35">
      <c r="A31" t="s">
        <v>8</v>
      </c>
      <c r="B31">
        <f>SUM(B2:B29)</f>
        <v>284</v>
      </c>
    </row>
    <row r="32" spans="1:4" x14ac:dyDescent="0.35">
      <c r="A32" t="s">
        <v>9</v>
      </c>
      <c r="B32">
        <v>28</v>
      </c>
    </row>
    <row r="33" spans="1:2" x14ac:dyDescent="0.35">
      <c r="A33" t="s">
        <v>6</v>
      </c>
      <c r="B33">
        <f>B31^2/B32</f>
        <v>2880.5714285714284</v>
      </c>
    </row>
    <row r="35" spans="1:2" x14ac:dyDescent="0.35">
      <c r="A35" t="s">
        <v>10</v>
      </c>
      <c r="B35">
        <f>SUMSQ(B2:B29)-B33</f>
        <v>171.42857142857156</v>
      </c>
    </row>
    <row r="36" spans="1:2" x14ac:dyDescent="0.35">
      <c r="A36" t="s">
        <v>11</v>
      </c>
      <c r="B36">
        <f>((D2^2/8)+(D10^2/12)+(D22^2/8))-B33</f>
        <v>81.428571428571558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5143-8E41-4986-B660-4060F717B32B}">
  <dimension ref="A1:G14"/>
  <sheetViews>
    <sheetView tabSelected="1" workbookViewId="0">
      <selection activeCell="A15" sqref="A15"/>
    </sheetView>
  </sheetViews>
  <sheetFormatPr defaultRowHeight="14.5" x14ac:dyDescent="0.35"/>
  <sheetData>
    <row r="1" spans="1:7" x14ac:dyDescent="0.35"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7" x14ac:dyDescent="0.35">
      <c r="A2" t="s">
        <v>12</v>
      </c>
      <c r="B2">
        <v>14</v>
      </c>
      <c r="C2">
        <v>6</v>
      </c>
      <c r="D2">
        <v>11</v>
      </c>
      <c r="E2">
        <v>0</v>
      </c>
      <c r="F2">
        <v>9</v>
      </c>
      <c r="G2">
        <f>SUM(B2:F2)</f>
        <v>40</v>
      </c>
    </row>
    <row r="3" spans="1:7" x14ac:dyDescent="0.35">
      <c r="A3" t="s">
        <v>13</v>
      </c>
      <c r="B3">
        <v>14</v>
      </c>
      <c r="C3">
        <v>10</v>
      </c>
      <c r="D3">
        <v>16</v>
      </c>
      <c r="E3">
        <v>9</v>
      </c>
      <c r="F3">
        <v>16</v>
      </c>
      <c r="G3">
        <f t="shared" ref="G3:G5" si="0">SUM(B3:F3)</f>
        <v>65</v>
      </c>
    </row>
    <row r="4" spans="1:7" x14ac:dyDescent="0.35">
      <c r="A4" t="s">
        <v>14</v>
      </c>
      <c r="B4">
        <v>12</v>
      </c>
      <c r="C4">
        <v>7</v>
      </c>
      <c r="D4">
        <v>10</v>
      </c>
      <c r="E4">
        <v>9</v>
      </c>
      <c r="F4">
        <v>12</v>
      </c>
      <c r="G4">
        <f t="shared" si="0"/>
        <v>50</v>
      </c>
    </row>
    <row r="5" spans="1:7" x14ac:dyDescent="0.35">
      <c r="A5" t="s">
        <v>15</v>
      </c>
      <c r="B5">
        <v>12</v>
      </c>
      <c r="C5">
        <v>9</v>
      </c>
      <c r="D5">
        <v>11</v>
      </c>
      <c r="E5">
        <v>6</v>
      </c>
      <c r="F5">
        <v>7</v>
      </c>
      <c r="G5">
        <f t="shared" si="0"/>
        <v>45</v>
      </c>
    </row>
    <row r="6" spans="1:7" x14ac:dyDescent="0.35">
      <c r="B6">
        <f>SUM(B2:B5)</f>
        <v>52</v>
      </c>
      <c r="C6">
        <f t="shared" ref="C6:F6" si="1">SUM(C2:C5)</f>
        <v>32</v>
      </c>
      <c r="D6">
        <f t="shared" si="1"/>
        <v>48</v>
      </c>
      <c r="E6">
        <f t="shared" si="1"/>
        <v>24</v>
      </c>
      <c r="F6">
        <f t="shared" si="1"/>
        <v>44</v>
      </c>
    </row>
    <row r="8" spans="1:7" x14ac:dyDescent="0.35">
      <c r="A8" t="s">
        <v>8</v>
      </c>
      <c r="B8">
        <f>SUM(B2:F5)</f>
        <v>200</v>
      </c>
    </row>
    <row r="9" spans="1:7" x14ac:dyDescent="0.35">
      <c r="A9" t="s">
        <v>9</v>
      </c>
      <c r="B9">
        <f>COUNT(B2:F5)</f>
        <v>20</v>
      </c>
    </row>
    <row r="10" spans="1:7" x14ac:dyDescent="0.35">
      <c r="A10" t="s">
        <v>6</v>
      </c>
      <c r="B10">
        <f>B8^2/B9</f>
        <v>2000</v>
      </c>
    </row>
    <row r="12" spans="1:7" x14ac:dyDescent="0.35">
      <c r="A12" t="s">
        <v>10</v>
      </c>
      <c r="B12">
        <f>SUMSQ(B2:F5)-B10</f>
        <v>272</v>
      </c>
    </row>
    <row r="13" spans="1:7" x14ac:dyDescent="0.35">
      <c r="A13" t="s">
        <v>11</v>
      </c>
      <c r="B13">
        <f>(SUMSQ(G2:G5)/5)-B10</f>
        <v>70</v>
      </c>
    </row>
    <row r="14" spans="1:7" x14ac:dyDescent="0.35">
      <c r="A14" t="s">
        <v>21</v>
      </c>
      <c r="B14">
        <f>(SUMSQ(B6:F6)/4)-B10</f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Agena</dc:creator>
  <cp:lastModifiedBy>Corey Agena</cp:lastModifiedBy>
  <dcterms:created xsi:type="dcterms:W3CDTF">2022-11-14T22:49:53Z</dcterms:created>
  <dcterms:modified xsi:type="dcterms:W3CDTF">2022-11-16T08:06:43Z</dcterms:modified>
</cp:coreProperties>
</file>