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tudents" sheetId="1" state="visible" r:id="rId2"/>
    <sheet name="Instructors" sheetId="2" state="visible" r:id="rId3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7" authorId="0">
      <text>
        <r>
          <rPr>
            <sz val="10"/>
            <rFont val="Arial"/>
            <family val="2"/>
            <charset val="1"/>
          </rPr>
          <t xml:space="preserve">These students are all from a cohort after this term.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9" authorId="0">
      <text>
        <r>
          <rPr>
            <sz val="10"/>
            <rFont val="Arial"/>
            <family val="2"/>
            <charset val="1"/>
          </rPr>
          <t xml:space="preserve">The remaining instructors are missing these fields</t>
        </r>
      </text>
    </comment>
  </commentList>
</comments>
</file>

<file path=xl/sharedStrings.xml><?xml version="1.0" encoding="utf-8"?>
<sst xmlns="http://schemas.openxmlformats.org/spreadsheetml/2006/main" count="200" uniqueCount="124">
  <si>
    <t>Entity Counts</t>
  </si>
  <si>
    <t>Entity</t>
  </si>
  <si>
    <t>Count</t>
  </si>
  <si>
    <t>Notes</t>
  </si>
  <si>
    <t>Student</t>
  </si>
  <si>
    <t>Number of unique ids in student file</t>
  </si>
  <si>
    <t>Graduates</t>
  </si>
  <si>
    <t>Number of unique ids in degrees file</t>
  </si>
  <si>
    <t>Instructor</t>
  </si>
  <si>
    <t>Number of unique (fname, lname) pairs in courses file</t>
  </si>
  <si>
    <t>Course</t>
  </si>
  <si>
    <t>Number of unique (DISC, CNUM) pairs in courses file</t>
  </si>
  <si>
    <t>College</t>
  </si>
  <si>
    <t>Number of unique PMAJR values in students file</t>
  </si>
  <si>
    <t>Major</t>
  </si>
  <si>
    <t>Number of unique majors from Application_Major in admissions and PMAJR and cohort_pmajr in students</t>
  </si>
  <si>
    <t>Discipline</t>
  </si>
  <si>
    <t>Number of unique DISC values in courses file</t>
  </si>
  <si>
    <t>Enrolled Term</t>
  </si>
  <si>
    <t>Summer/Fall 2009 (2) + Fall, Summer, Spring of 2010-2013 (12) + Spring/Summer 2014 (2)</t>
  </si>
  <si>
    <t>Grad Term</t>
  </si>
  <si>
    <t>Summer 2011 – Summer 2014</t>
  </si>
  <si>
    <t>Students Per Term</t>
  </si>
  <si>
    <t>Term</t>
  </si>
  <si>
    <t>In Classes</t>
  </si>
  <si>
    <t>Enrolling</t>
  </si>
  <si>
    <t>Graduating</t>
  </si>
  <si>
    <t>Graduation Rates</t>
  </si>
  <si>
    <t>Cohort</t>
  </si>
  <si>
    <t>Enrolled</t>
  </si>
  <si>
    <t>Graduated</t>
  </si>
  <si>
    <t>Rate</t>
  </si>
  <si>
    <t>Years</t>
  </si>
  <si>
    <t>Terms</t>
  </si>
  <si>
    <t>Cred/Term</t>
  </si>
  <si>
    <t>CumGPA</t>
  </si>
  <si>
    <t>Students Per College Per Term</t>
  </si>
  <si>
    <t>Admissions</t>
  </si>
  <si>
    <t>Entry</t>
  </si>
  <si>
    <t>UN</t>
  </si>
  <si>
    <t>LA</t>
  </si>
  <si>
    <t>VS</t>
  </si>
  <si>
    <t>SC</t>
  </si>
  <si>
    <t>BU</t>
  </si>
  <si>
    <t>AR</t>
  </si>
  <si>
    <t>HH</t>
  </si>
  <si>
    <t>E1</t>
  </si>
  <si>
    <t>CA</t>
  </si>
  <si>
    <t>Cumulative College Membership Over All Terms</t>
  </si>
  <si>
    <t>Top 20</t>
  </si>
  <si>
    <t>Rank</t>
  </si>
  <si>
    <t>Admission Majors</t>
  </si>
  <si>
    <t>First Term Majors</t>
  </si>
  <si>
    <t>Grad Majors</t>
  </si>
  <si>
    <t>UNDE</t>
  </si>
  <si>
    <t>PSYC</t>
  </si>
  <si>
    <t>BIOL</t>
  </si>
  <si>
    <t>COM</t>
  </si>
  <si>
    <t>INTS</t>
  </si>
  <si>
    <t>NURS</t>
  </si>
  <si>
    <t>GVIP</t>
  </si>
  <si>
    <t>GLOA</t>
  </si>
  <si>
    <t>CS</t>
  </si>
  <si>
    <t>CLS</t>
  </si>
  <si>
    <t>ECON</t>
  </si>
  <si>
    <t>ACCT</t>
  </si>
  <si>
    <t>COMH</t>
  </si>
  <si>
    <t>INFT</t>
  </si>
  <si>
    <t>CEIE</t>
  </si>
  <si>
    <t>MUSI</t>
  </si>
  <si>
    <t>HFRR</t>
  </si>
  <si>
    <t>CPE</t>
  </si>
  <si>
    <t>FNAN</t>
  </si>
  <si>
    <t>ELEN</t>
  </si>
  <si>
    <t>ENGL</t>
  </si>
  <si>
    <t>CHEM</t>
  </si>
  <si>
    <t>HIST</t>
  </si>
  <si>
    <t>MGMT</t>
  </si>
  <si>
    <t>CONF</t>
  </si>
  <si>
    <t>MKTG</t>
  </si>
  <si>
    <t>TEM</t>
  </si>
  <si>
    <r>
      <t xml:space="preserve">Top 50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 of Majors Overall</t>
    </r>
  </si>
  <si>
    <t>NEUR</t>
  </si>
  <si>
    <t>HSGR</t>
  </si>
  <si>
    <t>AVT</t>
  </si>
  <si>
    <t>AIT</t>
  </si>
  <si>
    <t>Data is taken for all enrollment terms. Majors are counted once per student. A student may have changed majors, which would result in both majors being counted for that student.</t>
  </si>
  <si>
    <t>GAME</t>
  </si>
  <si>
    <t>FAVS</t>
  </si>
  <si>
    <t>SYST</t>
  </si>
  <si>
    <t>ATT</t>
  </si>
  <si>
    <t>BIOE</t>
  </si>
  <si>
    <t>HADM</t>
  </si>
  <si>
    <t>MATH</t>
  </si>
  <si>
    <t>THR</t>
  </si>
  <si>
    <t>FRLN</t>
  </si>
  <si>
    <t>ACS</t>
  </si>
  <si>
    <t>ANTH</t>
  </si>
  <si>
    <t>EVSC</t>
  </si>
  <si>
    <t>SOCW</t>
  </si>
  <si>
    <t>DANC</t>
  </si>
  <si>
    <t>ISOM</t>
  </si>
  <si>
    <t>PHYS</t>
  </si>
  <si>
    <t>FRSC</t>
  </si>
  <si>
    <t>PUAD</t>
  </si>
  <si>
    <t>SOCI</t>
  </si>
  <si>
    <t>Total</t>
  </si>
  <si>
    <t>Instructor Counts</t>
  </si>
  <si>
    <t>Class</t>
  </si>
  <si>
    <t>instr_tenure</t>
  </si>
  <si>
    <t>instr_rank</t>
  </si>
  <si>
    <t>Adjunct</t>
  </si>
  <si>
    <t>Tenure-track</t>
  </si>
  <si>
    <t>Assistant Professor</t>
  </si>
  <si>
    <t>FT Faculty</t>
  </si>
  <si>
    <t>Tenured</t>
  </si>
  <si>
    <t>Associate Professor</t>
  </si>
  <si>
    <t>Graduate R</t>
  </si>
  <si>
    <t>Eminent Scholar (Professor)</t>
  </si>
  <si>
    <t>Graduate T</t>
  </si>
  <si>
    <t>PT Faculty</t>
  </si>
  <si>
    <t>Professor</t>
  </si>
  <si>
    <t>University Professor (Professo</t>
  </si>
  <si>
    <t>Totals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</si>
</sst>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Students Per College Per Term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Students!$A$69:$A$69</c:f>
              <c:strCache>
                <c:ptCount val="1"/>
                <c:pt idx="0">
                  <c:v>UN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Students!$B$68:$R$68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Students!$B$69:$R$69</c:f>
              <c:numCache>
                <c:formatCode>General</c:formatCode>
                <c:ptCount val="17"/>
                <c:pt idx="0">
                  <c:v>3667</c:v>
                </c:pt>
                <c:pt idx="1">
                  <c:v>3176</c:v>
                </c:pt>
                <c:pt idx="2">
                  <c:v>26</c:v>
                </c:pt>
                <c:pt idx="3">
                  <c:v>672</c:v>
                </c:pt>
                <c:pt idx="4">
                  <c:v>597</c:v>
                </c:pt>
                <c:pt idx="5">
                  <c:v>137</c:v>
                </c:pt>
                <c:pt idx="6">
                  <c:v>1112</c:v>
                </c:pt>
                <c:pt idx="7">
                  <c:v>862</c:v>
                </c:pt>
                <c:pt idx="8">
                  <c:v>178</c:v>
                </c:pt>
                <c:pt idx="9">
                  <c:v>1287</c:v>
                </c:pt>
                <c:pt idx="10">
                  <c:v>950</c:v>
                </c:pt>
                <c:pt idx="11">
                  <c:v>190</c:v>
                </c:pt>
                <c:pt idx="12">
                  <c:v>1234</c:v>
                </c:pt>
                <c:pt idx="13">
                  <c:v>923</c:v>
                </c:pt>
                <c:pt idx="14">
                  <c:v>166</c:v>
                </c:pt>
                <c:pt idx="15">
                  <c:v>1288</c:v>
                </c:pt>
                <c:pt idx="16">
                  <c:v>996</c:v>
                </c:pt>
              </c:numCache>
            </c:numRef>
          </c:val>
        </c:ser>
        <c:ser>
          <c:idx val="1"/>
          <c:order val="1"/>
          <c:tx>
            <c:strRef>
              <c:f>Students!$A$70:$A$70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Students!$B$68:$R$68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Students!$B$70:$R$70</c:f>
              <c:numCache>
                <c:formatCode>General</c:formatCode>
                <c:ptCount val="17"/>
                <c:pt idx="0">
                  <c:v>3495</c:v>
                </c:pt>
                <c:pt idx="1">
                  <c:v>3606</c:v>
                </c:pt>
                <c:pt idx="2">
                  <c:v>6</c:v>
                </c:pt>
                <c:pt idx="3">
                  <c:v>652</c:v>
                </c:pt>
                <c:pt idx="4">
                  <c:v>681</c:v>
                </c:pt>
                <c:pt idx="5">
                  <c:v>92</c:v>
                </c:pt>
                <c:pt idx="6">
                  <c:v>1406</c:v>
                </c:pt>
                <c:pt idx="7">
                  <c:v>1526</c:v>
                </c:pt>
                <c:pt idx="8">
                  <c:v>303</c:v>
                </c:pt>
                <c:pt idx="9">
                  <c:v>2268</c:v>
                </c:pt>
                <c:pt idx="10">
                  <c:v>2411</c:v>
                </c:pt>
                <c:pt idx="11">
                  <c:v>548</c:v>
                </c:pt>
                <c:pt idx="12">
                  <c:v>3052</c:v>
                </c:pt>
                <c:pt idx="13">
                  <c:v>3165</c:v>
                </c:pt>
                <c:pt idx="14">
                  <c:v>744</c:v>
                </c:pt>
                <c:pt idx="15">
                  <c:v>3424</c:v>
                </c:pt>
                <c:pt idx="16">
                  <c:v>3429</c:v>
                </c:pt>
              </c:numCache>
            </c:numRef>
          </c:val>
        </c:ser>
        <c:ser>
          <c:idx val="2"/>
          <c:order val="2"/>
          <c:tx>
            <c:strRef>
              <c:f>Students!$A$71:$A$71</c:f>
              <c:strCache>
                <c:ptCount val="1"/>
                <c:pt idx="0">
                  <c:v>VS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Students!$B$68:$R$68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Students!$B$71:$R$71</c:f>
              <c:numCache>
                <c:formatCode>General</c:formatCode>
                <c:ptCount val="17"/>
                <c:pt idx="0">
                  <c:v>1800</c:v>
                </c:pt>
                <c:pt idx="1">
                  <c:v>2038</c:v>
                </c:pt>
                <c:pt idx="2">
                  <c:v>4</c:v>
                </c:pt>
                <c:pt idx="3">
                  <c:v>328</c:v>
                </c:pt>
                <c:pt idx="4">
                  <c:v>312</c:v>
                </c:pt>
                <c:pt idx="5">
                  <c:v>73</c:v>
                </c:pt>
                <c:pt idx="6">
                  <c:v>610</c:v>
                </c:pt>
                <c:pt idx="7">
                  <c:v>596</c:v>
                </c:pt>
                <c:pt idx="8">
                  <c:v>146</c:v>
                </c:pt>
                <c:pt idx="9">
                  <c:v>904</c:v>
                </c:pt>
                <c:pt idx="10">
                  <c:v>894</c:v>
                </c:pt>
                <c:pt idx="11">
                  <c:v>278</c:v>
                </c:pt>
                <c:pt idx="12">
                  <c:v>1289</c:v>
                </c:pt>
                <c:pt idx="13">
                  <c:v>1265</c:v>
                </c:pt>
                <c:pt idx="14">
                  <c:v>450</c:v>
                </c:pt>
                <c:pt idx="15">
                  <c:v>1703</c:v>
                </c:pt>
                <c:pt idx="16">
                  <c:v>1622</c:v>
                </c:pt>
              </c:numCache>
            </c:numRef>
          </c:val>
        </c:ser>
        <c:ser>
          <c:idx val="3"/>
          <c:order val="3"/>
          <c:tx>
            <c:strRef>
              <c:f>Students!$A$72:$A$72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Students!$B$68:$R$68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Students!$B$72:$R$72</c:f>
              <c:numCache>
                <c:formatCode>General</c:formatCode>
                <c:ptCount val="17"/>
                <c:pt idx="0">
                  <c:v>1613</c:v>
                </c:pt>
                <c:pt idx="1">
                  <c:v>1580</c:v>
                </c:pt>
                <c:pt idx="2">
                  <c:v>1</c:v>
                </c:pt>
                <c:pt idx="3">
                  <c:v>293</c:v>
                </c:pt>
                <c:pt idx="4">
                  <c:v>274</c:v>
                </c:pt>
                <c:pt idx="5">
                  <c:v>67</c:v>
                </c:pt>
                <c:pt idx="6">
                  <c:v>546</c:v>
                </c:pt>
                <c:pt idx="7">
                  <c:v>526</c:v>
                </c:pt>
                <c:pt idx="8">
                  <c:v>145</c:v>
                </c:pt>
                <c:pt idx="9">
                  <c:v>764</c:v>
                </c:pt>
                <c:pt idx="10">
                  <c:v>742</c:v>
                </c:pt>
                <c:pt idx="11">
                  <c:v>210</c:v>
                </c:pt>
                <c:pt idx="12">
                  <c:v>1003</c:v>
                </c:pt>
                <c:pt idx="13">
                  <c:v>952</c:v>
                </c:pt>
                <c:pt idx="14">
                  <c:v>258</c:v>
                </c:pt>
                <c:pt idx="15">
                  <c:v>1140</c:v>
                </c:pt>
                <c:pt idx="16">
                  <c:v>1074</c:v>
                </c:pt>
              </c:numCache>
            </c:numRef>
          </c:val>
        </c:ser>
        <c:ser>
          <c:idx val="4"/>
          <c:order val="4"/>
          <c:tx>
            <c:strRef>
              <c:f>Students!$A$73:$A$73</c:f>
              <c:strCache>
                <c:ptCount val="1"/>
                <c:pt idx="0">
                  <c:v>BU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Students!$B$68:$R$68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Students!$B$73:$R$73</c:f>
              <c:numCache>
                <c:formatCode>General</c:formatCode>
                <c:ptCount val="17"/>
                <c:pt idx="0">
                  <c:v>1364</c:v>
                </c:pt>
                <c:pt idx="1">
                  <c:v>1352</c:v>
                </c:pt>
                <c:pt idx="2">
                  <c:v>5</c:v>
                </c:pt>
                <c:pt idx="3">
                  <c:v>312</c:v>
                </c:pt>
                <c:pt idx="4">
                  <c:v>310</c:v>
                </c:pt>
                <c:pt idx="5">
                  <c:v>47</c:v>
                </c:pt>
                <c:pt idx="6">
                  <c:v>503</c:v>
                </c:pt>
                <c:pt idx="7">
                  <c:v>455</c:v>
                </c:pt>
                <c:pt idx="8">
                  <c:v>121</c:v>
                </c:pt>
                <c:pt idx="9">
                  <c:v>657</c:v>
                </c:pt>
                <c:pt idx="10">
                  <c:v>628</c:v>
                </c:pt>
                <c:pt idx="11">
                  <c:v>199</c:v>
                </c:pt>
                <c:pt idx="12">
                  <c:v>889</c:v>
                </c:pt>
                <c:pt idx="13">
                  <c:v>838</c:v>
                </c:pt>
                <c:pt idx="14">
                  <c:v>291</c:v>
                </c:pt>
                <c:pt idx="15">
                  <c:v>975</c:v>
                </c:pt>
                <c:pt idx="16">
                  <c:v>901</c:v>
                </c:pt>
              </c:numCache>
            </c:numRef>
          </c:val>
        </c:ser>
        <c:ser>
          <c:idx val="5"/>
          <c:order val="5"/>
          <c:tx>
            <c:strRef>
              <c:f>Students!$A$74:$A$74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Students!$B$68:$R$68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Students!$B$74:$R$74</c:f>
              <c:numCache>
                <c:formatCode>General</c:formatCode>
                <c:ptCount val="17"/>
                <c:pt idx="0">
                  <c:v>859</c:v>
                </c:pt>
                <c:pt idx="1">
                  <c:v>886</c:v>
                </c:pt>
                <c:pt idx="2">
                  <c:v>1</c:v>
                </c:pt>
                <c:pt idx="3">
                  <c:v>166</c:v>
                </c:pt>
                <c:pt idx="4">
                  <c:v>165</c:v>
                </c:pt>
                <c:pt idx="5">
                  <c:v>14</c:v>
                </c:pt>
                <c:pt idx="6">
                  <c:v>315</c:v>
                </c:pt>
                <c:pt idx="7">
                  <c:v>318</c:v>
                </c:pt>
                <c:pt idx="8">
                  <c:v>64</c:v>
                </c:pt>
                <c:pt idx="9">
                  <c:v>509</c:v>
                </c:pt>
                <c:pt idx="10">
                  <c:v>483</c:v>
                </c:pt>
                <c:pt idx="11">
                  <c:v>91</c:v>
                </c:pt>
                <c:pt idx="12">
                  <c:v>622</c:v>
                </c:pt>
                <c:pt idx="13">
                  <c:v>589</c:v>
                </c:pt>
                <c:pt idx="14">
                  <c:v>120</c:v>
                </c:pt>
                <c:pt idx="15">
                  <c:v>677</c:v>
                </c:pt>
                <c:pt idx="16">
                  <c:v>642</c:v>
                </c:pt>
              </c:numCache>
            </c:numRef>
          </c:val>
        </c:ser>
        <c:ser>
          <c:idx val="6"/>
          <c:order val="6"/>
          <c:tx>
            <c:strRef>
              <c:f>Students!$A$75:$A$75</c:f>
              <c:strCache>
                <c:ptCount val="1"/>
                <c:pt idx="0">
                  <c:v>HH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Students!$B$68:$R$68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Students!$B$75:$R$75</c:f>
              <c:numCache>
                <c:formatCode>General</c:formatCode>
                <c:ptCount val="17"/>
                <c:pt idx="0">
                  <c:v>639</c:v>
                </c:pt>
                <c:pt idx="1">
                  <c:v>745</c:v>
                </c:pt>
                <c:pt idx="2">
                  <c:v>4</c:v>
                </c:pt>
                <c:pt idx="3">
                  <c:v>146</c:v>
                </c:pt>
                <c:pt idx="4">
                  <c:v>151</c:v>
                </c:pt>
                <c:pt idx="5">
                  <c:v>39</c:v>
                </c:pt>
                <c:pt idx="6">
                  <c:v>278</c:v>
                </c:pt>
                <c:pt idx="7">
                  <c:v>277</c:v>
                </c:pt>
                <c:pt idx="8">
                  <c:v>57</c:v>
                </c:pt>
                <c:pt idx="9">
                  <c:v>396</c:v>
                </c:pt>
                <c:pt idx="10">
                  <c:v>416</c:v>
                </c:pt>
                <c:pt idx="11">
                  <c:v>96</c:v>
                </c:pt>
                <c:pt idx="12">
                  <c:v>586</c:v>
                </c:pt>
                <c:pt idx="13">
                  <c:v>626</c:v>
                </c:pt>
                <c:pt idx="14">
                  <c:v>130</c:v>
                </c:pt>
                <c:pt idx="15">
                  <c:v>709</c:v>
                </c:pt>
                <c:pt idx="16">
                  <c:v>717</c:v>
                </c:pt>
              </c:numCache>
            </c:numRef>
          </c:val>
        </c:ser>
        <c:ser>
          <c:idx val="7"/>
          <c:order val="7"/>
          <c:tx>
            <c:strRef>
              <c:f>Students!$A$76:$A$76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Students!$B$68:$R$68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Students!$B$76:$R$76</c:f>
              <c:numCache>
                <c:formatCode>General</c:formatCode>
                <c:ptCount val="17"/>
                <c:pt idx="0">
                  <c:v>337</c:v>
                </c:pt>
                <c:pt idx="1">
                  <c:v>374</c:v>
                </c:pt>
                <c:pt idx="2">
                  <c:v>0</c:v>
                </c:pt>
                <c:pt idx="3">
                  <c:v>75</c:v>
                </c:pt>
                <c:pt idx="4">
                  <c:v>77</c:v>
                </c:pt>
                <c:pt idx="5">
                  <c:v>13</c:v>
                </c:pt>
                <c:pt idx="6">
                  <c:v>140</c:v>
                </c:pt>
                <c:pt idx="7">
                  <c:v>181</c:v>
                </c:pt>
                <c:pt idx="8">
                  <c:v>44</c:v>
                </c:pt>
                <c:pt idx="9">
                  <c:v>262</c:v>
                </c:pt>
                <c:pt idx="10">
                  <c:v>287</c:v>
                </c:pt>
                <c:pt idx="11">
                  <c:v>87</c:v>
                </c:pt>
                <c:pt idx="12">
                  <c:v>373</c:v>
                </c:pt>
                <c:pt idx="13">
                  <c:v>395</c:v>
                </c:pt>
                <c:pt idx="14">
                  <c:v>151</c:v>
                </c:pt>
                <c:pt idx="15">
                  <c:v>439</c:v>
                </c:pt>
                <c:pt idx="16">
                  <c:v>449</c:v>
                </c:pt>
              </c:numCache>
            </c:numRef>
          </c:val>
        </c:ser>
        <c:ser>
          <c:idx val="8"/>
          <c:order val="8"/>
          <c:tx>
            <c:strRef>
              <c:f>Students!$A$77:$A$77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Students!$B$68:$R$68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Students!$B$77:$R$77</c:f>
              <c:numCache>
                <c:formatCode>General</c:formatCode>
                <c:ptCount val="17"/>
                <c:pt idx="0">
                  <c:v>41</c:v>
                </c:pt>
                <c:pt idx="1">
                  <c:v>88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0</c:v>
                </c:pt>
                <c:pt idx="6">
                  <c:v>42</c:v>
                </c:pt>
                <c:pt idx="7">
                  <c:v>46</c:v>
                </c:pt>
                <c:pt idx="8">
                  <c:v>13</c:v>
                </c:pt>
                <c:pt idx="9">
                  <c:v>72</c:v>
                </c:pt>
                <c:pt idx="10">
                  <c:v>89</c:v>
                </c:pt>
                <c:pt idx="11">
                  <c:v>21</c:v>
                </c:pt>
                <c:pt idx="12">
                  <c:v>113</c:v>
                </c:pt>
                <c:pt idx="13">
                  <c:v>114</c:v>
                </c:pt>
                <c:pt idx="14">
                  <c:v>23</c:v>
                </c:pt>
                <c:pt idx="15">
                  <c:v>118</c:v>
                </c:pt>
                <c:pt idx="16">
                  <c:v>133</c:v>
                </c:pt>
              </c:numCache>
            </c:numRef>
          </c:val>
        </c:ser>
        <c:marker val="0"/>
        <c:axId val="62156935"/>
        <c:axId val="2434166"/>
      </c:lineChart>
      <c:catAx>
        <c:axId val="62156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Term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34166"/>
        <c:crosses val="autoZero"/>
        <c:auto val="1"/>
        <c:lblAlgn val="ctr"/>
        <c:lblOffset val="100"/>
      </c:catAx>
      <c:valAx>
        <c:axId val="24341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Number of Students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15693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Trend Over Time of Students Per College Per Term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Students!$A$107:$A$107</c:f>
              <c:strCache>
                <c:ptCount val="1"/>
                <c:pt idx="0">
                  <c:v>UN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Students!$B$106:$R$106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Students!$B$107:$R$107</c:f>
              <c:numCache>
                <c:formatCode>General</c:formatCode>
                <c:ptCount val="17"/>
                <c:pt idx="0">
                  <c:v>3667</c:v>
                </c:pt>
                <c:pt idx="1">
                  <c:v>6843</c:v>
                </c:pt>
                <c:pt idx="2">
                  <c:v>6869</c:v>
                </c:pt>
                <c:pt idx="3">
                  <c:v>7541</c:v>
                </c:pt>
                <c:pt idx="4">
                  <c:v>8138</c:v>
                </c:pt>
                <c:pt idx="5">
                  <c:v>8275</c:v>
                </c:pt>
                <c:pt idx="6">
                  <c:v>9387</c:v>
                </c:pt>
                <c:pt idx="7">
                  <c:v>10249</c:v>
                </c:pt>
                <c:pt idx="8">
                  <c:v>10427</c:v>
                </c:pt>
                <c:pt idx="9">
                  <c:v>11714</c:v>
                </c:pt>
                <c:pt idx="10">
                  <c:v>12664</c:v>
                </c:pt>
                <c:pt idx="11">
                  <c:v>12854</c:v>
                </c:pt>
                <c:pt idx="12">
                  <c:v>14088</c:v>
                </c:pt>
                <c:pt idx="13">
                  <c:v>15011</c:v>
                </c:pt>
                <c:pt idx="14">
                  <c:v>15177</c:v>
                </c:pt>
                <c:pt idx="15">
                  <c:v>16465</c:v>
                </c:pt>
                <c:pt idx="16">
                  <c:v>17461</c:v>
                </c:pt>
              </c:numCache>
            </c:numRef>
          </c:val>
        </c:ser>
        <c:ser>
          <c:idx val="1"/>
          <c:order val="1"/>
          <c:tx>
            <c:strRef>
              <c:f>Students!$A$108:$A$108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Students!$B$106:$R$106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Students!$B$108:$R$108</c:f>
              <c:numCache>
                <c:formatCode>General</c:formatCode>
                <c:ptCount val="17"/>
                <c:pt idx="0">
                  <c:v>3495</c:v>
                </c:pt>
                <c:pt idx="1">
                  <c:v>7101</c:v>
                </c:pt>
                <c:pt idx="2">
                  <c:v>7107</c:v>
                </c:pt>
                <c:pt idx="3">
                  <c:v>7759</c:v>
                </c:pt>
                <c:pt idx="4">
                  <c:v>8440</c:v>
                </c:pt>
                <c:pt idx="5">
                  <c:v>8532</c:v>
                </c:pt>
                <c:pt idx="6">
                  <c:v>9938</c:v>
                </c:pt>
                <c:pt idx="7">
                  <c:v>11464</c:v>
                </c:pt>
                <c:pt idx="8">
                  <c:v>11767</c:v>
                </c:pt>
                <c:pt idx="9">
                  <c:v>14035</c:v>
                </c:pt>
                <c:pt idx="10">
                  <c:v>16446</c:v>
                </c:pt>
                <c:pt idx="11">
                  <c:v>16994</c:v>
                </c:pt>
                <c:pt idx="12">
                  <c:v>20046</c:v>
                </c:pt>
                <c:pt idx="13">
                  <c:v>23211</c:v>
                </c:pt>
                <c:pt idx="14">
                  <c:v>23955</c:v>
                </c:pt>
                <c:pt idx="15">
                  <c:v>27379</c:v>
                </c:pt>
                <c:pt idx="16">
                  <c:v>30808</c:v>
                </c:pt>
              </c:numCache>
            </c:numRef>
          </c:val>
        </c:ser>
        <c:ser>
          <c:idx val="2"/>
          <c:order val="2"/>
          <c:tx>
            <c:strRef>
              <c:f>Students!$A$109:$A$109</c:f>
              <c:strCache>
                <c:ptCount val="1"/>
                <c:pt idx="0">
                  <c:v>VS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Students!$B$106:$R$106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Students!$B$109:$R$109</c:f>
              <c:numCache>
                <c:formatCode>General</c:formatCode>
                <c:ptCount val="17"/>
                <c:pt idx="0">
                  <c:v>1800</c:v>
                </c:pt>
                <c:pt idx="1">
                  <c:v>3838</c:v>
                </c:pt>
                <c:pt idx="2">
                  <c:v>3842</c:v>
                </c:pt>
                <c:pt idx="3">
                  <c:v>4170</c:v>
                </c:pt>
                <c:pt idx="4">
                  <c:v>4482</c:v>
                </c:pt>
                <c:pt idx="5">
                  <c:v>4555</c:v>
                </c:pt>
                <c:pt idx="6">
                  <c:v>5165</c:v>
                </c:pt>
                <c:pt idx="7">
                  <c:v>5761</c:v>
                </c:pt>
                <c:pt idx="8">
                  <c:v>5907</c:v>
                </c:pt>
                <c:pt idx="9">
                  <c:v>6811</c:v>
                </c:pt>
                <c:pt idx="10">
                  <c:v>7705</c:v>
                </c:pt>
                <c:pt idx="11">
                  <c:v>7983</c:v>
                </c:pt>
                <c:pt idx="12">
                  <c:v>9272</c:v>
                </c:pt>
                <c:pt idx="13">
                  <c:v>10537</c:v>
                </c:pt>
                <c:pt idx="14">
                  <c:v>10987</c:v>
                </c:pt>
                <c:pt idx="15">
                  <c:v>12690</c:v>
                </c:pt>
                <c:pt idx="16">
                  <c:v>14312</c:v>
                </c:pt>
              </c:numCache>
            </c:numRef>
          </c:val>
        </c:ser>
        <c:ser>
          <c:idx val="3"/>
          <c:order val="3"/>
          <c:tx>
            <c:strRef>
              <c:f>Students!$A$110:$A$110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Students!$B$106:$R$106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Students!$B$110:$R$110</c:f>
              <c:numCache>
                <c:formatCode>General</c:formatCode>
                <c:ptCount val="17"/>
                <c:pt idx="0">
                  <c:v>1613</c:v>
                </c:pt>
                <c:pt idx="1">
                  <c:v>3193</c:v>
                </c:pt>
                <c:pt idx="2">
                  <c:v>3194</c:v>
                </c:pt>
                <c:pt idx="3">
                  <c:v>3487</c:v>
                </c:pt>
                <c:pt idx="4">
                  <c:v>3761</c:v>
                </c:pt>
                <c:pt idx="5">
                  <c:v>3828</c:v>
                </c:pt>
                <c:pt idx="6">
                  <c:v>4374</c:v>
                </c:pt>
                <c:pt idx="7">
                  <c:v>4900</c:v>
                </c:pt>
                <c:pt idx="8">
                  <c:v>5045</c:v>
                </c:pt>
                <c:pt idx="9">
                  <c:v>5809</c:v>
                </c:pt>
                <c:pt idx="10">
                  <c:v>6551</c:v>
                </c:pt>
                <c:pt idx="11">
                  <c:v>6761</c:v>
                </c:pt>
                <c:pt idx="12">
                  <c:v>7764</c:v>
                </c:pt>
                <c:pt idx="13">
                  <c:v>8716</c:v>
                </c:pt>
                <c:pt idx="14">
                  <c:v>8974</c:v>
                </c:pt>
                <c:pt idx="15">
                  <c:v>10114</c:v>
                </c:pt>
                <c:pt idx="16">
                  <c:v>11188</c:v>
                </c:pt>
              </c:numCache>
            </c:numRef>
          </c:val>
        </c:ser>
        <c:ser>
          <c:idx val="4"/>
          <c:order val="4"/>
          <c:tx>
            <c:strRef>
              <c:f>Students!$A$111:$A$111</c:f>
              <c:strCache>
                <c:ptCount val="1"/>
                <c:pt idx="0">
                  <c:v>BU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Students!$B$106:$R$106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Students!$B$111:$R$111</c:f>
              <c:numCache>
                <c:formatCode>General</c:formatCode>
                <c:ptCount val="17"/>
                <c:pt idx="0">
                  <c:v>1364</c:v>
                </c:pt>
                <c:pt idx="1">
                  <c:v>2716</c:v>
                </c:pt>
                <c:pt idx="2">
                  <c:v>2721</c:v>
                </c:pt>
                <c:pt idx="3">
                  <c:v>3033</c:v>
                </c:pt>
                <c:pt idx="4">
                  <c:v>3343</c:v>
                </c:pt>
                <c:pt idx="5">
                  <c:v>3390</c:v>
                </c:pt>
                <c:pt idx="6">
                  <c:v>3893</c:v>
                </c:pt>
                <c:pt idx="7">
                  <c:v>4348</c:v>
                </c:pt>
                <c:pt idx="8">
                  <c:v>4469</c:v>
                </c:pt>
                <c:pt idx="9">
                  <c:v>5126</c:v>
                </c:pt>
                <c:pt idx="10">
                  <c:v>5754</c:v>
                </c:pt>
                <c:pt idx="11">
                  <c:v>5953</c:v>
                </c:pt>
                <c:pt idx="12">
                  <c:v>6842</c:v>
                </c:pt>
                <c:pt idx="13">
                  <c:v>7680</c:v>
                </c:pt>
                <c:pt idx="14">
                  <c:v>7971</c:v>
                </c:pt>
                <c:pt idx="15">
                  <c:v>8946</c:v>
                </c:pt>
                <c:pt idx="16">
                  <c:v>9847</c:v>
                </c:pt>
              </c:numCache>
            </c:numRef>
          </c:val>
        </c:ser>
        <c:ser>
          <c:idx val="5"/>
          <c:order val="5"/>
          <c:tx>
            <c:strRef>
              <c:f>Students!$A$112:$A$112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Students!$B$106:$R$106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Students!$B$112:$R$112</c:f>
              <c:numCache>
                <c:formatCode>General</c:formatCode>
                <c:ptCount val="17"/>
                <c:pt idx="0">
                  <c:v>859</c:v>
                </c:pt>
                <c:pt idx="1">
                  <c:v>1745</c:v>
                </c:pt>
                <c:pt idx="2">
                  <c:v>1746</c:v>
                </c:pt>
                <c:pt idx="3">
                  <c:v>1912</c:v>
                </c:pt>
                <c:pt idx="4">
                  <c:v>2077</c:v>
                </c:pt>
                <c:pt idx="5">
                  <c:v>2091</c:v>
                </c:pt>
                <c:pt idx="6">
                  <c:v>2406</c:v>
                </c:pt>
                <c:pt idx="7">
                  <c:v>2724</c:v>
                </c:pt>
                <c:pt idx="8">
                  <c:v>2788</c:v>
                </c:pt>
                <c:pt idx="9">
                  <c:v>3297</c:v>
                </c:pt>
                <c:pt idx="10">
                  <c:v>3780</c:v>
                </c:pt>
                <c:pt idx="11">
                  <c:v>3871</c:v>
                </c:pt>
                <c:pt idx="12">
                  <c:v>4493</c:v>
                </c:pt>
                <c:pt idx="13">
                  <c:v>5082</c:v>
                </c:pt>
                <c:pt idx="14">
                  <c:v>5202</c:v>
                </c:pt>
                <c:pt idx="15">
                  <c:v>5879</c:v>
                </c:pt>
                <c:pt idx="16">
                  <c:v>6521</c:v>
                </c:pt>
              </c:numCache>
            </c:numRef>
          </c:val>
        </c:ser>
        <c:ser>
          <c:idx val="6"/>
          <c:order val="6"/>
          <c:tx>
            <c:strRef>
              <c:f>Students!$A$113:$A$113</c:f>
              <c:strCache>
                <c:ptCount val="1"/>
                <c:pt idx="0">
                  <c:v>HH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Students!$B$106:$R$106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Students!$B$113:$R$113</c:f>
              <c:numCache>
                <c:formatCode>General</c:formatCode>
                <c:ptCount val="17"/>
                <c:pt idx="0">
                  <c:v>639</c:v>
                </c:pt>
                <c:pt idx="1">
                  <c:v>1384</c:v>
                </c:pt>
                <c:pt idx="2">
                  <c:v>1388</c:v>
                </c:pt>
                <c:pt idx="3">
                  <c:v>1534</c:v>
                </c:pt>
                <c:pt idx="4">
                  <c:v>1685</c:v>
                </c:pt>
                <c:pt idx="5">
                  <c:v>1724</c:v>
                </c:pt>
                <c:pt idx="6">
                  <c:v>2002</c:v>
                </c:pt>
                <c:pt idx="7">
                  <c:v>2279</c:v>
                </c:pt>
                <c:pt idx="8">
                  <c:v>2336</c:v>
                </c:pt>
                <c:pt idx="9">
                  <c:v>2732</c:v>
                </c:pt>
                <c:pt idx="10">
                  <c:v>3148</c:v>
                </c:pt>
                <c:pt idx="11">
                  <c:v>3244</c:v>
                </c:pt>
                <c:pt idx="12">
                  <c:v>3830</c:v>
                </c:pt>
                <c:pt idx="13">
                  <c:v>4456</c:v>
                </c:pt>
                <c:pt idx="14">
                  <c:v>4586</c:v>
                </c:pt>
                <c:pt idx="15">
                  <c:v>5295</c:v>
                </c:pt>
                <c:pt idx="16">
                  <c:v>6012</c:v>
                </c:pt>
              </c:numCache>
            </c:numRef>
          </c:val>
        </c:ser>
        <c:ser>
          <c:idx val="7"/>
          <c:order val="7"/>
          <c:tx>
            <c:strRef>
              <c:f>Students!$A$114:$A$114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Students!$B$106:$R$106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Students!$B$114:$R$114</c:f>
              <c:numCache>
                <c:formatCode>General</c:formatCode>
                <c:ptCount val="17"/>
                <c:pt idx="0">
                  <c:v>337</c:v>
                </c:pt>
                <c:pt idx="1">
                  <c:v>711</c:v>
                </c:pt>
                <c:pt idx="2">
                  <c:v>711</c:v>
                </c:pt>
                <c:pt idx="3">
                  <c:v>786</c:v>
                </c:pt>
                <c:pt idx="4">
                  <c:v>863</c:v>
                </c:pt>
                <c:pt idx="5">
                  <c:v>876</c:v>
                </c:pt>
                <c:pt idx="6">
                  <c:v>1016</c:v>
                </c:pt>
                <c:pt idx="7">
                  <c:v>1197</c:v>
                </c:pt>
                <c:pt idx="8">
                  <c:v>1241</c:v>
                </c:pt>
                <c:pt idx="9">
                  <c:v>1503</c:v>
                </c:pt>
                <c:pt idx="10">
                  <c:v>1790</c:v>
                </c:pt>
                <c:pt idx="11">
                  <c:v>1877</c:v>
                </c:pt>
                <c:pt idx="12">
                  <c:v>2250</c:v>
                </c:pt>
                <c:pt idx="13">
                  <c:v>2645</c:v>
                </c:pt>
                <c:pt idx="14">
                  <c:v>2796</c:v>
                </c:pt>
                <c:pt idx="15">
                  <c:v>3235</c:v>
                </c:pt>
                <c:pt idx="16">
                  <c:v>3684</c:v>
                </c:pt>
              </c:numCache>
            </c:numRef>
          </c:val>
        </c:ser>
        <c:ser>
          <c:idx val="8"/>
          <c:order val="8"/>
          <c:tx>
            <c:strRef>
              <c:f>Students!$A$115:$A$115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Students!$B$106:$R$106</c:f>
              <c:strCache>
                <c:ptCount val="17"/>
                <c:pt idx="0">
                  <c:v>Admissions</c:v>
                </c:pt>
                <c:pt idx="1">
                  <c:v>Entry</c:v>
                </c:pt>
                <c:pt idx="2">
                  <c:v>200940</c:v>
                </c:pt>
                <c:pt idx="3">
                  <c:v>200970</c:v>
                </c:pt>
                <c:pt idx="4">
                  <c:v>201010</c:v>
                </c:pt>
                <c:pt idx="5">
                  <c:v>201040</c:v>
                </c:pt>
                <c:pt idx="6">
                  <c:v>201070</c:v>
                </c:pt>
                <c:pt idx="7">
                  <c:v>201110</c:v>
                </c:pt>
                <c:pt idx="8">
                  <c:v>201140</c:v>
                </c:pt>
                <c:pt idx="9">
                  <c:v>201170</c:v>
                </c:pt>
                <c:pt idx="10">
                  <c:v>201210</c:v>
                </c:pt>
                <c:pt idx="11">
                  <c:v>201240</c:v>
                </c:pt>
                <c:pt idx="12">
                  <c:v>201270</c:v>
                </c:pt>
                <c:pt idx="13">
                  <c:v>201310</c:v>
                </c:pt>
                <c:pt idx="14">
                  <c:v>201340</c:v>
                </c:pt>
                <c:pt idx="15">
                  <c:v>201370</c:v>
                </c:pt>
                <c:pt idx="16">
                  <c:v>201410</c:v>
                </c:pt>
              </c:strCache>
            </c:strRef>
          </c:cat>
          <c:val>
            <c:numRef>
              <c:f>Students!$B$115:$R$115</c:f>
              <c:numCache>
                <c:formatCode>General</c:formatCode>
                <c:ptCount val="17"/>
                <c:pt idx="0">
                  <c:v>41</c:v>
                </c:pt>
                <c:pt idx="1">
                  <c:v>129</c:v>
                </c:pt>
                <c:pt idx="2">
                  <c:v>129</c:v>
                </c:pt>
                <c:pt idx="3">
                  <c:v>148</c:v>
                </c:pt>
                <c:pt idx="4">
                  <c:v>167</c:v>
                </c:pt>
                <c:pt idx="5">
                  <c:v>167</c:v>
                </c:pt>
                <c:pt idx="6">
                  <c:v>209</c:v>
                </c:pt>
                <c:pt idx="7">
                  <c:v>255</c:v>
                </c:pt>
                <c:pt idx="8">
                  <c:v>268</c:v>
                </c:pt>
                <c:pt idx="9">
                  <c:v>340</c:v>
                </c:pt>
                <c:pt idx="10">
                  <c:v>429</c:v>
                </c:pt>
                <c:pt idx="11">
                  <c:v>450</c:v>
                </c:pt>
                <c:pt idx="12">
                  <c:v>563</c:v>
                </c:pt>
                <c:pt idx="13">
                  <c:v>677</c:v>
                </c:pt>
                <c:pt idx="14">
                  <c:v>700</c:v>
                </c:pt>
                <c:pt idx="15">
                  <c:v>818</c:v>
                </c:pt>
                <c:pt idx="16">
                  <c:v>951</c:v>
                </c:pt>
              </c:numCache>
            </c:numRef>
          </c:val>
        </c:ser>
        <c:marker val="0"/>
        <c:axId val="34957273"/>
        <c:axId val="14154482"/>
      </c:lineChart>
      <c:catAx>
        <c:axId val="34957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Term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154482"/>
        <c:crosses val="autoZero"/>
        <c:auto val="1"/>
        <c:lblAlgn val="ctr"/>
        <c:lblOffset val="100"/>
      </c:catAx>
      <c:valAx>
        <c:axId val="14154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Number of Students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95727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Student Counts Per Term</a:t>
            </a:r>
          </a:p>
        </c:rich>
      </c:tx>
      <c:layout/>
    </c:title>
    <c:view3D>
      <c:rotX val="13"/>
      <c:rotY val="24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Students!$C$16:$C$17</c:f>
              <c:strCache>
                <c:ptCount val="1"/>
                <c:pt idx="0">
                  <c:v>Enrolling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Students!$A$17:$A$32</c:f>
              <c:strCache>
                <c:ptCount val="16"/>
                <c:pt idx="0">
                  <c:v>200940</c:v>
                </c:pt>
                <c:pt idx="1">
                  <c:v>200970</c:v>
                </c:pt>
                <c:pt idx="2">
                  <c:v>201010</c:v>
                </c:pt>
                <c:pt idx="3">
                  <c:v>201040</c:v>
                </c:pt>
                <c:pt idx="4">
                  <c:v>201070</c:v>
                </c:pt>
                <c:pt idx="5">
                  <c:v>201110</c:v>
                </c:pt>
                <c:pt idx="6">
                  <c:v>201140</c:v>
                </c:pt>
                <c:pt idx="7">
                  <c:v>201170</c:v>
                </c:pt>
                <c:pt idx="8">
                  <c:v>201210</c:v>
                </c:pt>
                <c:pt idx="9">
                  <c:v>201240</c:v>
                </c:pt>
                <c:pt idx="10">
                  <c:v>201270</c:v>
                </c:pt>
                <c:pt idx="11">
                  <c:v>201310</c:v>
                </c:pt>
                <c:pt idx="12">
                  <c:v>201340</c:v>
                </c:pt>
                <c:pt idx="13">
                  <c:v>201370</c:v>
                </c:pt>
                <c:pt idx="14">
                  <c:v>201410</c:v>
                </c:pt>
                <c:pt idx="15">
                  <c:v>201440</c:v>
                </c:pt>
              </c:strCache>
            </c:strRef>
          </c:cat>
          <c:val>
            <c:numRef>
              <c:f>Students!$C$17:$C$32</c:f>
              <c:numCache>
                <c:formatCode>General</c:formatCode>
                <c:ptCount val="16"/>
                <c:pt idx="0">
                  <c:v/>
                </c:pt>
                <c:pt idx="1">
                  <c:v>2656</c:v>
                </c:pt>
                <c:pt idx="2">
                  <c:v>50</c:v>
                </c:pt>
                <c:pt idx="3">
                  <c:v/>
                </c:pt>
                <c:pt idx="4">
                  <c:v>2602</c:v>
                </c:pt>
                <c:pt idx="5">
                  <c:v>35</c:v>
                </c:pt>
                <c:pt idx="6">
                  <c:v/>
                </c:pt>
                <c:pt idx="7">
                  <c:v>2664</c:v>
                </c:pt>
                <c:pt idx="8">
                  <c:v>42</c:v>
                </c:pt>
                <c:pt idx="9">
                  <c:v/>
                </c:pt>
                <c:pt idx="10">
                  <c:v>2694</c:v>
                </c:pt>
                <c:pt idx="11">
                  <c:v>40</c:v>
                </c:pt>
                <c:pt idx="12">
                  <c:v/>
                </c:pt>
                <c:pt idx="13">
                  <c:v>3011</c:v>
                </c:pt>
                <c:pt idx="14">
                  <c:v>51</c:v>
                </c:pt>
                <c:pt idx="15">
                  <c:v/>
                </c:pt>
              </c:numCache>
            </c:numRef>
          </c:val>
        </c:ser>
        <c:ser>
          <c:idx val="1"/>
          <c:order val="1"/>
          <c:tx>
            <c:strRef>
              <c:f>Students!$B$16:$B$16</c:f>
              <c:strCache>
                <c:ptCount val="1"/>
                <c:pt idx="0">
                  <c:v>In Classes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Students!$A$17:$A$32</c:f>
              <c:strCache>
                <c:ptCount val="16"/>
                <c:pt idx="0">
                  <c:v>200940</c:v>
                </c:pt>
                <c:pt idx="1">
                  <c:v>200970</c:v>
                </c:pt>
                <c:pt idx="2">
                  <c:v>201010</c:v>
                </c:pt>
                <c:pt idx="3">
                  <c:v>201040</c:v>
                </c:pt>
                <c:pt idx="4">
                  <c:v>201070</c:v>
                </c:pt>
                <c:pt idx="5">
                  <c:v>201110</c:v>
                </c:pt>
                <c:pt idx="6">
                  <c:v>201140</c:v>
                </c:pt>
                <c:pt idx="7">
                  <c:v>201170</c:v>
                </c:pt>
                <c:pt idx="8">
                  <c:v>201210</c:v>
                </c:pt>
                <c:pt idx="9">
                  <c:v>201240</c:v>
                </c:pt>
                <c:pt idx="10">
                  <c:v>201270</c:v>
                </c:pt>
                <c:pt idx="11">
                  <c:v>201310</c:v>
                </c:pt>
                <c:pt idx="12">
                  <c:v>201340</c:v>
                </c:pt>
                <c:pt idx="13">
                  <c:v>201370</c:v>
                </c:pt>
                <c:pt idx="14">
                  <c:v>201410</c:v>
                </c:pt>
                <c:pt idx="15">
                  <c:v>201440</c:v>
                </c:pt>
              </c:strCache>
            </c:strRef>
          </c:cat>
          <c:val>
            <c:numRef>
              <c:f>Students!$B$17:$B$32</c:f>
              <c:numCache>
                <c:formatCode>General</c:formatCode>
                <c:ptCount val="16"/>
                <c:pt idx="0">
                  <c:v>48</c:v>
                </c:pt>
                <c:pt idx="1">
                  <c:v>2667</c:v>
                </c:pt>
                <c:pt idx="2">
                  <c:v>2586</c:v>
                </c:pt>
                <c:pt idx="3">
                  <c:v>482</c:v>
                </c:pt>
                <c:pt idx="4">
                  <c:v>4952</c:v>
                </c:pt>
                <c:pt idx="5">
                  <c:v>4787</c:v>
                </c:pt>
                <c:pt idx="6">
                  <c:v>1071</c:v>
                </c:pt>
                <c:pt idx="7">
                  <c:v>7125</c:v>
                </c:pt>
                <c:pt idx="8">
                  <c:v>6903</c:v>
                </c:pt>
                <c:pt idx="9">
                  <c:v>1720</c:v>
                </c:pt>
                <c:pt idx="10">
                  <c:v>9163</c:v>
                </c:pt>
                <c:pt idx="11">
                  <c:v>8867</c:v>
                </c:pt>
                <c:pt idx="12">
                  <c:v>2333</c:v>
                </c:pt>
                <c:pt idx="13">
                  <c:v>10479</c:v>
                </c:pt>
                <c:pt idx="14">
                  <c:v>9969</c:v>
                </c:pt>
                <c:pt idx="15">
                  <c:v>2897</c:v>
                </c:pt>
              </c:numCache>
            </c:numRef>
          </c:val>
        </c:ser>
        <c:ser>
          <c:idx val="2"/>
          <c:order val="2"/>
          <c:tx>
            <c:strRef>
              <c:f>Students!$D$16:$D$16</c:f>
              <c:strCache>
                <c:ptCount val="1"/>
                <c:pt idx="0">
                  <c:v>Graduating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Students!$A$17:$A$32</c:f>
              <c:strCache>
                <c:ptCount val="16"/>
                <c:pt idx="0">
                  <c:v>200940</c:v>
                </c:pt>
                <c:pt idx="1">
                  <c:v>200970</c:v>
                </c:pt>
                <c:pt idx="2">
                  <c:v>201010</c:v>
                </c:pt>
                <c:pt idx="3">
                  <c:v>201040</c:v>
                </c:pt>
                <c:pt idx="4">
                  <c:v>201070</c:v>
                </c:pt>
                <c:pt idx="5">
                  <c:v>201110</c:v>
                </c:pt>
                <c:pt idx="6">
                  <c:v>201140</c:v>
                </c:pt>
                <c:pt idx="7">
                  <c:v>201170</c:v>
                </c:pt>
                <c:pt idx="8">
                  <c:v>201210</c:v>
                </c:pt>
                <c:pt idx="9">
                  <c:v>201240</c:v>
                </c:pt>
                <c:pt idx="10">
                  <c:v>201270</c:v>
                </c:pt>
                <c:pt idx="11">
                  <c:v>201310</c:v>
                </c:pt>
                <c:pt idx="12">
                  <c:v>201340</c:v>
                </c:pt>
                <c:pt idx="13">
                  <c:v>201370</c:v>
                </c:pt>
                <c:pt idx="14">
                  <c:v>201410</c:v>
                </c:pt>
                <c:pt idx="15">
                  <c:v>201440</c:v>
                </c:pt>
              </c:strCache>
            </c:strRef>
          </c:cat>
          <c:val>
            <c:numRef>
              <c:f>Students!$D$17:$D$32</c:f>
              <c:numCache>
                <c:formatCode>General</c:formatCod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</c:v>
                </c:pt>
                <c:pt idx="7">
                  <c:v>2</c:v>
                </c:pt>
                <c:pt idx="8">
                  <c:v>28</c:v>
                </c:pt>
                <c:pt idx="9">
                  <c:v>21</c:v>
                </c:pt>
                <c:pt idx="10">
                  <c:v>86</c:v>
                </c:pt>
                <c:pt idx="11">
                  <c:v>930</c:v>
                </c:pt>
                <c:pt idx="12">
                  <c:v>191</c:v>
                </c:pt>
                <c:pt idx="13">
                  <c:v>315</c:v>
                </c:pt>
                <c:pt idx="14">
                  <c:v>1149</c:v>
                </c:pt>
                <c:pt idx="15">
                  <c:v>245</c:v>
                </c:pt>
              </c:numCache>
            </c:numRef>
          </c:val>
        </c:ser>
        <c:gapWidth val="100"/>
        <c:shape val="box"/>
        <c:axId val="41736106"/>
        <c:axId val="3439529"/>
        <c:axId val="0"/>
      </c:bar3DChart>
      <c:catAx>
        <c:axId val="417361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39529"/>
        <c:crosses val="autoZero"/>
        <c:auto val="1"/>
        <c:lblAlgn val="ctr"/>
        <c:lblOffset val="100"/>
      </c:catAx>
      <c:valAx>
        <c:axId val="34395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Number of Students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7361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Top 50 Most Common Majors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Students!$A$168:$A$217</c:f>
              <c:strCache>
                <c:ptCount val="50"/>
                <c:pt idx="0">
                  <c:v>UNDE</c:v>
                </c:pt>
                <c:pt idx="1">
                  <c:v>BIOL</c:v>
                </c:pt>
                <c:pt idx="2">
                  <c:v>PSYC</c:v>
                </c:pt>
                <c:pt idx="3">
                  <c:v>COM</c:v>
                </c:pt>
                <c:pt idx="4">
                  <c:v>INTS</c:v>
                </c:pt>
                <c:pt idx="5">
                  <c:v>GVIP</c:v>
                </c:pt>
                <c:pt idx="6">
                  <c:v>CLS</c:v>
                </c:pt>
                <c:pt idx="7">
                  <c:v>NURS</c:v>
                </c:pt>
                <c:pt idx="8">
                  <c:v>GLOA</c:v>
                </c:pt>
                <c:pt idx="9">
                  <c:v>CS</c:v>
                </c:pt>
                <c:pt idx="10">
                  <c:v>ACCT</c:v>
                </c:pt>
                <c:pt idx="11">
                  <c:v>ECON</c:v>
                </c:pt>
                <c:pt idx="12">
                  <c:v>COMH</c:v>
                </c:pt>
                <c:pt idx="13">
                  <c:v>HFRR</c:v>
                </c:pt>
                <c:pt idx="14">
                  <c:v>ENGL</c:v>
                </c:pt>
                <c:pt idx="15">
                  <c:v>CEIE</c:v>
                </c:pt>
                <c:pt idx="16">
                  <c:v>INFT</c:v>
                </c:pt>
                <c:pt idx="17">
                  <c:v>MUSI</c:v>
                </c:pt>
                <c:pt idx="18">
                  <c:v>CHEM</c:v>
                </c:pt>
                <c:pt idx="19">
                  <c:v>ELEN</c:v>
                </c:pt>
                <c:pt idx="20">
                  <c:v>FNAN</c:v>
                </c:pt>
                <c:pt idx="21">
                  <c:v>HIST</c:v>
                </c:pt>
                <c:pt idx="22">
                  <c:v>MKTG</c:v>
                </c:pt>
                <c:pt idx="23">
                  <c:v>CPE</c:v>
                </c:pt>
                <c:pt idx="24">
                  <c:v>NEUR</c:v>
                </c:pt>
                <c:pt idx="25">
                  <c:v>HSGR</c:v>
                </c:pt>
                <c:pt idx="26">
                  <c:v>MGMT</c:v>
                </c:pt>
                <c:pt idx="27">
                  <c:v>AVT</c:v>
                </c:pt>
                <c:pt idx="28">
                  <c:v>AIT</c:v>
                </c:pt>
                <c:pt idx="29">
                  <c:v>CONF</c:v>
                </c:pt>
                <c:pt idx="30">
                  <c:v>TEM</c:v>
                </c:pt>
                <c:pt idx="31">
                  <c:v>GAME</c:v>
                </c:pt>
                <c:pt idx="32">
                  <c:v>FAVS</c:v>
                </c:pt>
                <c:pt idx="33">
                  <c:v>SYST</c:v>
                </c:pt>
                <c:pt idx="34">
                  <c:v>ATT</c:v>
                </c:pt>
                <c:pt idx="35">
                  <c:v>BIOE</c:v>
                </c:pt>
                <c:pt idx="36">
                  <c:v>HADM</c:v>
                </c:pt>
                <c:pt idx="37">
                  <c:v>MATH</c:v>
                </c:pt>
                <c:pt idx="38">
                  <c:v>THR</c:v>
                </c:pt>
                <c:pt idx="39">
                  <c:v>FRLN</c:v>
                </c:pt>
                <c:pt idx="40">
                  <c:v>ACS</c:v>
                </c:pt>
                <c:pt idx="41">
                  <c:v>ANTH</c:v>
                </c:pt>
                <c:pt idx="42">
                  <c:v>EVSC</c:v>
                </c:pt>
                <c:pt idx="43">
                  <c:v>SOCW</c:v>
                </c:pt>
                <c:pt idx="44">
                  <c:v>DANC</c:v>
                </c:pt>
                <c:pt idx="45">
                  <c:v>ISOM</c:v>
                </c:pt>
                <c:pt idx="46">
                  <c:v>PHYS</c:v>
                </c:pt>
                <c:pt idx="47">
                  <c:v>FRSC</c:v>
                </c:pt>
                <c:pt idx="48">
                  <c:v>PUAD</c:v>
                </c:pt>
                <c:pt idx="49">
                  <c:v>SOCI</c:v>
                </c:pt>
              </c:strCache>
            </c:strRef>
          </c:cat>
          <c:val>
            <c:numRef>
              <c:f>Students!$B$168:$B$217</c:f>
              <c:numCache>
                <c:formatCode>General</c:formatCode>
                <c:ptCount val="50"/>
                <c:pt idx="0">
                  <c:v>4415</c:v>
                </c:pt>
                <c:pt idx="1">
                  <c:v>1171</c:v>
                </c:pt>
                <c:pt idx="2">
                  <c:v>841</c:v>
                </c:pt>
                <c:pt idx="3">
                  <c:v>749</c:v>
                </c:pt>
                <c:pt idx="4">
                  <c:v>704</c:v>
                </c:pt>
                <c:pt idx="5">
                  <c:v>685</c:v>
                </c:pt>
                <c:pt idx="6">
                  <c:v>678</c:v>
                </c:pt>
                <c:pt idx="7">
                  <c:v>650</c:v>
                </c:pt>
                <c:pt idx="8">
                  <c:v>608</c:v>
                </c:pt>
                <c:pt idx="9">
                  <c:v>555</c:v>
                </c:pt>
                <c:pt idx="10">
                  <c:v>442</c:v>
                </c:pt>
                <c:pt idx="11">
                  <c:v>399</c:v>
                </c:pt>
                <c:pt idx="12">
                  <c:v>366</c:v>
                </c:pt>
                <c:pt idx="13">
                  <c:v>353</c:v>
                </c:pt>
                <c:pt idx="14">
                  <c:v>347</c:v>
                </c:pt>
                <c:pt idx="15">
                  <c:v>331</c:v>
                </c:pt>
                <c:pt idx="16">
                  <c:v>318</c:v>
                </c:pt>
                <c:pt idx="17">
                  <c:v>291</c:v>
                </c:pt>
                <c:pt idx="18">
                  <c:v>280</c:v>
                </c:pt>
                <c:pt idx="19">
                  <c:v>263</c:v>
                </c:pt>
                <c:pt idx="20">
                  <c:v>261</c:v>
                </c:pt>
                <c:pt idx="21">
                  <c:v>258</c:v>
                </c:pt>
                <c:pt idx="22">
                  <c:v>257</c:v>
                </c:pt>
                <c:pt idx="23">
                  <c:v>246</c:v>
                </c:pt>
                <c:pt idx="24">
                  <c:v>235</c:v>
                </c:pt>
                <c:pt idx="25">
                  <c:v>231</c:v>
                </c:pt>
                <c:pt idx="26">
                  <c:v>227</c:v>
                </c:pt>
                <c:pt idx="27">
                  <c:v>221</c:v>
                </c:pt>
                <c:pt idx="28">
                  <c:v>212</c:v>
                </c:pt>
                <c:pt idx="29">
                  <c:v>201</c:v>
                </c:pt>
                <c:pt idx="30">
                  <c:v>175</c:v>
                </c:pt>
                <c:pt idx="31">
                  <c:v>174</c:v>
                </c:pt>
                <c:pt idx="32">
                  <c:v>168</c:v>
                </c:pt>
                <c:pt idx="33">
                  <c:v>164</c:v>
                </c:pt>
                <c:pt idx="34">
                  <c:v>163</c:v>
                </c:pt>
                <c:pt idx="35">
                  <c:v>163</c:v>
                </c:pt>
                <c:pt idx="36">
                  <c:v>147</c:v>
                </c:pt>
                <c:pt idx="37">
                  <c:v>141</c:v>
                </c:pt>
                <c:pt idx="38">
                  <c:v>119</c:v>
                </c:pt>
                <c:pt idx="39">
                  <c:v>117</c:v>
                </c:pt>
                <c:pt idx="40">
                  <c:v>116</c:v>
                </c:pt>
                <c:pt idx="41">
                  <c:v>107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101</c:v>
                </c:pt>
                <c:pt idx="46">
                  <c:v>99</c:v>
                </c:pt>
                <c:pt idx="47">
                  <c:v>96</c:v>
                </c:pt>
                <c:pt idx="48">
                  <c:v>82</c:v>
                </c:pt>
                <c:pt idx="49">
                  <c:v>74</c:v>
                </c:pt>
              </c:numCache>
            </c:numRef>
          </c:val>
        </c:ser>
        <c:gapWidth val="100"/>
        <c:axId val="61950159"/>
        <c:axId val="52961075"/>
      </c:barChart>
      <c:catAx>
        <c:axId val="61950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961075"/>
        <c:crosses val="autoZero"/>
        <c:auto val="1"/>
        <c:lblAlgn val="ctr"/>
        <c:lblOffset val="100"/>
      </c:catAx>
      <c:valAx>
        <c:axId val="529610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Number of Students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95015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Graduation Rates By Cohort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Students!$D$37:$D$37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Students!$A$38:$A$44</c:f>
              <c:strCache>
                <c:ptCount val="7"/>
                <c:pt idx="0">
                  <c:v>200970</c:v>
                </c:pt>
                <c:pt idx="1">
                  <c:v>201010</c:v>
                </c:pt>
                <c:pt idx="2">
                  <c:v>201070</c:v>
                </c:pt>
                <c:pt idx="3">
                  <c:v>201110</c:v>
                </c:pt>
                <c:pt idx="4">
                  <c:v>201170</c:v>
                </c:pt>
                <c:pt idx="5">
                  <c:v>201210</c:v>
                </c:pt>
                <c:pt idx="6">
                  <c:v>201270</c:v>
                </c:pt>
              </c:strCache>
            </c:strRef>
          </c:cat>
          <c:val>
            <c:numRef>
              <c:f>Students!$D$38:$D$44</c:f>
              <c:numCache>
                <c:formatCode>General</c:formatCode>
                <c:ptCount val="7"/>
                <c:pt idx="0">
                  <c:v>0.636295463067117</c:v>
                </c:pt>
                <c:pt idx="1">
                  <c:v>0.00541376643464811</c:v>
                </c:pt>
                <c:pt idx="2">
                  <c:v>0.242124394184168</c:v>
                </c:pt>
                <c:pt idx="3">
                  <c:v>0.00083559640693545</c:v>
                </c:pt>
                <c:pt idx="4">
                  <c:v>0.00659649122807017</c:v>
                </c:pt>
                <c:pt idx="5">
                  <c:v>0.000289729103288425</c:v>
                </c:pt>
                <c:pt idx="6">
                  <c:v>0.000436538251664302</c:v>
                </c:pt>
              </c:numCache>
            </c:numRef>
          </c:val>
        </c:ser>
        <c:gapWidth val="100"/>
        <c:axId val="99762226"/>
        <c:axId val="56461861"/>
      </c:barChart>
      <c:catAx>
        <c:axId val="997622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461861"/>
        <c:crosses val="autoZero"/>
        <c:auto val="1"/>
        <c:lblAlgn val="ctr"/>
        <c:lblOffset val="100"/>
      </c:catAx>
      <c:valAx>
        <c:axId val="56461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Proportion of Students Graduated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762226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Instructor Tenure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Instructors!$C$3:$C$5</c:f>
              <c:strCache>
                <c:ptCount val="3"/>
                <c:pt idx="0">
                  <c:v>Tenure-track</c:v>
                </c:pt>
                <c:pt idx="1">
                  <c:v>Tenured</c:v>
                </c:pt>
                <c:pt idx="2">
                  <c:v>Term</c:v>
                </c:pt>
              </c:strCache>
            </c:strRef>
          </c:cat>
          <c:val>
            <c:numRef>
              <c:f>Instructors!$D$3:$D$5</c:f>
              <c:numCache>
                <c:formatCode>General</c:formatCode>
                <c:ptCount val="3"/>
                <c:pt idx="0">
                  <c:v>315</c:v>
                </c:pt>
                <c:pt idx="1">
                  <c:v>544</c:v>
                </c:pt>
                <c:pt idx="2">
                  <c:v>605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Instructor Rank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Instructors!$E$3:$E$8</c:f>
              <c:strCache>
                <c:ptCount val="6"/>
                <c:pt idx="0">
                  <c:v>Assistant Professor</c:v>
                </c:pt>
                <c:pt idx="1">
                  <c:v>Associate Professor</c:v>
                </c:pt>
                <c:pt idx="2">
                  <c:v>Eminent Scholar (Professor)</c:v>
                </c:pt>
                <c:pt idx="3">
                  <c:v>Instructor</c:v>
                </c:pt>
                <c:pt idx="4">
                  <c:v>Professor</c:v>
                </c:pt>
                <c:pt idx="5">
                  <c:v>University Professor (Professo</c:v>
                </c:pt>
              </c:strCache>
            </c:strRef>
          </c:cat>
          <c:val>
            <c:numRef>
              <c:f>Instructors!$H$3:$H$8</c:f>
              <c:numCache>
                <c:formatCode>General</c:formatCode>
                <c:ptCount val="6"/>
                <c:pt idx="0">
                  <c:v>528</c:v>
                </c:pt>
                <c:pt idx="1">
                  <c:v>367</c:v>
                </c:pt>
                <c:pt idx="2">
                  <c:v>15</c:v>
                </c:pt>
                <c:pt idx="3">
                  <c:v>167</c:v>
                </c:pt>
                <c:pt idx="4">
                  <c:v>243</c:v>
                </c:pt>
                <c:pt idx="5">
                  <c:v>29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77</xdr:row>
      <xdr:rowOff>108360</xdr:rowOff>
    </xdr:from>
    <xdr:to>
      <xdr:col>19</xdr:col>
      <xdr:colOff>428040</xdr:colOff>
      <xdr:row>102</xdr:row>
      <xdr:rowOff>154800</xdr:rowOff>
    </xdr:to>
    <xdr:graphicFrame>
      <xdr:nvGraphicFramePr>
        <xdr:cNvPr id="0" name=""/>
        <xdr:cNvGraphicFramePr/>
      </xdr:nvGraphicFramePr>
      <xdr:xfrm>
        <a:off x="81000" y="12625200"/>
        <a:ext cx="15908040" cy="411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91080</xdr:colOff>
      <xdr:row>115</xdr:row>
      <xdr:rowOff>111600</xdr:rowOff>
    </xdr:from>
    <xdr:to>
      <xdr:col>19</xdr:col>
      <xdr:colOff>136080</xdr:colOff>
      <xdr:row>140</xdr:row>
      <xdr:rowOff>153720</xdr:rowOff>
    </xdr:to>
    <xdr:graphicFrame>
      <xdr:nvGraphicFramePr>
        <xdr:cNvPr id="1" name=""/>
        <xdr:cNvGraphicFramePr/>
      </xdr:nvGraphicFramePr>
      <xdr:xfrm>
        <a:off x="91080" y="18805680"/>
        <a:ext cx="15606000" cy="410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712080</xdr:colOff>
      <xdr:row>13</xdr:row>
      <xdr:rowOff>133200</xdr:rowOff>
    </xdr:from>
    <xdr:to>
      <xdr:col>14</xdr:col>
      <xdr:colOff>16560</xdr:colOff>
      <xdr:row>33</xdr:row>
      <xdr:rowOff>120600</xdr:rowOff>
    </xdr:to>
    <xdr:graphicFrame>
      <xdr:nvGraphicFramePr>
        <xdr:cNvPr id="2" name=""/>
        <xdr:cNvGraphicFramePr/>
      </xdr:nvGraphicFramePr>
      <xdr:xfrm>
        <a:off x="4081320" y="2246400"/>
        <a:ext cx="7432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236160</xdr:colOff>
      <xdr:row>167</xdr:row>
      <xdr:rowOff>66240</xdr:rowOff>
    </xdr:from>
    <xdr:to>
      <xdr:col>17</xdr:col>
      <xdr:colOff>769680</xdr:colOff>
      <xdr:row>195</xdr:row>
      <xdr:rowOff>75960</xdr:rowOff>
    </xdr:to>
    <xdr:graphicFrame>
      <xdr:nvGraphicFramePr>
        <xdr:cNvPr id="3" name=""/>
        <xdr:cNvGraphicFramePr/>
      </xdr:nvGraphicFramePr>
      <xdr:xfrm>
        <a:off x="1979640" y="27221040"/>
        <a:ext cx="12725640" cy="45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70200</xdr:colOff>
      <xdr:row>44</xdr:row>
      <xdr:rowOff>69840</xdr:rowOff>
    </xdr:from>
    <xdr:to>
      <xdr:col>8</xdr:col>
      <xdr:colOff>4680</xdr:colOff>
      <xdr:row>64</xdr:row>
      <xdr:rowOff>15480</xdr:rowOff>
    </xdr:to>
    <xdr:graphicFrame>
      <xdr:nvGraphicFramePr>
        <xdr:cNvPr id="4" name=""/>
        <xdr:cNvGraphicFramePr/>
      </xdr:nvGraphicFramePr>
      <xdr:xfrm>
        <a:off x="70200" y="7222320"/>
        <a:ext cx="6554880" cy="319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110520</xdr:colOff>
      <xdr:row>11</xdr:row>
      <xdr:rowOff>48960</xdr:rowOff>
    </xdr:from>
    <xdr:to>
      <xdr:col>12</xdr:col>
      <xdr:colOff>311400</xdr:colOff>
      <xdr:row>31</xdr:row>
      <xdr:rowOff>34560</xdr:rowOff>
    </xdr:to>
    <xdr:graphicFrame>
      <xdr:nvGraphicFramePr>
        <xdr:cNvPr id="5" name=""/>
        <xdr:cNvGraphicFramePr/>
      </xdr:nvGraphicFramePr>
      <xdr:xfrm>
        <a:off x="4987080" y="1837080"/>
        <a:ext cx="507780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54000</xdr:colOff>
      <xdr:row>30</xdr:row>
      <xdr:rowOff>153720</xdr:rowOff>
    </xdr:from>
    <xdr:to>
      <xdr:col>7</xdr:col>
      <xdr:colOff>350280</xdr:colOff>
      <xdr:row>51</xdr:row>
      <xdr:rowOff>14760</xdr:rowOff>
    </xdr:to>
    <xdr:graphicFrame>
      <xdr:nvGraphicFramePr>
        <xdr:cNvPr id="6" name=""/>
        <xdr:cNvGraphicFramePr/>
      </xdr:nvGraphicFramePr>
      <xdr:xfrm>
        <a:off x="54000" y="5030280"/>
        <a:ext cx="5985720" cy="327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0" width="13.1938775510204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A2" s="2" t="s">
        <v>1</v>
      </c>
      <c r="B2" s="3" t="s">
        <v>2</v>
      </c>
      <c r="C2" s="4" t="s">
        <v>3</v>
      </c>
      <c r="D2" s="4"/>
      <c r="E2" s="4"/>
      <c r="F2" s="4"/>
      <c r="G2" s="4"/>
      <c r="H2" s="4"/>
      <c r="I2" s="4"/>
      <c r="J2" s="4"/>
    </row>
    <row r="3" customFormat="false" ht="12.8" hidden="false" customHeight="false" outlineLevel="0" collapsed="false">
      <c r="A3" s="2" t="s">
        <v>4</v>
      </c>
      <c r="B3" s="5" t="n">
        <v>13845</v>
      </c>
      <c r="C3" s="6" t="s">
        <v>5</v>
      </c>
      <c r="D3" s="6"/>
      <c r="E3" s="6"/>
      <c r="F3" s="6"/>
      <c r="G3" s="6"/>
      <c r="H3" s="6"/>
      <c r="I3" s="6"/>
      <c r="J3" s="6"/>
    </row>
    <row r="4" customFormat="false" ht="12.8" hidden="false" customHeight="false" outlineLevel="0" collapsed="false">
      <c r="A4" s="2" t="s">
        <v>6</v>
      </c>
      <c r="B4" s="5" t="n">
        <v>2967</v>
      </c>
      <c r="C4" s="6" t="s">
        <v>7</v>
      </c>
      <c r="D4" s="6"/>
      <c r="E4" s="6"/>
      <c r="F4" s="6"/>
      <c r="G4" s="6"/>
      <c r="H4" s="6"/>
      <c r="I4" s="6"/>
      <c r="J4" s="6"/>
    </row>
    <row r="5" customFormat="false" ht="12.8" hidden="false" customHeight="false" outlineLevel="0" collapsed="false">
      <c r="A5" s="2" t="s">
        <v>8</v>
      </c>
      <c r="B5" s="5" t="n">
        <v>4287</v>
      </c>
      <c r="C5" s="6" t="s">
        <v>9</v>
      </c>
      <c r="D5" s="6"/>
      <c r="E5" s="6"/>
      <c r="F5" s="6"/>
      <c r="G5" s="6"/>
      <c r="H5" s="6"/>
      <c r="I5" s="6"/>
      <c r="J5" s="6"/>
    </row>
    <row r="6" customFormat="false" ht="12.8" hidden="false" customHeight="false" outlineLevel="0" collapsed="false">
      <c r="A6" s="2" t="s">
        <v>10</v>
      </c>
      <c r="B6" s="5" t="n">
        <v>3060</v>
      </c>
      <c r="C6" s="6" t="s">
        <v>11</v>
      </c>
      <c r="D6" s="6"/>
      <c r="E6" s="6"/>
      <c r="F6" s="6"/>
      <c r="G6" s="6"/>
      <c r="H6" s="6"/>
      <c r="I6" s="6"/>
      <c r="J6" s="6"/>
    </row>
    <row r="7" customFormat="false" ht="12.8" hidden="false" customHeight="false" outlineLevel="0" collapsed="false">
      <c r="A7" s="2" t="s">
        <v>12</v>
      </c>
      <c r="B7" s="5" t="n">
        <v>13</v>
      </c>
      <c r="C7" s="6" t="s">
        <v>13</v>
      </c>
      <c r="D7" s="6"/>
      <c r="E7" s="6"/>
      <c r="F7" s="6"/>
      <c r="G7" s="6"/>
      <c r="H7" s="6"/>
      <c r="I7" s="6"/>
      <c r="J7" s="6"/>
    </row>
    <row r="8" customFormat="false" ht="12.8" hidden="false" customHeight="false" outlineLevel="0" collapsed="false">
      <c r="A8" s="2" t="s">
        <v>14</v>
      </c>
      <c r="B8" s="5" t="n">
        <v>105</v>
      </c>
      <c r="C8" s="6" t="s">
        <v>15</v>
      </c>
      <c r="D8" s="6"/>
      <c r="E8" s="6"/>
      <c r="F8" s="6"/>
      <c r="G8" s="6"/>
      <c r="H8" s="6"/>
      <c r="I8" s="6"/>
      <c r="J8" s="6"/>
    </row>
    <row r="9" customFormat="false" ht="12.8" hidden="false" customHeight="false" outlineLevel="0" collapsed="false">
      <c r="A9" s="2" t="s">
        <v>16</v>
      </c>
      <c r="B9" s="5" t="n">
        <v>138</v>
      </c>
      <c r="C9" s="6" t="s">
        <v>17</v>
      </c>
      <c r="D9" s="6"/>
      <c r="E9" s="6"/>
      <c r="F9" s="6"/>
      <c r="G9" s="6"/>
      <c r="H9" s="6"/>
      <c r="I9" s="6"/>
      <c r="J9" s="6"/>
    </row>
    <row r="10" customFormat="false" ht="12.8" hidden="false" customHeight="false" outlineLevel="0" collapsed="false">
      <c r="A10" s="2" t="s">
        <v>18</v>
      </c>
      <c r="B10" s="5" t="n">
        <v>16</v>
      </c>
      <c r="C10" s="6" t="s">
        <v>19</v>
      </c>
      <c r="D10" s="6"/>
      <c r="E10" s="6"/>
      <c r="F10" s="6"/>
      <c r="G10" s="6"/>
      <c r="H10" s="6"/>
      <c r="I10" s="6"/>
      <c r="J10" s="6"/>
    </row>
    <row r="11" customFormat="false" ht="12.8" hidden="false" customHeight="false" outlineLevel="0" collapsed="false">
      <c r="A11" s="2" t="s">
        <v>20</v>
      </c>
      <c r="B11" s="5" t="n">
        <v>10</v>
      </c>
      <c r="C11" s="6" t="s">
        <v>21</v>
      </c>
      <c r="D11" s="6"/>
      <c r="E11" s="6"/>
      <c r="F11" s="6"/>
      <c r="G11" s="6"/>
      <c r="H11" s="6"/>
      <c r="I11" s="6"/>
      <c r="J11" s="6"/>
    </row>
    <row r="12" customFormat="false" ht="12.8" hidden="false" customHeight="false" outlineLevel="0" collapsed="false">
      <c r="A12" s="7"/>
      <c r="B12" s="8"/>
      <c r="C12" s="9"/>
      <c r="D12" s="9"/>
      <c r="E12" s="9"/>
      <c r="F12" s="9"/>
      <c r="G12" s="9"/>
      <c r="H12" s="9"/>
      <c r="I12" s="9"/>
      <c r="J12" s="9"/>
    </row>
    <row r="13" customFormat="false" ht="12.8" hidden="false" customHeight="false" outlineLevel="0" collapsed="false">
      <c r="A13" s="7"/>
      <c r="B13" s="8"/>
      <c r="C13" s="9"/>
      <c r="D13" s="9"/>
      <c r="E13" s="9"/>
      <c r="F13" s="9"/>
      <c r="G13" s="9"/>
      <c r="H13" s="9"/>
      <c r="I13" s="9"/>
      <c r="J13" s="9"/>
    </row>
    <row r="14" customFormat="false" ht="12.8" hidden="false" customHeight="false" outlineLevel="0" collapsed="false">
      <c r="A14" s="10"/>
      <c r="B14" s="11"/>
    </row>
    <row r="15" customFormat="false" ht="12.8" hidden="false" customHeight="false" outlineLevel="0" collapsed="false">
      <c r="A15" s="12" t="s">
        <v>22</v>
      </c>
      <c r="B15" s="12"/>
      <c r="C15" s="12"/>
    </row>
    <row r="16" customFormat="false" ht="12.8" hidden="false" customHeight="false" outlineLevel="0" collapsed="false">
      <c r="A16" s="3" t="s">
        <v>23</v>
      </c>
      <c r="B16" s="3" t="s">
        <v>24</v>
      </c>
      <c r="C16" s="3" t="s">
        <v>25</v>
      </c>
      <c r="D16" s="3" t="s">
        <v>26</v>
      </c>
    </row>
    <row r="17" customFormat="false" ht="12.8" hidden="false" customHeight="false" outlineLevel="0" collapsed="false">
      <c r="A17" s="13" t="n">
        <v>200940</v>
      </c>
      <c r="B17" s="14" t="n">
        <v>48</v>
      </c>
      <c r="C17" s="14"/>
      <c r="D17" s="14"/>
    </row>
    <row r="18" customFormat="false" ht="12.8" hidden="false" customHeight="false" outlineLevel="0" collapsed="false">
      <c r="A18" s="13" t="n">
        <v>200970</v>
      </c>
      <c r="B18" s="14" t="n">
        <v>2667</v>
      </c>
      <c r="C18" s="14" t="n">
        <v>2656</v>
      </c>
      <c r="D18" s="14"/>
    </row>
    <row r="19" customFormat="false" ht="12.8" hidden="false" customHeight="false" outlineLevel="0" collapsed="false">
      <c r="A19" s="13" t="n">
        <v>201010</v>
      </c>
      <c r="B19" s="14" t="n">
        <v>2586</v>
      </c>
      <c r="C19" s="14" t="n">
        <v>50</v>
      </c>
      <c r="D19" s="14"/>
    </row>
    <row r="20" customFormat="false" ht="12.8" hidden="false" customHeight="false" outlineLevel="0" collapsed="false">
      <c r="A20" s="13" t="n">
        <v>201040</v>
      </c>
      <c r="B20" s="14" t="n">
        <v>482</v>
      </c>
      <c r="C20" s="14"/>
      <c r="D20" s="14"/>
    </row>
    <row r="21" customFormat="false" ht="12.8" hidden="false" customHeight="false" outlineLevel="0" collapsed="false">
      <c r="A21" s="13" t="n">
        <v>201070</v>
      </c>
      <c r="B21" s="14" t="n">
        <v>4952</v>
      </c>
      <c r="C21" s="14" t="n">
        <v>2602</v>
      </c>
      <c r="D21" s="14"/>
    </row>
    <row r="22" customFormat="false" ht="12.8" hidden="false" customHeight="false" outlineLevel="0" collapsed="false">
      <c r="A22" s="13" t="n">
        <v>201110</v>
      </c>
      <c r="B22" s="14" t="n">
        <v>4787</v>
      </c>
      <c r="C22" s="14" t="n">
        <v>35</v>
      </c>
      <c r="D22" s="14"/>
    </row>
    <row r="23" customFormat="false" ht="12.8" hidden="false" customHeight="false" outlineLevel="0" collapsed="false">
      <c r="A23" s="13" t="n">
        <v>201140</v>
      </c>
      <c r="B23" s="14" t="n">
        <v>1071</v>
      </c>
      <c r="C23" s="14"/>
      <c r="D23" s="14" t="n">
        <v>1</v>
      </c>
    </row>
    <row r="24" customFormat="false" ht="12.8" hidden="false" customHeight="false" outlineLevel="0" collapsed="false">
      <c r="A24" s="13" t="n">
        <v>201170</v>
      </c>
      <c r="B24" s="14" t="n">
        <v>7125</v>
      </c>
      <c r="C24" s="14" t="n">
        <v>2664</v>
      </c>
      <c r="D24" s="14" t="n">
        <v>2</v>
      </c>
    </row>
    <row r="25" customFormat="false" ht="12.8" hidden="false" customHeight="false" outlineLevel="0" collapsed="false">
      <c r="A25" s="13" t="n">
        <v>201210</v>
      </c>
      <c r="B25" s="14" t="n">
        <v>6903</v>
      </c>
      <c r="C25" s="14" t="n">
        <v>42</v>
      </c>
      <c r="D25" s="14" t="n">
        <v>28</v>
      </c>
    </row>
    <row r="26" customFormat="false" ht="12.8" hidden="false" customHeight="false" outlineLevel="0" collapsed="false">
      <c r="A26" s="13" t="n">
        <v>201240</v>
      </c>
      <c r="B26" s="14" t="n">
        <v>1720</v>
      </c>
      <c r="C26" s="14"/>
      <c r="D26" s="14" t="n">
        <v>21</v>
      </c>
    </row>
    <row r="27" customFormat="false" ht="12.8" hidden="false" customHeight="false" outlineLevel="0" collapsed="false">
      <c r="A27" s="13" t="n">
        <v>201270</v>
      </c>
      <c r="B27" s="14" t="n">
        <v>9163</v>
      </c>
      <c r="C27" s="14" t="n">
        <v>2694</v>
      </c>
      <c r="D27" s="14" t="n">
        <v>86</v>
      </c>
    </row>
    <row r="28" customFormat="false" ht="12.8" hidden="false" customHeight="false" outlineLevel="0" collapsed="false">
      <c r="A28" s="13" t="n">
        <v>201310</v>
      </c>
      <c r="B28" s="14" t="n">
        <v>8867</v>
      </c>
      <c r="C28" s="14" t="n">
        <v>40</v>
      </c>
      <c r="D28" s="14" t="n">
        <v>930</v>
      </c>
    </row>
    <row r="29" customFormat="false" ht="12.8" hidden="false" customHeight="false" outlineLevel="0" collapsed="false">
      <c r="A29" s="13" t="n">
        <v>201340</v>
      </c>
      <c r="B29" s="14" t="n">
        <v>2333</v>
      </c>
      <c r="C29" s="14"/>
      <c r="D29" s="14" t="n">
        <v>191</v>
      </c>
    </row>
    <row r="30" customFormat="false" ht="12.8" hidden="false" customHeight="false" outlineLevel="0" collapsed="false">
      <c r="A30" s="13" t="n">
        <v>201370</v>
      </c>
      <c r="B30" s="14" t="n">
        <v>10479</v>
      </c>
      <c r="C30" s="14" t="n">
        <v>3011</v>
      </c>
      <c r="D30" s="14" t="n">
        <v>315</v>
      </c>
    </row>
    <row r="31" customFormat="false" ht="12.8" hidden="false" customHeight="false" outlineLevel="0" collapsed="false">
      <c r="A31" s="13" t="n">
        <v>201410</v>
      </c>
      <c r="B31" s="14" t="n">
        <v>9969</v>
      </c>
      <c r="C31" s="14" t="n">
        <v>51</v>
      </c>
      <c r="D31" s="14" t="n">
        <v>1149</v>
      </c>
    </row>
    <row r="32" customFormat="false" ht="12.8" hidden="false" customHeight="false" outlineLevel="0" collapsed="false">
      <c r="A32" s="13" t="n">
        <v>201440</v>
      </c>
      <c r="B32" s="14" t="n">
        <v>2897</v>
      </c>
      <c r="C32" s="14"/>
      <c r="D32" s="14" t="n">
        <v>245</v>
      </c>
    </row>
    <row r="36" customFormat="false" ht="12.8" hidden="false" customHeight="false" outlineLevel="0" collapsed="false">
      <c r="A36" s="1" t="s">
        <v>27</v>
      </c>
      <c r="B36" s="1"/>
      <c r="C36" s="1"/>
      <c r="D36" s="1"/>
      <c r="E36" s="1"/>
      <c r="F36" s="1"/>
      <c r="G36" s="1"/>
      <c r="H36" s="1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customFormat="false" ht="12.8" hidden="false" customHeight="false" outlineLevel="0" collapsed="false">
      <c r="A37" s="3" t="s">
        <v>28</v>
      </c>
      <c r="B37" s="1" t="s">
        <v>29</v>
      </c>
      <c r="C37" s="1" t="s">
        <v>30</v>
      </c>
      <c r="D37" s="1" t="s">
        <v>31</v>
      </c>
      <c r="E37" s="1" t="s">
        <v>32</v>
      </c>
      <c r="F37" s="1" t="s">
        <v>33</v>
      </c>
      <c r="G37" s="1" t="s">
        <v>34</v>
      </c>
      <c r="H37" s="1" t="s">
        <v>35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customFormat="false" ht="12.8" hidden="false" customHeight="false" outlineLevel="0" collapsed="false">
      <c r="A38" s="15" t="n">
        <v>200970</v>
      </c>
      <c r="B38" s="14" t="n">
        <f aca="false">B18</f>
        <v>2667</v>
      </c>
      <c r="C38" s="16" t="n">
        <v>1697</v>
      </c>
      <c r="D38" s="17" t="n">
        <f aca="false">C38/B38</f>
        <v>0.636295463067117</v>
      </c>
      <c r="E38" s="17" t="n">
        <v>4.170301</v>
      </c>
      <c r="F38" s="17" t="n">
        <v>9.595168</v>
      </c>
      <c r="G38" s="17" t="n">
        <v>13.076601</v>
      </c>
      <c r="H38" s="17" t="n">
        <v>3.27266</v>
      </c>
      <c r="J38" s="12"/>
      <c r="K38" s="12"/>
      <c r="L38" s="12"/>
      <c r="M38" s="12"/>
      <c r="N38" s="12"/>
      <c r="O38" s="12"/>
      <c r="P38" s="12"/>
      <c r="Q38" s="12"/>
      <c r="R38" s="12"/>
    </row>
    <row r="39" customFormat="false" ht="12.8" hidden="false" customHeight="false" outlineLevel="0" collapsed="false">
      <c r="A39" s="15" t="n">
        <v>201010</v>
      </c>
      <c r="B39" s="14" t="n">
        <f aca="false">B19</f>
        <v>2586</v>
      </c>
      <c r="C39" s="16" t="n">
        <v>14</v>
      </c>
      <c r="D39" s="17" t="n">
        <f aca="false">C39/B39</f>
        <v>0.00541376643464811</v>
      </c>
      <c r="E39" s="17" t="n">
        <v>4</v>
      </c>
      <c r="F39" s="17" t="n">
        <v>9.857143</v>
      </c>
      <c r="G39" s="17" t="n">
        <v>11.995184</v>
      </c>
      <c r="H39" s="17" t="n">
        <v>3.289286</v>
      </c>
      <c r="J39" s="12"/>
      <c r="K39" s="12"/>
      <c r="L39" s="12"/>
      <c r="M39" s="12"/>
      <c r="N39" s="12"/>
      <c r="O39" s="12"/>
      <c r="P39" s="12"/>
      <c r="Q39" s="12"/>
      <c r="R39" s="12"/>
    </row>
    <row r="40" customFormat="false" ht="12.8" hidden="false" customHeight="false" outlineLevel="0" collapsed="false">
      <c r="A40" s="18" t="n">
        <v>201070</v>
      </c>
      <c r="B40" s="14" t="n">
        <f aca="false">B21</f>
        <v>4952</v>
      </c>
      <c r="C40" s="16" t="n">
        <v>1199</v>
      </c>
      <c r="D40" s="17" t="n">
        <f aca="false">C40/B40</f>
        <v>0.242124394184168</v>
      </c>
      <c r="E40" s="17" t="n">
        <v>3.921601</v>
      </c>
      <c r="F40" s="17" t="n">
        <v>8.762302</v>
      </c>
      <c r="G40" s="17" t="n">
        <v>13.714287</v>
      </c>
      <c r="H40" s="17" t="n">
        <v>3.385</v>
      </c>
      <c r="J40" s="12"/>
      <c r="K40" s="12"/>
      <c r="L40" s="12"/>
      <c r="M40" s="12"/>
      <c r="N40" s="12"/>
      <c r="O40" s="12"/>
      <c r="P40" s="12"/>
      <c r="Q40" s="12"/>
      <c r="R40" s="12"/>
    </row>
    <row r="41" customFormat="false" ht="12.8" hidden="false" customHeight="false" outlineLevel="0" collapsed="false">
      <c r="A41" s="18" t="n">
        <v>201110</v>
      </c>
      <c r="B41" s="14" t="n">
        <f aca="false">B22</f>
        <v>4787</v>
      </c>
      <c r="C41" s="16" t="n">
        <v>4</v>
      </c>
      <c r="D41" s="17" t="n">
        <f aca="false">C41/B41</f>
        <v>0.00083559640693545</v>
      </c>
      <c r="E41" s="17" t="n">
        <v>3.25</v>
      </c>
      <c r="F41" s="17" t="n">
        <v>8.5</v>
      </c>
      <c r="G41" s="17" t="n">
        <v>13.975</v>
      </c>
      <c r="H41" s="17" t="n">
        <v>3.6275</v>
      </c>
      <c r="J41" s="12"/>
      <c r="K41" s="12"/>
      <c r="L41" s="12"/>
      <c r="M41" s="12"/>
      <c r="N41" s="12"/>
      <c r="O41" s="12"/>
      <c r="P41" s="12"/>
      <c r="Q41" s="12"/>
      <c r="R41" s="12"/>
    </row>
    <row r="42" customFormat="false" ht="12.8" hidden="false" customHeight="false" outlineLevel="0" collapsed="false">
      <c r="A42" s="18" t="n">
        <v>201170</v>
      </c>
      <c r="B42" s="14" t="n">
        <f aca="false">B24</f>
        <v>7125</v>
      </c>
      <c r="C42" s="16" t="n">
        <v>47</v>
      </c>
      <c r="D42" s="17" t="n">
        <f aca="false">C42/B42</f>
        <v>0.00659649122807017</v>
      </c>
      <c r="E42" s="17" t="n">
        <v>2.957447</v>
      </c>
      <c r="F42" s="17" t="n">
        <v>7.212766</v>
      </c>
      <c r="G42" s="17" t="n">
        <v>14.114438</v>
      </c>
      <c r="H42" s="17" t="n">
        <v>3.607234</v>
      </c>
      <c r="J42" s="12"/>
      <c r="K42" s="12"/>
      <c r="L42" s="12"/>
      <c r="M42" s="12"/>
      <c r="N42" s="12"/>
      <c r="O42" s="12"/>
      <c r="P42" s="12"/>
      <c r="Q42" s="12"/>
      <c r="R42" s="12"/>
    </row>
    <row r="43" customFormat="false" ht="12.8" hidden="false" customHeight="false" outlineLevel="0" collapsed="false">
      <c r="A43" s="18" t="n">
        <v>201210</v>
      </c>
      <c r="B43" s="14" t="n">
        <f aca="false">B25</f>
        <v>6903</v>
      </c>
      <c r="C43" s="16" t="n">
        <v>2</v>
      </c>
      <c r="D43" s="17" t="n">
        <f aca="false">C43/B43</f>
        <v>0.000289729103288425</v>
      </c>
      <c r="E43" s="17" t="n">
        <v>1.75</v>
      </c>
      <c r="F43" s="17" t="n">
        <v>5.5</v>
      </c>
      <c r="G43" s="17" t="n">
        <v>11.533333</v>
      </c>
      <c r="H43" s="17" t="n">
        <v>3.08</v>
      </c>
      <c r="J43" s="12"/>
      <c r="K43" s="12"/>
      <c r="L43" s="12"/>
      <c r="M43" s="12"/>
      <c r="N43" s="12"/>
      <c r="O43" s="12"/>
      <c r="P43" s="12"/>
      <c r="Q43" s="12"/>
      <c r="R43" s="12"/>
    </row>
    <row r="44" customFormat="false" ht="12.8" hidden="false" customHeight="false" outlineLevel="0" collapsed="false">
      <c r="A44" s="18" t="n">
        <v>201270</v>
      </c>
      <c r="B44" s="14" t="n">
        <f aca="false">B27</f>
        <v>9163</v>
      </c>
      <c r="C44" s="16" t="n">
        <v>4</v>
      </c>
      <c r="D44" s="17" t="n">
        <f aca="false">C44/B44</f>
        <v>0.000436538251664302</v>
      </c>
      <c r="E44" s="17" t="n">
        <v>2</v>
      </c>
      <c r="F44" s="17" t="n">
        <v>5.5</v>
      </c>
      <c r="G44" s="17" t="n">
        <v>17.395833</v>
      </c>
      <c r="H44" s="17" t="n">
        <v>3.4425</v>
      </c>
      <c r="J44" s="12"/>
      <c r="K44" s="12"/>
      <c r="L44" s="12"/>
      <c r="M44" s="12"/>
      <c r="N44" s="12"/>
      <c r="O44" s="12"/>
      <c r="P44" s="12"/>
      <c r="Q44" s="12"/>
      <c r="R44" s="12"/>
    </row>
    <row r="45" customFormat="false" ht="12.8" hidden="false" customHeight="fals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customFormat="false" ht="12.8" hidden="false" customHeight="fals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customFormat="false" ht="12.8" hidden="false" customHeight="fals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customFormat="false" ht="12.8" hidden="false" customHeight="fals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customFormat="false" ht="12.8" hidden="false" customHeight="fals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customFormat="false" ht="12.8" hidden="false" customHeight="fals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customFormat="false" ht="12.8" hidden="false" customHeight="fals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customFormat="false" ht="12.8" hidden="false" customHeight="fals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customFormat="false" ht="12.8" hidden="false" customHeight="fals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customFormat="false" ht="12.8" hidden="false" customHeight="fals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customFormat="false" ht="12.8" hidden="false" customHeight="fals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customFormat="false" ht="12.8" hidden="false" customHeight="fals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customFormat="false" ht="12.8" hidden="false" customHeight="fals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customFormat="false" ht="12.8" hidden="false" customHeight="fals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customFormat="false" ht="12.8" hidden="false" customHeight="fals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customFormat="false" ht="12.8" hidden="false" customHeight="fals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customFormat="false" ht="12.8" hidden="false" customHeight="fals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customFormat="false" ht="12.8" hidden="false" customHeight="fals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customFormat="false" ht="12.8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customFormat="false" ht="12.8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customFormat="false" ht="12.8" hidden="false" customHeight="fals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customFormat="false" ht="12.8" hidden="false" customHeight="fals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customFormat="false" ht="12.8" hidden="false" customHeight="false" outlineLevel="0" collapsed="false">
      <c r="A67" s="1" t="s">
        <v>36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customFormat="false" ht="12.8" hidden="false" customHeight="false" outlineLevel="0" collapsed="false">
      <c r="A68" s="13" t="s">
        <v>12</v>
      </c>
      <c r="B68" s="3" t="s">
        <v>37</v>
      </c>
      <c r="C68" s="15" t="s">
        <v>38</v>
      </c>
      <c r="D68" s="13" t="n">
        <v>200940</v>
      </c>
      <c r="E68" s="13" t="n">
        <v>200970</v>
      </c>
      <c r="F68" s="13" t="n">
        <v>201010</v>
      </c>
      <c r="G68" s="13" t="n">
        <v>201040</v>
      </c>
      <c r="H68" s="13" t="n">
        <v>201070</v>
      </c>
      <c r="I68" s="13" t="n">
        <v>201110</v>
      </c>
      <c r="J68" s="13" t="n">
        <v>201140</v>
      </c>
      <c r="K68" s="13" t="n">
        <v>201170</v>
      </c>
      <c r="L68" s="13" t="n">
        <v>201210</v>
      </c>
      <c r="M68" s="13" t="n">
        <v>201240</v>
      </c>
      <c r="N68" s="13" t="n">
        <v>201270</v>
      </c>
      <c r="O68" s="13" t="n">
        <v>201310</v>
      </c>
      <c r="P68" s="13" t="n">
        <v>201340</v>
      </c>
      <c r="Q68" s="13" t="n">
        <v>201370</v>
      </c>
      <c r="R68" s="13" t="n">
        <v>201410</v>
      </c>
    </row>
    <row r="69" customFormat="false" ht="12.8" hidden="false" customHeight="false" outlineLevel="0" collapsed="false">
      <c r="A69" s="14" t="s">
        <v>39</v>
      </c>
      <c r="B69" s="14" t="n">
        <v>3667</v>
      </c>
      <c r="C69" s="14" t="n">
        <v>3176</v>
      </c>
      <c r="D69" s="19" t="n">
        <v>26</v>
      </c>
      <c r="E69" s="19" t="n">
        <v>672</v>
      </c>
      <c r="F69" s="19" t="n">
        <v>597</v>
      </c>
      <c r="G69" s="19" t="n">
        <v>137</v>
      </c>
      <c r="H69" s="19" t="n">
        <v>1112</v>
      </c>
      <c r="I69" s="19" t="n">
        <v>862</v>
      </c>
      <c r="J69" s="19" t="n">
        <v>178</v>
      </c>
      <c r="K69" s="19" t="n">
        <v>1287</v>
      </c>
      <c r="L69" s="20" t="n">
        <v>950</v>
      </c>
      <c r="M69" s="19" t="n">
        <v>190</v>
      </c>
      <c r="N69" s="19" t="n">
        <v>1234</v>
      </c>
      <c r="O69" s="19" t="n">
        <v>923</v>
      </c>
      <c r="P69" s="19" t="n">
        <v>166</v>
      </c>
      <c r="Q69" s="19" t="n">
        <v>1288</v>
      </c>
      <c r="R69" s="19" t="n">
        <v>996</v>
      </c>
    </row>
    <row r="70" customFormat="false" ht="12.8" hidden="false" customHeight="false" outlineLevel="0" collapsed="false">
      <c r="A70" s="14" t="s">
        <v>40</v>
      </c>
      <c r="B70" s="14" t="n">
        <v>3495</v>
      </c>
      <c r="C70" s="14" t="n">
        <v>3606</v>
      </c>
      <c r="D70" s="19" t="n">
        <v>6</v>
      </c>
      <c r="E70" s="19" t="n">
        <v>652</v>
      </c>
      <c r="F70" s="19" t="n">
        <v>681</v>
      </c>
      <c r="G70" s="19" t="n">
        <v>92</v>
      </c>
      <c r="H70" s="19" t="n">
        <v>1406</v>
      </c>
      <c r="I70" s="19" t="n">
        <v>1526</v>
      </c>
      <c r="J70" s="19" t="n">
        <v>303</v>
      </c>
      <c r="K70" s="20" t="n">
        <v>2268</v>
      </c>
      <c r="L70" s="19" t="n">
        <v>2411</v>
      </c>
      <c r="M70" s="19" t="n">
        <v>548</v>
      </c>
      <c r="N70" s="19" t="n">
        <v>3052</v>
      </c>
      <c r="O70" s="19" t="n">
        <v>3165</v>
      </c>
      <c r="P70" s="19" t="n">
        <v>744</v>
      </c>
      <c r="Q70" s="19" t="n">
        <v>3424</v>
      </c>
      <c r="R70" s="19" t="n">
        <v>3429</v>
      </c>
    </row>
    <row r="71" customFormat="false" ht="12.8" hidden="false" customHeight="false" outlineLevel="0" collapsed="false">
      <c r="A71" s="14" t="s">
        <v>41</v>
      </c>
      <c r="B71" s="14" t="n">
        <v>1800</v>
      </c>
      <c r="C71" s="14" t="n">
        <v>2038</v>
      </c>
      <c r="D71" s="19" t="n">
        <v>4</v>
      </c>
      <c r="E71" s="19" t="n">
        <v>328</v>
      </c>
      <c r="F71" s="19" t="n">
        <v>312</v>
      </c>
      <c r="G71" s="19" t="n">
        <v>73</v>
      </c>
      <c r="H71" s="19" t="n">
        <v>610</v>
      </c>
      <c r="I71" s="19" t="n">
        <v>596</v>
      </c>
      <c r="J71" s="20" t="n">
        <v>146</v>
      </c>
      <c r="K71" s="19" t="n">
        <v>904</v>
      </c>
      <c r="L71" s="19" t="n">
        <v>894</v>
      </c>
      <c r="M71" s="19" t="n">
        <v>278</v>
      </c>
      <c r="N71" s="19" t="n">
        <v>1289</v>
      </c>
      <c r="O71" s="19" t="n">
        <v>1265</v>
      </c>
      <c r="P71" s="19" t="n">
        <v>450</v>
      </c>
      <c r="Q71" s="19" t="n">
        <v>1703</v>
      </c>
      <c r="R71" s="19" t="n">
        <v>1622</v>
      </c>
    </row>
    <row r="72" customFormat="false" ht="12.8" hidden="false" customHeight="false" outlineLevel="0" collapsed="false">
      <c r="A72" s="14" t="s">
        <v>42</v>
      </c>
      <c r="B72" s="14" t="n">
        <v>1613</v>
      </c>
      <c r="C72" s="14" t="n">
        <v>1580</v>
      </c>
      <c r="D72" s="19" t="n">
        <v>1</v>
      </c>
      <c r="E72" s="19" t="n">
        <v>293</v>
      </c>
      <c r="F72" s="19" t="n">
        <v>274</v>
      </c>
      <c r="G72" s="19" t="n">
        <v>67</v>
      </c>
      <c r="H72" s="19" t="n">
        <v>546</v>
      </c>
      <c r="I72" s="20" t="n">
        <v>526</v>
      </c>
      <c r="J72" s="19" t="n">
        <v>145</v>
      </c>
      <c r="K72" s="19" t="n">
        <v>764</v>
      </c>
      <c r="L72" s="19" t="n">
        <v>742</v>
      </c>
      <c r="M72" s="19" t="n">
        <v>210</v>
      </c>
      <c r="N72" s="19" t="n">
        <v>1003</v>
      </c>
      <c r="O72" s="19" t="n">
        <v>952</v>
      </c>
      <c r="P72" s="19" t="n">
        <v>258</v>
      </c>
      <c r="Q72" s="19" t="n">
        <v>1140</v>
      </c>
      <c r="R72" s="19" t="n">
        <v>1074</v>
      </c>
    </row>
    <row r="73" customFormat="false" ht="12.8" hidden="false" customHeight="false" outlineLevel="0" collapsed="false">
      <c r="A73" s="14" t="s">
        <v>43</v>
      </c>
      <c r="B73" s="14" t="n">
        <v>1364</v>
      </c>
      <c r="C73" s="14" t="n">
        <v>1352</v>
      </c>
      <c r="D73" s="19" t="n">
        <v>5</v>
      </c>
      <c r="E73" s="19" t="n">
        <v>312</v>
      </c>
      <c r="F73" s="19" t="n">
        <v>310</v>
      </c>
      <c r="G73" s="19" t="n">
        <v>47</v>
      </c>
      <c r="H73" s="20" t="n">
        <v>503</v>
      </c>
      <c r="I73" s="19" t="n">
        <v>455</v>
      </c>
      <c r="J73" s="19" t="n">
        <v>121</v>
      </c>
      <c r="K73" s="19" t="n">
        <v>657</v>
      </c>
      <c r="L73" s="19" t="n">
        <v>628</v>
      </c>
      <c r="M73" s="19" t="n">
        <v>199</v>
      </c>
      <c r="N73" s="19" t="n">
        <v>889</v>
      </c>
      <c r="O73" s="19" t="n">
        <v>838</v>
      </c>
      <c r="P73" s="19" t="n">
        <v>291</v>
      </c>
      <c r="Q73" s="19" t="n">
        <v>975</v>
      </c>
      <c r="R73" s="19" t="n">
        <v>901</v>
      </c>
    </row>
    <row r="74" customFormat="false" ht="12.8" hidden="false" customHeight="false" outlineLevel="0" collapsed="false">
      <c r="A74" s="14" t="s">
        <v>44</v>
      </c>
      <c r="B74" s="14" t="n">
        <v>859</v>
      </c>
      <c r="C74" s="14" t="n">
        <v>886</v>
      </c>
      <c r="D74" s="19" t="n">
        <v>1</v>
      </c>
      <c r="E74" s="19" t="n">
        <v>166</v>
      </c>
      <c r="F74" s="19" t="n">
        <v>165</v>
      </c>
      <c r="G74" s="20" t="n">
        <v>14</v>
      </c>
      <c r="H74" s="19" t="n">
        <v>315</v>
      </c>
      <c r="I74" s="19" t="n">
        <v>318</v>
      </c>
      <c r="J74" s="19" t="n">
        <v>64</v>
      </c>
      <c r="K74" s="19" t="n">
        <v>509</v>
      </c>
      <c r="L74" s="19" t="n">
        <v>483</v>
      </c>
      <c r="M74" s="19" t="n">
        <v>91</v>
      </c>
      <c r="N74" s="19" t="n">
        <v>622</v>
      </c>
      <c r="O74" s="19" t="n">
        <v>589</v>
      </c>
      <c r="P74" s="19" t="n">
        <v>120</v>
      </c>
      <c r="Q74" s="19" t="n">
        <v>677</v>
      </c>
      <c r="R74" s="19" t="n">
        <v>642</v>
      </c>
    </row>
    <row r="75" customFormat="false" ht="12.8" hidden="false" customHeight="false" outlineLevel="0" collapsed="false">
      <c r="A75" s="14" t="s">
        <v>45</v>
      </c>
      <c r="B75" s="14" t="n">
        <v>639</v>
      </c>
      <c r="C75" s="14" t="n">
        <v>745</v>
      </c>
      <c r="D75" s="19" t="n">
        <v>4</v>
      </c>
      <c r="E75" s="19" t="n">
        <v>146</v>
      </c>
      <c r="F75" s="20" t="n">
        <v>151</v>
      </c>
      <c r="G75" s="19" t="n">
        <v>39</v>
      </c>
      <c r="H75" s="19" t="n">
        <v>278</v>
      </c>
      <c r="I75" s="19" t="n">
        <v>277</v>
      </c>
      <c r="J75" s="19" t="n">
        <v>57</v>
      </c>
      <c r="K75" s="19" t="n">
        <v>396</v>
      </c>
      <c r="L75" s="19" t="n">
        <v>416</v>
      </c>
      <c r="M75" s="19" t="n">
        <v>96</v>
      </c>
      <c r="N75" s="19" t="n">
        <v>586</v>
      </c>
      <c r="O75" s="19" t="n">
        <v>626</v>
      </c>
      <c r="P75" s="19" t="n">
        <v>130</v>
      </c>
      <c r="Q75" s="19" t="n">
        <v>709</v>
      </c>
      <c r="R75" s="19" t="n">
        <v>717</v>
      </c>
    </row>
    <row r="76" customFormat="false" ht="12.8" hidden="false" customHeight="false" outlineLevel="0" collapsed="false">
      <c r="A76" s="14" t="s">
        <v>46</v>
      </c>
      <c r="B76" s="14" t="n">
        <v>337</v>
      </c>
      <c r="C76" s="14" t="n">
        <v>374</v>
      </c>
      <c r="D76" s="19" t="n">
        <v>0</v>
      </c>
      <c r="E76" s="20" t="n">
        <v>75</v>
      </c>
      <c r="F76" s="19" t="n">
        <v>77</v>
      </c>
      <c r="G76" s="19" t="n">
        <v>13</v>
      </c>
      <c r="H76" s="19" t="n">
        <v>140</v>
      </c>
      <c r="I76" s="19" t="n">
        <v>181</v>
      </c>
      <c r="J76" s="19" t="n">
        <v>44</v>
      </c>
      <c r="K76" s="19" t="n">
        <v>262</v>
      </c>
      <c r="L76" s="19" t="n">
        <v>287</v>
      </c>
      <c r="M76" s="19" t="n">
        <v>87</v>
      </c>
      <c r="N76" s="19" t="n">
        <v>373</v>
      </c>
      <c r="O76" s="19" t="n">
        <v>395</v>
      </c>
      <c r="P76" s="19" t="n">
        <v>151</v>
      </c>
      <c r="Q76" s="19" t="n">
        <v>439</v>
      </c>
      <c r="R76" s="19" t="n">
        <v>449</v>
      </c>
    </row>
    <row r="77" customFormat="false" ht="12.8" hidden="false" customHeight="false" outlineLevel="0" collapsed="false">
      <c r="A77" s="14" t="s">
        <v>47</v>
      </c>
      <c r="B77" s="14" t="n">
        <v>41</v>
      </c>
      <c r="C77" s="14" t="n">
        <v>88</v>
      </c>
      <c r="D77" s="20" t="n">
        <v>0</v>
      </c>
      <c r="E77" s="19" t="n">
        <v>19</v>
      </c>
      <c r="F77" s="19" t="n">
        <v>19</v>
      </c>
      <c r="G77" s="19" t="n">
        <v>0</v>
      </c>
      <c r="H77" s="19" t="n">
        <v>42</v>
      </c>
      <c r="I77" s="19" t="n">
        <v>46</v>
      </c>
      <c r="J77" s="19" t="n">
        <v>13</v>
      </c>
      <c r="K77" s="19" t="n">
        <v>72</v>
      </c>
      <c r="L77" s="19" t="n">
        <v>89</v>
      </c>
      <c r="M77" s="19" t="n">
        <v>21</v>
      </c>
      <c r="N77" s="19" t="n">
        <v>113</v>
      </c>
      <c r="O77" s="19" t="n">
        <v>114</v>
      </c>
      <c r="P77" s="19" t="n">
        <v>23</v>
      </c>
      <c r="Q77" s="19" t="n">
        <v>118</v>
      </c>
      <c r="R77" s="19" t="n">
        <v>133</v>
      </c>
    </row>
    <row r="79" customFormat="false" ht="12.8" hidden="false" customHeight="false" outlineLevel="0" collapsed="false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customFormat="false" ht="12.8" hidden="false" customHeight="false" outlineLevel="0" collapsed="false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customFormat="false" ht="12.8" hidden="false" customHeight="false" outlineLevel="0" collapsed="false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customFormat="false" ht="12.8" hidden="false" customHeight="false" outlineLevel="0" collapsed="false"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customFormat="false" ht="12.8" hidden="false" customHeight="false" outlineLevel="0" collapsed="false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customFormat="false" ht="12.8" hidden="false" customHeight="false" outlineLevel="0" collapsed="false"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customFormat="false" ht="12.8" hidden="false" customHeight="false" outlineLevel="0" collapsed="false">
      <c r="C85" s="11"/>
      <c r="D85" s="11"/>
      <c r="E85" s="11"/>
      <c r="F85" s="11"/>
      <c r="G85" s="11"/>
      <c r="H85" s="11"/>
      <c r="I85" s="11"/>
      <c r="J85" s="11"/>
      <c r="K85" s="11"/>
    </row>
    <row r="86" customFormat="false" ht="12.8" hidden="false" customHeight="false" outlineLevel="0" collapsed="false">
      <c r="C86" s="11"/>
      <c r="D86" s="11"/>
      <c r="E86" s="11"/>
      <c r="F86" s="11"/>
      <c r="G86" s="11"/>
      <c r="H86" s="11"/>
      <c r="I86" s="11"/>
      <c r="J86" s="11"/>
    </row>
    <row r="87" customFormat="false" ht="12.8" hidden="false" customHeight="false" outlineLevel="0" collapsed="false">
      <c r="C87" s="11"/>
      <c r="D87" s="11"/>
      <c r="E87" s="11"/>
      <c r="F87" s="11"/>
      <c r="G87" s="11"/>
      <c r="H87" s="11"/>
      <c r="I87" s="11"/>
    </row>
    <row r="88" customFormat="false" ht="12.8" hidden="false" customHeight="false" outlineLevel="0" collapsed="false">
      <c r="C88" s="11"/>
      <c r="D88" s="11"/>
      <c r="E88" s="11"/>
      <c r="F88" s="11"/>
      <c r="G88" s="11"/>
      <c r="H88" s="11"/>
    </row>
    <row r="89" customFormat="false" ht="12.8" hidden="false" customHeight="false" outlineLevel="0" collapsed="false">
      <c r="C89" s="11"/>
      <c r="D89" s="11"/>
      <c r="E89" s="11"/>
      <c r="F89" s="11"/>
      <c r="G89" s="11"/>
    </row>
    <row r="90" customFormat="false" ht="12.8" hidden="false" customHeight="false" outlineLevel="0" collapsed="false">
      <c r="C90" s="11"/>
      <c r="D90" s="11"/>
      <c r="E90" s="11"/>
      <c r="F90" s="11"/>
    </row>
    <row r="91" customFormat="false" ht="12.8" hidden="false" customHeight="false" outlineLevel="0" collapsed="false">
      <c r="C91" s="11"/>
      <c r="D91" s="11"/>
      <c r="E91" s="11"/>
    </row>
    <row r="92" customFormat="false" ht="12.8" hidden="false" customHeight="false" outlineLevel="0" collapsed="false">
      <c r="C92" s="11"/>
      <c r="D92" s="11"/>
    </row>
    <row r="105" customFormat="false" ht="12.8" hidden="false" customHeight="false" outlineLevel="0" collapsed="false">
      <c r="A105" s="12" t="s">
        <v>48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customFormat="false" ht="12.8" hidden="false" customHeight="false" outlineLevel="0" collapsed="false">
      <c r="A106" s="11" t="s">
        <v>12</v>
      </c>
      <c r="B106" s="21" t="s">
        <v>37</v>
      </c>
      <c r="C106" s="22" t="s">
        <v>38</v>
      </c>
      <c r="D106" s="11" t="n">
        <v>200940</v>
      </c>
      <c r="E106" s="11" t="n">
        <v>200970</v>
      </c>
      <c r="F106" s="11" t="n">
        <v>201010</v>
      </c>
      <c r="G106" s="11" t="n">
        <v>201040</v>
      </c>
      <c r="H106" s="11" t="n">
        <v>201070</v>
      </c>
      <c r="I106" s="11" t="n">
        <v>201110</v>
      </c>
      <c r="J106" s="11" t="n">
        <v>201140</v>
      </c>
      <c r="K106" s="11" t="n">
        <v>201170</v>
      </c>
      <c r="L106" s="11" t="n">
        <v>201210</v>
      </c>
      <c r="M106" s="11" t="n">
        <v>201240</v>
      </c>
      <c r="N106" s="11" t="n">
        <v>201270</v>
      </c>
      <c r="O106" s="11" t="n">
        <v>201310</v>
      </c>
      <c r="P106" s="11" t="n">
        <v>201340</v>
      </c>
      <c r="Q106" s="11" t="n">
        <v>201370</v>
      </c>
      <c r="R106" s="11" t="n">
        <v>201410</v>
      </c>
    </row>
    <row r="107" customFormat="false" ht="12.8" hidden="false" customHeight="false" outlineLevel="0" collapsed="false">
      <c r="A107" s="0" t="s">
        <v>39</v>
      </c>
      <c r="B107" s="0" t="n">
        <f aca="false">SUM(B69:B69)</f>
        <v>3667</v>
      </c>
      <c r="C107" s="0" t="n">
        <f aca="false">SUM($B69:C69)</f>
        <v>6843</v>
      </c>
      <c r="D107" s="0" t="n">
        <f aca="false">SUM($B69:D69)</f>
        <v>6869</v>
      </c>
      <c r="E107" s="0" t="n">
        <f aca="false">SUM($B69:E69)</f>
        <v>7541</v>
      </c>
      <c r="F107" s="0" t="n">
        <f aca="false">SUM($B69:F69)</f>
        <v>8138</v>
      </c>
      <c r="G107" s="0" t="n">
        <f aca="false">SUM($B69:G69)</f>
        <v>8275</v>
      </c>
      <c r="H107" s="0" t="n">
        <f aca="false">SUM($B69:H69)</f>
        <v>9387</v>
      </c>
      <c r="I107" s="0" t="n">
        <f aca="false">SUM($B69:I69)</f>
        <v>10249</v>
      </c>
      <c r="J107" s="0" t="n">
        <f aca="false">SUM($B69:J69)</f>
        <v>10427</v>
      </c>
      <c r="K107" s="0" t="n">
        <f aca="false">SUM($B69:K69)</f>
        <v>11714</v>
      </c>
      <c r="L107" s="0" t="n">
        <f aca="false">SUM($B69:L69)</f>
        <v>12664</v>
      </c>
      <c r="M107" s="0" t="n">
        <f aca="false">SUM($B69:M69)</f>
        <v>12854</v>
      </c>
      <c r="N107" s="0" t="n">
        <f aca="false">SUM($B69:N69)</f>
        <v>14088</v>
      </c>
      <c r="O107" s="0" t="n">
        <f aca="false">SUM($B69:O69)</f>
        <v>15011</v>
      </c>
      <c r="P107" s="0" t="n">
        <f aca="false">SUM($B69:P69)</f>
        <v>15177</v>
      </c>
      <c r="Q107" s="0" t="n">
        <f aca="false">SUM($B69:Q69)</f>
        <v>16465</v>
      </c>
      <c r="R107" s="0" t="n">
        <f aca="false">SUM($B69:R69)</f>
        <v>17461</v>
      </c>
    </row>
    <row r="108" customFormat="false" ht="12.8" hidden="false" customHeight="false" outlineLevel="0" collapsed="false">
      <c r="A108" s="0" t="s">
        <v>40</v>
      </c>
      <c r="B108" s="0" t="n">
        <f aca="false">SUM(B70:B70)</f>
        <v>3495</v>
      </c>
      <c r="C108" s="0" t="n">
        <f aca="false">SUM($B70:C70)</f>
        <v>7101</v>
      </c>
      <c r="D108" s="0" t="n">
        <f aca="false">SUM($B70:D70)</f>
        <v>7107</v>
      </c>
      <c r="E108" s="0" t="n">
        <f aca="false">SUM($B70:E70)</f>
        <v>7759</v>
      </c>
      <c r="F108" s="0" t="n">
        <f aca="false">SUM($B70:F70)</f>
        <v>8440</v>
      </c>
      <c r="G108" s="0" t="n">
        <f aca="false">SUM($B70:G70)</f>
        <v>8532</v>
      </c>
      <c r="H108" s="0" t="n">
        <f aca="false">SUM($B70:H70)</f>
        <v>9938</v>
      </c>
      <c r="I108" s="0" t="n">
        <f aca="false">SUM($B70:I70)</f>
        <v>11464</v>
      </c>
      <c r="J108" s="0" t="n">
        <f aca="false">SUM($B70:J70)</f>
        <v>11767</v>
      </c>
      <c r="K108" s="0" t="n">
        <f aca="false">SUM($B70:K70)</f>
        <v>14035</v>
      </c>
      <c r="L108" s="0" t="n">
        <f aca="false">SUM($B70:L70)</f>
        <v>16446</v>
      </c>
      <c r="M108" s="0" t="n">
        <f aca="false">SUM($B70:M70)</f>
        <v>16994</v>
      </c>
      <c r="N108" s="0" t="n">
        <f aca="false">SUM($B70:N70)</f>
        <v>20046</v>
      </c>
      <c r="O108" s="0" t="n">
        <f aca="false">SUM($B70:O70)</f>
        <v>23211</v>
      </c>
      <c r="P108" s="0" t="n">
        <f aca="false">SUM($B70:P70)</f>
        <v>23955</v>
      </c>
      <c r="Q108" s="0" t="n">
        <f aca="false">SUM($B70:Q70)</f>
        <v>27379</v>
      </c>
      <c r="R108" s="0" t="n">
        <f aca="false">SUM($B70:R70)</f>
        <v>30808</v>
      </c>
    </row>
    <row r="109" customFormat="false" ht="12.8" hidden="false" customHeight="false" outlineLevel="0" collapsed="false">
      <c r="A109" s="0" t="s">
        <v>41</v>
      </c>
      <c r="B109" s="0" t="n">
        <f aca="false">SUM(B71:B71)</f>
        <v>1800</v>
      </c>
      <c r="C109" s="0" t="n">
        <f aca="false">SUM($B71:C71)</f>
        <v>3838</v>
      </c>
      <c r="D109" s="0" t="n">
        <f aca="false">SUM($B71:D71)</f>
        <v>3842</v>
      </c>
      <c r="E109" s="0" t="n">
        <f aca="false">SUM($B71:E71)</f>
        <v>4170</v>
      </c>
      <c r="F109" s="0" t="n">
        <f aca="false">SUM($B71:F71)</f>
        <v>4482</v>
      </c>
      <c r="G109" s="0" t="n">
        <f aca="false">SUM($B71:G71)</f>
        <v>4555</v>
      </c>
      <c r="H109" s="0" t="n">
        <f aca="false">SUM($B71:H71)</f>
        <v>5165</v>
      </c>
      <c r="I109" s="0" t="n">
        <f aca="false">SUM($B71:I71)</f>
        <v>5761</v>
      </c>
      <c r="J109" s="0" t="n">
        <f aca="false">SUM($B71:J71)</f>
        <v>5907</v>
      </c>
      <c r="K109" s="0" t="n">
        <f aca="false">SUM($B71:K71)</f>
        <v>6811</v>
      </c>
      <c r="L109" s="0" t="n">
        <f aca="false">SUM($B71:L71)</f>
        <v>7705</v>
      </c>
      <c r="M109" s="0" t="n">
        <f aca="false">SUM($B71:M71)</f>
        <v>7983</v>
      </c>
      <c r="N109" s="0" t="n">
        <f aca="false">SUM($B71:N71)</f>
        <v>9272</v>
      </c>
      <c r="O109" s="0" t="n">
        <f aca="false">SUM($B71:O71)</f>
        <v>10537</v>
      </c>
      <c r="P109" s="0" t="n">
        <f aca="false">SUM($B71:P71)</f>
        <v>10987</v>
      </c>
      <c r="Q109" s="0" t="n">
        <f aca="false">SUM($B71:Q71)</f>
        <v>12690</v>
      </c>
      <c r="R109" s="0" t="n">
        <f aca="false">SUM($B71:R71)</f>
        <v>14312</v>
      </c>
    </row>
    <row r="110" customFormat="false" ht="12.8" hidden="false" customHeight="false" outlineLevel="0" collapsed="false">
      <c r="A110" s="0" t="s">
        <v>42</v>
      </c>
      <c r="B110" s="0" t="n">
        <f aca="false">SUM(B72:B72)</f>
        <v>1613</v>
      </c>
      <c r="C110" s="0" t="n">
        <f aca="false">SUM($B72:C72)</f>
        <v>3193</v>
      </c>
      <c r="D110" s="0" t="n">
        <f aca="false">SUM($B72:D72)</f>
        <v>3194</v>
      </c>
      <c r="E110" s="0" t="n">
        <f aca="false">SUM($B72:E72)</f>
        <v>3487</v>
      </c>
      <c r="F110" s="0" t="n">
        <f aca="false">SUM($B72:F72)</f>
        <v>3761</v>
      </c>
      <c r="G110" s="0" t="n">
        <f aca="false">SUM($B72:G72)</f>
        <v>3828</v>
      </c>
      <c r="H110" s="0" t="n">
        <f aca="false">SUM($B72:H72)</f>
        <v>4374</v>
      </c>
      <c r="I110" s="0" t="n">
        <f aca="false">SUM($B72:I72)</f>
        <v>4900</v>
      </c>
      <c r="J110" s="0" t="n">
        <f aca="false">SUM($B72:J72)</f>
        <v>5045</v>
      </c>
      <c r="K110" s="0" t="n">
        <f aca="false">SUM($B72:K72)</f>
        <v>5809</v>
      </c>
      <c r="L110" s="0" t="n">
        <f aca="false">SUM($B72:L72)</f>
        <v>6551</v>
      </c>
      <c r="M110" s="0" t="n">
        <f aca="false">SUM($B72:M72)</f>
        <v>6761</v>
      </c>
      <c r="N110" s="0" t="n">
        <f aca="false">SUM($B72:N72)</f>
        <v>7764</v>
      </c>
      <c r="O110" s="0" t="n">
        <f aca="false">SUM($B72:O72)</f>
        <v>8716</v>
      </c>
      <c r="P110" s="0" t="n">
        <f aca="false">SUM($B72:P72)</f>
        <v>8974</v>
      </c>
      <c r="Q110" s="0" t="n">
        <f aca="false">SUM($B72:Q72)</f>
        <v>10114</v>
      </c>
      <c r="R110" s="0" t="n">
        <f aca="false">SUM($B72:R72)</f>
        <v>11188</v>
      </c>
    </row>
    <row r="111" customFormat="false" ht="12.8" hidden="false" customHeight="false" outlineLevel="0" collapsed="false">
      <c r="A111" s="0" t="s">
        <v>43</v>
      </c>
      <c r="B111" s="0" t="n">
        <f aca="false">SUM(B73:B73)</f>
        <v>1364</v>
      </c>
      <c r="C111" s="0" t="n">
        <f aca="false">SUM($B73:C73)</f>
        <v>2716</v>
      </c>
      <c r="D111" s="0" t="n">
        <f aca="false">SUM($B73:D73)</f>
        <v>2721</v>
      </c>
      <c r="E111" s="0" t="n">
        <f aca="false">SUM($B73:E73)</f>
        <v>3033</v>
      </c>
      <c r="F111" s="0" t="n">
        <f aca="false">SUM($B73:F73)</f>
        <v>3343</v>
      </c>
      <c r="G111" s="0" t="n">
        <f aca="false">SUM($B73:G73)</f>
        <v>3390</v>
      </c>
      <c r="H111" s="0" t="n">
        <f aca="false">SUM($B73:H73)</f>
        <v>3893</v>
      </c>
      <c r="I111" s="0" t="n">
        <f aca="false">SUM($B73:I73)</f>
        <v>4348</v>
      </c>
      <c r="J111" s="0" t="n">
        <f aca="false">SUM($B73:J73)</f>
        <v>4469</v>
      </c>
      <c r="K111" s="0" t="n">
        <f aca="false">SUM($B73:K73)</f>
        <v>5126</v>
      </c>
      <c r="L111" s="0" t="n">
        <f aca="false">SUM($B73:L73)</f>
        <v>5754</v>
      </c>
      <c r="M111" s="0" t="n">
        <f aca="false">SUM($B73:M73)</f>
        <v>5953</v>
      </c>
      <c r="N111" s="0" t="n">
        <f aca="false">SUM($B73:N73)</f>
        <v>6842</v>
      </c>
      <c r="O111" s="0" t="n">
        <f aca="false">SUM($B73:O73)</f>
        <v>7680</v>
      </c>
      <c r="P111" s="0" t="n">
        <f aca="false">SUM($B73:P73)</f>
        <v>7971</v>
      </c>
      <c r="Q111" s="0" t="n">
        <f aca="false">SUM($B73:Q73)</f>
        <v>8946</v>
      </c>
      <c r="R111" s="0" t="n">
        <f aca="false">SUM($B73:R73)</f>
        <v>9847</v>
      </c>
    </row>
    <row r="112" customFormat="false" ht="12.8" hidden="false" customHeight="false" outlineLevel="0" collapsed="false">
      <c r="A112" s="0" t="s">
        <v>44</v>
      </c>
      <c r="B112" s="0" t="n">
        <f aca="false">SUM(B74:B74)</f>
        <v>859</v>
      </c>
      <c r="C112" s="0" t="n">
        <f aca="false">SUM($B74:C74)</f>
        <v>1745</v>
      </c>
      <c r="D112" s="0" t="n">
        <f aca="false">SUM($B74:D74)</f>
        <v>1746</v>
      </c>
      <c r="E112" s="0" t="n">
        <f aca="false">SUM($B74:E74)</f>
        <v>1912</v>
      </c>
      <c r="F112" s="0" t="n">
        <f aca="false">SUM($B74:F74)</f>
        <v>2077</v>
      </c>
      <c r="G112" s="0" t="n">
        <f aca="false">SUM($B74:G74)</f>
        <v>2091</v>
      </c>
      <c r="H112" s="0" t="n">
        <f aca="false">SUM($B74:H74)</f>
        <v>2406</v>
      </c>
      <c r="I112" s="0" t="n">
        <f aca="false">SUM($B74:I74)</f>
        <v>2724</v>
      </c>
      <c r="J112" s="0" t="n">
        <f aca="false">SUM($B74:J74)</f>
        <v>2788</v>
      </c>
      <c r="K112" s="0" t="n">
        <f aca="false">SUM($B74:K74)</f>
        <v>3297</v>
      </c>
      <c r="L112" s="0" t="n">
        <f aca="false">SUM($B74:L74)</f>
        <v>3780</v>
      </c>
      <c r="M112" s="0" t="n">
        <f aca="false">SUM($B74:M74)</f>
        <v>3871</v>
      </c>
      <c r="N112" s="0" t="n">
        <f aca="false">SUM($B74:N74)</f>
        <v>4493</v>
      </c>
      <c r="O112" s="0" t="n">
        <f aca="false">SUM($B74:O74)</f>
        <v>5082</v>
      </c>
      <c r="P112" s="0" t="n">
        <f aca="false">SUM($B74:P74)</f>
        <v>5202</v>
      </c>
      <c r="Q112" s="0" t="n">
        <f aca="false">SUM($B74:Q74)</f>
        <v>5879</v>
      </c>
      <c r="R112" s="0" t="n">
        <f aca="false">SUM($B74:R74)</f>
        <v>6521</v>
      </c>
    </row>
    <row r="113" customFormat="false" ht="12.8" hidden="false" customHeight="false" outlineLevel="0" collapsed="false">
      <c r="A113" s="0" t="s">
        <v>45</v>
      </c>
      <c r="B113" s="0" t="n">
        <f aca="false">SUM(B75:B75)</f>
        <v>639</v>
      </c>
      <c r="C113" s="0" t="n">
        <f aca="false">SUM($B75:C75)</f>
        <v>1384</v>
      </c>
      <c r="D113" s="0" t="n">
        <f aca="false">SUM($B75:D75)</f>
        <v>1388</v>
      </c>
      <c r="E113" s="0" t="n">
        <f aca="false">SUM($B75:E75)</f>
        <v>1534</v>
      </c>
      <c r="F113" s="0" t="n">
        <f aca="false">SUM($B75:F75)</f>
        <v>1685</v>
      </c>
      <c r="G113" s="0" t="n">
        <f aca="false">SUM($B75:G75)</f>
        <v>1724</v>
      </c>
      <c r="H113" s="0" t="n">
        <f aca="false">SUM($B75:H75)</f>
        <v>2002</v>
      </c>
      <c r="I113" s="0" t="n">
        <f aca="false">SUM($B75:I75)</f>
        <v>2279</v>
      </c>
      <c r="J113" s="0" t="n">
        <f aca="false">SUM($B75:J75)</f>
        <v>2336</v>
      </c>
      <c r="K113" s="0" t="n">
        <f aca="false">SUM($B75:K75)</f>
        <v>2732</v>
      </c>
      <c r="L113" s="0" t="n">
        <f aca="false">SUM($B75:L75)</f>
        <v>3148</v>
      </c>
      <c r="M113" s="0" t="n">
        <f aca="false">SUM($B75:M75)</f>
        <v>3244</v>
      </c>
      <c r="N113" s="0" t="n">
        <f aca="false">SUM($B75:N75)</f>
        <v>3830</v>
      </c>
      <c r="O113" s="0" t="n">
        <f aca="false">SUM($B75:O75)</f>
        <v>4456</v>
      </c>
      <c r="P113" s="0" t="n">
        <f aca="false">SUM($B75:P75)</f>
        <v>4586</v>
      </c>
      <c r="Q113" s="0" t="n">
        <f aca="false">SUM($B75:Q75)</f>
        <v>5295</v>
      </c>
      <c r="R113" s="0" t="n">
        <f aca="false">SUM($B75:R75)</f>
        <v>6012</v>
      </c>
    </row>
    <row r="114" customFormat="false" ht="12.8" hidden="false" customHeight="false" outlineLevel="0" collapsed="false">
      <c r="A114" s="0" t="s">
        <v>46</v>
      </c>
      <c r="B114" s="0" t="n">
        <f aca="false">SUM(B76:B76)</f>
        <v>337</v>
      </c>
      <c r="C114" s="0" t="n">
        <f aca="false">SUM($B76:C76)</f>
        <v>711</v>
      </c>
      <c r="D114" s="0" t="n">
        <f aca="false">SUM($B76:D76)</f>
        <v>711</v>
      </c>
      <c r="E114" s="0" t="n">
        <f aca="false">SUM($B76:E76)</f>
        <v>786</v>
      </c>
      <c r="F114" s="0" t="n">
        <f aca="false">SUM($B76:F76)</f>
        <v>863</v>
      </c>
      <c r="G114" s="0" t="n">
        <f aca="false">SUM($B76:G76)</f>
        <v>876</v>
      </c>
      <c r="H114" s="0" t="n">
        <f aca="false">SUM($B76:H76)</f>
        <v>1016</v>
      </c>
      <c r="I114" s="0" t="n">
        <f aca="false">SUM($B76:I76)</f>
        <v>1197</v>
      </c>
      <c r="J114" s="0" t="n">
        <f aca="false">SUM($B76:J76)</f>
        <v>1241</v>
      </c>
      <c r="K114" s="0" t="n">
        <f aca="false">SUM($B76:K76)</f>
        <v>1503</v>
      </c>
      <c r="L114" s="0" t="n">
        <f aca="false">SUM($B76:L76)</f>
        <v>1790</v>
      </c>
      <c r="M114" s="0" t="n">
        <f aca="false">SUM($B76:M76)</f>
        <v>1877</v>
      </c>
      <c r="N114" s="0" t="n">
        <f aca="false">SUM($B76:N76)</f>
        <v>2250</v>
      </c>
      <c r="O114" s="0" t="n">
        <f aca="false">SUM($B76:O76)</f>
        <v>2645</v>
      </c>
      <c r="P114" s="0" t="n">
        <f aca="false">SUM($B76:P76)</f>
        <v>2796</v>
      </c>
      <c r="Q114" s="0" t="n">
        <f aca="false">SUM($B76:Q76)</f>
        <v>3235</v>
      </c>
      <c r="R114" s="0" t="n">
        <f aca="false">SUM($B76:R76)</f>
        <v>3684</v>
      </c>
    </row>
    <row r="115" customFormat="false" ht="12.8" hidden="false" customHeight="false" outlineLevel="0" collapsed="false">
      <c r="A115" s="0" t="s">
        <v>47</v>
      </c>
      <c r="B115" s="0" t="n">
        <f aca="false">SUM(B77:B77)</f>
        <v>41</v>
      </c>
      <c r="C115" s="0" t="n">
        <f aca="false">SUM($B77:C77)</f>
        <v>129</v>
      </c>
      <c r="D115" s="0" t="n">
        <f aca="false">SUM($B77:D77)</f>
        <v>129</v>
      </c>
      <c r="E115" s="0" t="n">
        <f aca="false">SUM($B77:E77)</f>
        <v>148</v>
      </c>
      <c r="F115" s="0" t="n">
        <f aca="false">SUM($B77:F77)</f>
        <v>167</v>
      </c>
      <c r="G115" s="0" t="n">
        <f aca="false">SUM($B77:G77)</f>
        <v>167</v>
      </c>
      <c r="H115" s="0" t="n">
        <f aca="false">SUM($B77:H77)</f>
        <v>209</v>
      </c>
      <c r="I115" s="0" t="n">
        <f aca="false">SUM($B77:I77)</f>
        <v>255</v>
      </c>
      <c r="J115" s="0" t="n">
        <f aca="false">SUM($B77:J77)</f>
        <v>268</v>
      </c>
      <c r="K115" s="0" t="n">
        <f aca="false">SUM($B77:K77)</f>
        <v>340</v>
      </c>
      <c r="L115" s="0" t="n">
        <f aca="false">SUM($B77:L77)</f>
        <v>429</v>
      </c>
      <c r="M115" s="0" t="n">
        <f aca="false">SUM($B77:M77)</f>
        <v>450</v>
      </c>
      <c r="N115" s="0" t="n">
        <f aca="false">SUM($B77:N77)</f>
        <v>563</v>
      </c>
      <c r="O115" s="0" t="n">
        <f aca="false">SUM($B77:O77)</f>
        <v>677</v>
      </c>
      <c r="P115" s="0" t="n">
        <f aca="false">SUM($B77:P77)</f>
        <v>700</v>
      </c>
      <c r="Q115" s="0" t="n">
        <f aca="false">SUM($B77:Q77)</f>
        <v>818</v>
      </c>
      <c r="R115" s="0" t="n">
        <f aca="false">SUM($B77:R77)</f>
        <v>951</v>
      </c>
    </row>
    <row r="144" customFormat="false" ht="12.8" hidden="false" customHeight="false" outlineLevel="0" collapsed="false">
      <c r="A144" s="1" t="s">
        <v>49</v>
      </c>
      <c r="B144" s="1"/>
      <c r="C144" s="1"/>
      <c r="D144" s="1"/>
      <c r="E144" s="1"/>
      <c r="F144" s="1"/>
      <c r="G144" s="14"/>
    </row>
    <row r="145" customFormat="false" ht="12.8" hidden="false" customHeight="false" outlineLevel="0" collapsed="false">
      <c r="A145" s="3" t="s">
        <v>50</v>
      </c>
      <c r="B145" s="1" t="s">
        <v>51</v>
      </c>
      <c r="C145" s="1"/>
      <c r="D145" s="1" t="s">
        <v>52</v>
      </c>
      <c r="E145" s="1"/>
      <c r="F145" s="1" t="s">
        <v>53</v>
      </c>
      <c r="G145" s="1"/>
    </row>
    <row r="146" customFormat="false" ht="12.8" hidden="false" customHeight="false" outlineLevel="0" collapsed="false">
      <c r="A146" s="14" t="n">
        <v>1</v>
      </c>
      <c r="B146" s="15" t="s">
        <v>54</v>
      </c>
      <c r="C146" s="14" t="n">
        <v>4601</v>
      </c>
      <c r="D146" s="15" t="s">
        <v>54</v>
      </c>
      <c r="E146" s="14" t="n">
        <v>4155</v>
      </c>
      <c r="F146" s="15" t="s">
        <v>55</v>
      </c>
      <c r="G146" s="14" t="n">
        <v>218</v>
      </c>
    </row>
    <row r="147" customFormat="false" ht="12.8" hidden="false" customHeight="false" outlineLevel="0" collapsed="false">
      <c r="A147" s="14" t="n">
        <v>2</v>
      </c>
      <c r="B147" s="15" t="s">
        <v>56</v>
      </c>
      <c r="C147" s="14" t="n">
        <v>938</v>
      </c>
      <c r="D147" s="15" t="s">
        <v>56</v>
      </c>
      <c r="E147" s="14" t="n">
        <v>937</v>
      </c>
      <c r="F147" s="15" t="s">
        <v>57</v>
      </c>
      <c r="G147" s="14" t="n">
        <v>201</v>
      </c>
    </row>
    <row r="148" customFormat="false" ht="12.8" hidden="false" customHeight="false" outlineLevel="0" collapsed="false">
      <c r="A148" s="14" t="n">
        <v>3</v>
      </c>
      <c r="B148" s="15" t="s">
        <v>58</v>
      </c>
      <c r="C148" s="14" t="n">
        <v>637</v>
      </c>
      <c r="D148" s="15" t="s">
        <v>59</v>
      </c>
      <c r="E148" s="14" t="n">
        <v>545</v>
      </c>
      <c r="F148" s="15" t="s">
        <v>60</v>
      </c>
      <c r="G148" s="14" t="n">
        <v>181</v>
      </c>
    </row>
    <row r="149" customFormat="false" ht="12.8" hidden="false" customHeight="false" outlineLevel="0" collapsed="false">
      <c r="A149" s="14" t="n">
        <v>4</v>
      </c>
      <c r="B149" s="15" t="s">
        <v>55</v>
      </c>
      <c r="C149" s="14" t="n">
        <v>551</v>
      </c>
      <c r="D149" s="15" t="s">
        <v>55</v>
      </c>
      <c r="E149" s="14" t="n">
        <v>533</v>
      </c>
      <c r="F149" s="15" t="s">
        <v>61</v>
      </c>
      <c r="G149" s="14" t="n">
        <v>161</v>
      </c>
    </row>
    <row r="150" customFormat="false" ht="12.8" hidden="false" customHeight="false" outlineLevel="0" collapsed="false">
      <c r="A150" s="14" t="n">
        <v>5</v>
      </c>
      <c r="B150" s="15" t="s">
        <v>59</v>
      </c>
      <c r="C150" s="14" t="n">
        <v>484</v>
      </c>
      <c r="D150" s="15" t="s">
        <v>58</v>
      </c>
      <c r="E150" s="14" t="n">
        <v>495</v>
      </c>
      <c r="F150" s="15" t="s">
        <v>56</v>
      </c>
      <c r="G150" s="14" t="n">
        <v>159</v>
      </c>
    </row>
    <row r="151" customFormat="false" ht="12.8" hidden="false" customHeight="false" outlineLevel="0" collapsed="false">
      <c r="A151" s="14" t="n">
        <v>6</v>
      </c>
      <c r="B151" s="15" t="s">
        <v>62</v>
      </c>
      <c r="C151" s="14" t="n">
        <v>476</v>
      </c>
      <c r="D151" s="15" t="s">
        <v>60</v>
      </c>
      <c r="E151" s="14" t="n">
        <v>481</v>
      </c>
      <c r="F151" s="15" t="s">
        <v>63</v>
      </c>
      <c r="G151" s="14" t="n">
        <v>151</v>
      </c>
    </row>
    <row r="152" customFormat="false" ht="12.8" hidden="false" customHeight="false" outlineLevel="0" collapsed="false">
      <c r="A152" s="14" t="n">
        <v>7</v>
      </c>
      <c r="B152" s="15" t="s">
        <v>60</v>
      </c>
      <c r="C152" s="14" t="n">
        <v>426</v>
      </c>
      <c r="D152" s="15" t="s">
        <v>62</v>
      </c>
      <c r="E152" s="14" t="n">
        <v>468</v>
      </c>
      <c r="F152" s="15" t="s">
        <v>58</v>
      </c>
      <c r="G152" s="14" t="n">
        <v>147</v>
      </c>
    </row>
    <row r="153" customFormat="false" ht="12.8" hidden="false" customHeight="false" outlineLevel="0" collapsed="false">
      <c r="A153" s="14" t="n">
        <v>8</v>
      </c>
      <c r="B153" s="15" t="s">
        <v>57</v>
      </c>
      <c r="C153" s="14" t="n">
        <v>377</v>
      </c>
      <c r="D153" s="15" t="s">
        <v>57</v>
      </c>
      <c r="E153" s="14" t="n">
        <v>401</v>
      </c>
      <c r="F153" s="15" t="s">
        <v>64</v>
      </c>
      <c r="G153" s="14" t="n">
        <v>120</v>
      </c>
    </row>
    <row r="154" customFormat="false" ht="12.8" hidden="false" customHeight="false" outlineLevel="0" collapsed="false">
      <c r="A154" s="14" t="n">
        <v>9</v>
      </c>
      <c r="B154" s="15" t="s">
        <v>65</v>
      </c>
      <c r="C154" s="14" t="n">
        <v>311</v>
      </c>
      <c r="D154" s="15" t="s">
        <v>61</v>
      </c>
      <c r="E154" s="14" t="n">
        <v>355</v>
      </c>
      <c r="F154" s="15" t="s">
        <v>66</v>
      </c>
      <c r="G154" s="14" t="n">
        <v>93</v>
      </c>
    </row>
    <row r="155" customFormat="false" ht="12.8" hidden="false" customHeight="false" outlineLevel="0" collapsed="false">
      <c r="A155" s="14" t="n">
        <v>10</v>
      </c>
      <c r="B155" s="15" t="s">
        <v>63</v>
      </c>
      <c r="C155" s="14" t="n">
        <v>293</v>
      </c>
      <c r="D155" s="15" t="s">
        <v>63</v>
      </c>
      <c r="E155" s="14" t="n">
        <v>342</v>
      </c>
      <c r="F155" s="15" t="s">
        <v>67</v>
      </c>
      <c r="G155" s="14" t="n">
        <v>92</v>
      </c>
    </row>
    <row r="156" customFormat="false" ht="12.8" hidden="false" customHeight="false" outlineLevel="0" collapsed="false">
      <c r="A156" s="14" t="n">
        <v>11</v>
      </c>
      <c r="B156" s="15" t="s">
        <v>68</v>
      </c>
      <c r="C156" s="14" t="n">
        <v>282</v>
      </c>
      <c r="D156" s="15" t="s">
        <v>65</v>
      </c>
      <c r="E156" s="14" t="n">
        <v>304</v>
      </c>
      <c r="F156" s="15" t="s">
        <v>59</v>
      </c>
      <c r="G156" s="14" t="n">
        <v>90</v>
      </c>
    </row>
    <row r="157" customFormat="false" ht="12.8" hidden="false" customHeight="false" outlineLevel="0" collapsed="false">
      <c r="A157" s="14" t="n">
        <v>12</v>
      </c>
      <c r="B157" s="15" t="s">
        <v>69</v>
      </c>
      <c r="C157" s="14" t="n">
        <v>268</v>
      </c>
      <c r="D157" s="15" t="s">
        <v>68</v>
      </c>
      <c r="E157" s="14" t="n">
        <v>282</v>
      </c>
      <c r="F157" s="15" t="s">
        <v>70</v>
      </c>
      <c r="G157" s="14" t="n">
        <v>84</v>
      </c>
    </row>
    <row r="158" customFormat="false" ht="12.8" hidden="false" customHeight="false" outlineLevel="0" collapsed="false">
      <c r="A158" s="14" t="n">
        <v>13</v>
      </c>
      <c r="B158" s="15" t="s">
        <v>71</v>
      </c>
      <c r="C158" s="14" t="n">
        <v>242</v>
      </c>
      <c r="D158" s="15" t="s">
        <v>69</v>
      </c>
      <c r="E158" s="14" t="n">
        <v>268</v>
      </c>
      <c r="F158" s="15" t="s">
        <v>72</v>
      </c>
      <c r="G158" s="14" t="n">
        <v>77</v>
      </c>
    </row>
    <row r="159" customFormat="false" ht="12.8" hidden="false" customHeight="false" outlineLevel="0" collapsed="false">
      <c r="A159" s="14" t="n">
        <v>14</v>
      </c>
      <c r="B159" s="15" t="s">
        <v>61</v>
      </c>
      <c r="C159" s="14" t="n">
        <v>228</v>
      </c>
      <c r="D159" s="15" t="s">
        <v>73</v>
      </c>
      <c r="E159" s="14" t="n">
        <v>223</v>
      </c>
      <c r="F159" s="15" t="s">
        <v>74</v>
      </c>
      <c r="G159" s="14" t="n">
        <v>76</v>
      </c>
    </row>
    <row r="160" customFormat="false" ht="12.8" hidden="false" customHeight="false" outlineLevel="0" collapsed="false">
      <c r="A160" s="14" t="n">
        <v>15</v>
      </c>
      <c r="B160" s="15" t="s">
        <v>75</v>
      </c>
      <c r="C160" s="14" t="n">
        <v>225</v>
      </c>
      <c r="D160" s="15" t="s">
        <v>71</v>
      </c>
      <c r="E160" s="14" t="n">
        <v>222</v>
      </c>
      <c r="F160" s="15" t="s">
        <v>65</v>
      </c>
      <c r="G160" s="14" t="n">
        <v>75</v>
      </c>
    </row>
    <row r="161" customFormat="false" ht="12.8" hidden="false" customHeight="false" outlineLevel="0" collapsed="false">
      <c r="A161" s="14" t="n">
        <v>16</v>
      </c>
      <c r="B161" s="15" t="s">
        <v>73</v>
      </c>
      <c r="C161" s="14" t="n">
        <v>214</v>
      </c>
      <c r="D161" s="15" t="s">
        <v>75</v>
      </c>
      <c r="E161" s="14" t="n">
        <v>211</v>
      </c>
      <c r="F161" s="15" t="s">
        <v>76</v>
      </c>
      <c r="G161" s="14" t="n">
        <v>72</v>
      </c>
    </row>
    <row r="162" customFormat="false" ht="12.8" hidden="false" customHeight="false" outlineLevel="0" collapsed="false">
      <c r="A162" s="14" t="n">
        <v>17</v>
      </c>
      <c r="B162" s="15" t="s">
        <v>74</v>
      </c>
      <c r="C162" s="14" t="n">
        <v>195</v>
      </c>
      <c r="D162" s="15" t="s">
        <v>74</v>
      </c>
      <c r="E162" s="14" t="n">
        <v>184</v>
      </c>
      <c r="F162" s="15" t="s">
        <v>77</v>
      </c>
      <c r="G162" s="14" t="n">
        <v>72</v>
      </c>
    </row>
    <row r="163" customFormat="false" ht="12.8" hidden="false" customHeight="false" outlineLevel="0" collapsed="false">
      <c r="A163" s="14" t="n">
        <v>18</v>
      </c>
      <c r="B163" s="15" t="s">
        <v>76</v>
      </c>
      <c r="C163" s="14" t="n">
        <v>171</v>
      </c>
      <c r="D163" s="15" t="s">
        <v>64</v>
      </c>
      <c r="E163" s="14" t="n">
        <v>172</v>
      </c>
      <c r="F163" s="15" t="s">
        <v>78</v>
      </c>
      <c r="G163" s="14" t="n">
        <v>67</v>
      </c>
      <c r="R163" s="22"/>
    </row>
    <row r="164" customFormat="false" ht="12.8" hidden="false" customHeight="false" outlineLevel="0" collapsed="false">
      <c r="A164" s="14" t="n">
        <v>19</v>
      </c>
      <c r="B164" s="15" t="s">
        <v>64</v>
      </c>
      <c r="C164" s="14" t="n">
        <v>161</v>
      </c>
      <c r="D164" s="15" t="s">
        <v>76</v>
      </c>
      <c r="E164" s="14" t="n">
        <v>170</v>
      </c>
      <c r="F164" s="15" t="s">
        <v>79</v>
      </c>
      <c r="G164" s="14" t="n">
        <v>66</v>
      </c>
      <c r="Q164" s="22"/>
      <c r="R164" s="11"/>
    </row>
    <row r="165" customFormat="false" ht="12.8" hidden="false" customHeight="false" outlineLevel="0" collapsed="false">
      <c r="A165" s="14" t="n">
        <v>20</v>
      </c>
      <c r="B165" s="15" t="s">
        <v>79</v>
      </c>
      <c r="C165" s="14" t="n">
        <v>160</v>
      </c>
      <c r="D165" s="15" t="s">
        <v>70</v>
      </c>
      <c r="E165" s="14" t="n">
        <v>167</v>
      </c>
      <c r="F165" s="15" t="s">
        <v>80</v>
      </c>
      <c r="G165" s="14" t="n">
        <v>60</v>
      </c>
      <c r="P165" s="22"/>
      <c r="Q165" s="11"/>
      <c r="R165" s="11"/>
    </row>
    <row r="167" customFormat="false" ht="13.4" hidden="false" customHeight="false" outlineLevel="0" collapsed="false">
      <c r="A167" s="11" t="s">
        <v>81</v>
      </c>
    </row>
    <row r="168" customFormat="false" ht="12.8" hidden="false" customHeight="false" outlineLevel="0" collapsed="false">
      <c r="A168" s="11" t="s">
        <v>54</v>
      </c>
      <c r="B168" s="0" t="n">
        <v>4415</v>
      </c>
    </row>
    <row r="169" customFormat="false" ht="12.8" hidden="false" customHeight="false" outlineLevel="0" collapsed="false">
      <c r="A169" s="11" t="s">
        <v>56</v>
      </c>
      <c r="B169" s="0" t="n">
        <v>1171</v>
      </c>
    </row>
    <row r="170" customFormat="false" ht="12.8" hidden="false" customHeight="false" outlineLevel="0" collapsed="false">
      <c r="A170" s="11" t="s">
        <v>55</v>
      </c>
      <c r="B170" s="0" t="n">
        <v>841</v>
      </c>
    </row>
    <row r="171" customFormat="false" ht="12.8" hidden="false" customHeight="false" outlineLevel="0" collapsed="false">
      <c r="A171" s="11" t="s">
        <v>57</v>
      </c>
      <c r="B171" s="0" t="n">
        <v>749</v>
      </c>
    </row>
    <row r="172" customFormat="false" ht="12.8" hidden="false" customHeight="false" outlineLevel="0" collapsed="false">
      <c r="A172" s="11" t="s">
        <v>58</v>
      </c>
      <c r="B172" s="0" t="n">
        <v>704</v>
      </c>
    </row>
    <row r="173" customFormat="false" ht="12.8" hidden="false" customHeight="false" outlineLevel="0" collapsed="false">
      <c r="A173" s="11" t="s">
        <v>60</v>
      </c>
      <c r="B173" s="0" t="n">
        <v>685</v>
      </c>
    </row>
    <row r="174" customFormat="false" ht="12.8" hidden="false" customHeight="false" outlineLevel="0" collapsed="false">
      <c r="A174" s="11" t="s">
        <v>63</v>
      </c>
      <c r="B174" s="0" t="n">
        <v>678</v>
      </c>
    </row>
    <row r="175" customFormat="false" ht="12.8" hidden="false" customHeight="false" outlineLevel="0" collapsed="false">
      <c r="A175" s="11" t="s">
        <v>59</v>
      </c>
      <c r="B175" s="0" t="n">
        <v>650</v>
      </c>
    </row>
    <row r="176" customFormat="false" ht="12.8" hidden="false" customHeight="false" outlineLevel="0" collapsed="false">
      <c r="A176" s="11" t="s">
        <v>61</v>
      </c>
      <c r="B176" s="0" t="n">
        <v>608</v>
      </c>
    </row>
    <row r="177" customFormat="false" ht="12.8" hidden="false" customHeight="false" outlineLevel="0" collapsed="false">
      <c r="A177" s="11" t="s">
        <v>62</v>
      </c>
      <c r="B177" s="0" t="n">
        <v>555</v>
      </c>
    </row>
    <row r="178" customFormat="false" ht="12.8" hidden="false" customHeight="false" outlineLevel="0" collapsed="false">
      <c r="A178" s="11" t="s">
        <v>65</v>
      </c>
      <c r="B178" s="0" t="n">
        <v>442</v>
      </c>
    </row>
    <row r="179" customFormat="false" ht="12.8" hidden="false" customHeight="false" outlineLevel="0" collapsed="false">
      <c r="A179" s="11" t="s">
        <v>64</v>
      </c>
      <c r="B179" s="0" t="n">
        <v>399</v>
      </c>
    </row>
    <row r="180" customFormat="false" ht="12.8" hidden="false" customHeight="false" outlineLevel="0" collapsed="false">
      <c r="A180" s="11" t="s">
        <v>66</v>
      </c>
      <c r="B180" s="0" t="n">
        <v>366</v>
      </c>
    </row>
    <row r="181" customFormat="false" ht="12.8" hidden="false" customHeight="false" outlineLevel="0" collapsed="false">
      <c r="A181" s="11" t="s">
        <v>70</v>
      </c>
      <c r="B181" s="0" t="n">
        <v>353</v>
      </c>
    </row>
    <row r="182" customFormat="false" ht="12.8" hidden="false" customHeight="false" outlineLevel="0" collapsed="false">
      <c r="A182" s="11" t="s">
        <v>74</v>
      </c>
      <c r="B182" s="0" t="n">
        <v>347</v>
      </c>
    </row>
    <row r="183" customFormat="false" ht="12.8" hidden="false" customHeight="false" outlineLevel="0" collapsed="false">
      <c r="A183" s="11" t="s">
        <v>68</v>
      </c>
      <c r="B183" s="0" t="n">
        <v>331</v>
      </c>
    </row>
    <row r="184" customFormat="false" ht="12.8" hidden="false" customHeight="false" outlineLevel="0" collapsed="false">
      <c r="A184" s="11" t="s">
        <v>67</v>
      </c>
      <c r="B184" s="0" t="n">
        <v>318</v>
      </c>
    </row>
    <row r="185" customFormat="false" ht="12.8" hidden="false" customHeight="false" outlineLevel="0" collapsed="false">
      <c r="A185" s="11" t="s">
        <v>69</v>
      </c>
      <c r="B185" s="0" t="n">
        <v>291</v>
      </c>
    </row>
    <row r="186" customFormat="false" ht="12.8" hidden="false" customHeight="false" outlineLevel="0" collapsed="false">
      <c r="A186" s="11" t="s">
        <v>75</v>
      </c>
      <c r="B186" s="0" t="n">
        <v>280</v>
      </c>
    </row>
    <row r="187" customFormat="false" ht="12.8" hidden="false" customHeight="false" outlineLevel="0" collapsed="false">
      <c r="A187" s="11" t="s">
        <v>73</v>
      </c>
      <c r="B187" s="0" t="n">
        <v>263</v>
      </c>
    </row>
    <row r="188" customFormat="false" ht="12.8" hidden="false" customHeight="false" outlineLevel="0" collapsed="false">
      <c r="A188" s="11" t="s">
        <v>72</v>
      </c>
      <c r="B188" s="0" t="n">
        <v>261</v>
      </c>
    </row>
    <row r="189" customFormat="false" ht="12.8" hidden="false" customHeight="false" outlineLevel="0" collapsed="false">
      <c r="A189" s="11" t="s">
        <v>76</v>
      </c>
      <c r="B189" s="0" t="n">
        <v>258</v>
      </c>
    </row>
    <row r="190" customFormat="false" ht="12.8" hidden="false" customHeight="false" outlineLevel="0" collapsed="false">
      <c r="A190" s="11" t="s">
        <v>79</v>
      </c>
      <c r="B190" s="0" t="n">
        <v>257</v>
      </c>
    </row>
    <row r="191" customFormat="false" ht="12.8" hidden="false" customHeight="false" outlineLevel="0" collapsed="false">
      <c r="A191" s="11" t="s">
        <v>71</v>
      </c>
      <c r="B191" s="0" t="n">
        <v>246</v>
      </c>
    </row>
    <row r="192" customFormat="false" ht="12.8" hidden="false" customHeight="false" outlineLevel="0" collapsed="false">
      <c r="A192" s="11" t="s">
        <v>82</v>
      </c>
      <c r="B192" s="0" t="n">
        <v>235</v>
      </c>
    </row>
    <row r="193" customFormat="false" ht="12.8" hidden="false" customHeight="false" outlineLevel="0" collapsed="false">
      <c r="A193" s="11" t="s">
        <v>83</v>
      </c>
      <c r="B193" s="0" t="n">
        <v>231</v>
      </c>
    </row>
    <row r="194" customFormat="false" ht="12.8" hidden="false" customHeight="false" outlineLevel="0" collapsed="false">
      <c r="A194" s="11" t="s">
        <v>77</v>
      </c>
      <c r="B194" s="0" t="n">
        <v>227</v>
      </c>
    </row>
    <row r="195" customFormat="false" ht="12.8" hidden="false" customHeight="false" outlineLevel="0" collapsed="false">
      <c r="A195" s="11" t="s">
        <v>84</v>
      </c>
      <c r="B195" s="0" t="n">
        <v>221</v>
      </c>
    </row>
    <row r="196" customFormat="false" ht="12.8" hidden="false" customHeight="false" outlineLevel="0" collapsed="false">
      <c r="A196" s="11" t="s">
        <v>85</v>
      </c>
      <c r="B196" s="0" t="n">
        <v>212</v>
      </c>
    </row>
    <row r="197" customFormat="false" ht="12.8" hidden="false" customHeight="false" outlineLevel="0" collapsed="false">
      <c r="A197" s="11" t="s">
        <v>78</v>
      </c>
      <c r="B197" s="0" t="n">
        <v>201</v>
      </c>
    </row>
    <row r="198" customFormat="false" ht="12.8" hidden="false" customHeight="true" outlineLevel="0" collapsed="false">
      <c r="A198" s="11" t="s">
        <v>80</v>
      </c>
      <c r="B198" s="0" t="n">
        <v>175</v>
      </c>
      <c r="D198" s="23" t="s">
        <v>86</v>
      </c>
      <c r="E198" s="23"/>
      <c r="F198" s="23"/>
      <c r="G198" s="23"/>
      <c r="H198" s="23"/>
      <c r="I198" s="23"/>
      <c r="J198" s="23"/>
    </row>
    <row r="199" customFormat="false" ht="12.8" hidden="false" customHeight="false" outlineLevel="0" collapsed="false">
      <c r="A199" s="11" t="s">
        <v>87</v>
      </c>
      <c r="B199" s="0" t="n">
        <v>174</v>
      </c>
      <c r="D199" s="23"/>
      <c r="E199" s="23"/>
      <c r="F199" s="23"/>
      <c r="G199" s="23"/>
      <c r="H199" s="23"/>
      <c r="I199" s="23"/>
      <c r="J199" s="23"/>
    </row>
    <row r="200" customFormat="false" ht="12.8" hidden="false" customHeight="false" outlineLevel="0" collapsed="false">
      <c r="A200" s="11" t="s">
        <v>88</v>
      </c>
      <c r="B200" s="0" t="n">
        <v>168</v>
      </c>
      <c r="D200" s="23"/>
      <c r="E200" s="23"/>
      <c r="F200" s="23"/>
      <c r="G200" s="23"/>
      <c r="H200" s="23"/>
      <c r="I200" s="23"/>
      <c r="J200" s="23"/>
    </row>
    <row r="201" customFormat="false" ht="12.8" hidden="false" customHeight="false" outlineLevel="0" collapsed="false">
      <c r="A201" s="11" t="s">
        <v>89</v>
      </c>
      <c r="B201" s="0" t="n">
        <v>164</v>
      </c>
      <c r="D201" s="23"/>
      <c r="E201" s="23"/>
      <c r="F201" s="23"/>
      <c r="G201" s="23"/>
      <c r="H201" s="23"/>
      <c r="I201" s="23"/>
      <c r="J201" s="23"/>
    </row>
    <row r="202" customFormat="false" ht="12.8" hidden="false" customHeight="false" outlineLevel="0" collapsed="false">
      <c r="A202" s="11" t="s">
        <v>90</v>
      </c>
      <c r="B202" s="0" t="n">
        <v>163</v>
      </c>
      <c r="D202" s="23"/>
      <c r="E202" s="23"/>
      <c r="F202" s="23"/>
      <c r="G202" s="23"/>
      <c r="H202" s="23"/>
      <c r="I202" s="23"/>
      <c r="J202" s="23"/>
    </row>
    <row r="203" customFormat="false" ht="12.8" hidden="false" customHeight="false" outlineLevel="0" collapsed="false">
      <c r="A203" s="11" t="s">
        <v>91</v>
      </c>
      <c r="B203" s="0" t="n">
        <v>163</v>
      </c>
    </row>
    <row r="204" customFormat="false" ht="12.8" hidden="false" customHeight="false" outlineLevel="0" collapsed="false">
      <c r="A204" s="11" t="s">
        <v>92</v>
      </c>
      <c r="B204" s="0" t="n">
        <v>147</v>
      </c>
    </row>
    <row r="205" customFormat="false" ht="12.8" hidden="false" customHeight="false" outlineLevel="0" collapsed="false">
      <c r="A205" s="11" t="s">
        <v>93</v>
      </c>
      <c r="B205" s="0" t="n">
        <v>141</v>
      </c>
    </row>
    <row r="206" customFormat="false" ht="12.8" hidden="false" customHeight="false" outlineLevel="0" collapsed="false">
      <c r="A206" s="11" t="s">
        <v>94</v>
      </c>
      <c r="B206" s="0" t="n">
        <v>119</v>
      </c>
    </row>
    <row r="207" customFormat="false" ht="12.8" hidden="false" customHeight="false" outlineLevel="0" collapsed="false">
      <c r="A207" s="11" t="s">
        <v>95</v>
      </c>
      <c r="B207" s="0" t="n">
        <v>117</v>
      </c>
    </row>
    <row r="208" customFormat="false" ht="12.8" hidden="false" customHeight="false" outlineLevel="0" collapsed="false">
      <c r="A208" s="11" t="s">
        <v>96</v>
      </c>
      <c r="B208" s="0" t="n">
        <v>116</v>
      </c>
    </row>
    <row r="209" customFormat="false" ht="12.8" hidden="false" customHeight="false" outlineLevel="0" collapsed="false">
      <c r="A209" s="11" t="s">
        <v>97</v>
      </c>
      <c r="B209" s="0" t="n">
        <v>107</v>
      </c>
    </row>
    <row r="210" customFormat="false" ht="12.8" hidden="false" customHeight="false" outlineLevel="0" collapsed="false">
      <c r="A210" s="11" t="s">
        <v>98</v>
      </c>
      <c r="B210" s="0" t="n">
        <v>102</v>
      </c>
    </row>
    <row r="211" customFormat="false" ht="12.8" hidden="false" customHeight="false" outlineLevel="0" collapsed="false">
      <c r="A211" s="11" t="s">
        <v>99</v>
      </c>
      <c r="B211" s="0" t="n">
        <v>102</v>
      </c>
    </row>
    <row r="212" customFormat="false" ht="12.8" hidden="false" customHeight="false" outlineLevel="0" collapsed="false">
      <c r="A212" s="11" t="s">
        <v>100</v>
      </c>
      <c r="B212" s="0" t="n">
        <v>102</v>
      </c>
    </row>
    <row r="213" customFormat="false" ht="12.8" hidden="false" customHeight="false" outlineLevel="0" collapsed="false">
      <c r="A213" s="11" t="s">
        <v>101</v>
      </c>
      <c r="B213" s="0" t="n">
        <v>101</v>
      </c>
    </row>
    <row r="214" customFormat="false" ht="12.8" hidden="false" customHeight="false" outlineLevel="0" collapsed="false">
      <c r="A214" s="11" t="s">
        <v>102</v>
      </c>
      <c r="B214" s="0" t="n">
        <v>99</v>
      </c>
    </row>
    <row r="215" customFormat="false" ht="12.8" hidden="false" customHeight="false" outlineLevel="0" collapsed="false">
      <c r="A215" s="11" t="s">
        <v>103</v>
      </c>
      <c r="B215" s="0" t="n">
        <v>96</v>
      </c>
    </row>
    <row r="216" customFormat="false" ht="12.8" hidden="false" customHeight="false" outlineLevel="0" collapsed="false">
      <c r="A216" s="11" t="s">
        <v>104</v>
      </c>
      <c r="B216" s="0" t="n">
        <v>82</v>
      </c>
    </row>
    <row r="217" customFormat="false" ht="12.8" hidden="false" customHeight="false" outlineLevel="0" collapsed="false">
      <c r="A217" s="11" t="s">
        <v>105</v>
      </c>
      <c r="B217" s="0" t="n">
        <v>74</v>
      </c>
    </row>
    <row r="218" customFormat="false" ht="12.8" hidden="false" customHeight="false" outlineLevel="0" collapsed="false">
      <c r="A218" s="11"/>
    </row>
    <row r="219" customFormat="false" ht="12.8" hidden="false" customHeight="false" outlineLevel="0" collapsed="false">
      <c r="A219" s="11" t="s">
        <v>106</v>
      </c>
      <c r="B219" s="11" t="n">
        <f aca="false">SUM(B168:B217)</f>
        <v>19307</v>
      </c>
    </row>
    <row r="220" customFormat="false" ht="12.8" hidden="false" customHeight="false" outlineLevel="0" collapsed="false">
      <c r="A220" s="11" t="s">
        <v>2</v>
      </c>
      <c r="B220" s="11" t="n">
        <f aca="false">COUNT(B168:B217)</f>
        <v>50</v>
      </c>
    </row>
  </sheetData>
  <mergeCells count="20">
    <mergeCell ref="A1:J1"/>
    <mergeCell ref="C2:J2"/>
    <mergeCell ref="C3:J3"/>
    <mergeCell ref="C4:J4"/>
    <mergeCell ref="C5:J5"/>
    <mergeCell ref="C6:J6"/>
    <mergeCell ref="C7:J7"/>
    <mergeCell ref="C8:J8"/>
    <mergeCell ref="C9:J9"/>
    <mergeCell ref="C10:J10"/>
    <mergeCell ref="C11:J11"/>
    <mergeCell ref="A15:C15"/>
    <mergeCell ref="A36:H36"/>
    <mergeCell ref="A67:R67"/>
    <mergeCell ref="A105:R105"/>
    <mergeCell ref="A144:F144"/>
    <mergeCell ref="B145:C145"/>
    <mergeCell ref="D145:E145"/>
    <mergeCell ref="F145:G145"/>
    <mergeCell ref="D198:J2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9" activeCellId="0" sqref="K3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107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 t="s">
        <v>108</v>
      </c>
      <c r="B2" s="1"/>
      <c r="C2" s="1" t="s">
        <v>109</v>
      </c>
      <c r="D2" s="1"/>
      <c r="E2" s="1" t="s">
        <v>110</v>
      </c>
      <c r="F2" s="1"/>
      <c r="G2" s="1"/>
      <c r="H2" s="1"/>
    </row>
    <row r="3" customFormat="false" ht="12.8" hidden="false" customHeight="false" outlineLevel="0" collapsed="false">
      <c r="A3" s="13" t="s">
        <v>111</v>
      </c>
      <c r="B3" s="24" t="n">
        <v>1444</v>
      </c>
      <c r="C3" s="4" t="s">
        <v>112</v>
      </c>
      <c r="D3" s="6" t="n">
        <v>315</v>
      </c>
      <c r="E3" s="4" t="s">
        <v>113</v>
      </c>
      <c r="F3" s="6"/>
      <c r="G3" s="14"/>
      <c r="H3" s="6" t="n">
        <v>528</v>
      </c>
    </row>
    <row r="4" customFormat="false" ht="12.8" hidden="false" customHeight="false" outlineLevel="0" collapsed="false">
      <c r="A4" s="13" t="s">
        <v>114</v>
      </c>
      <c r="B4" s="16" t="n">
        <v>1206</v>
      </c>
      <c r="C4" s="4" t="s">
        <v>115</v>
      </c>
      <c r="D4" s="6" t="n">
        <v>544</v>
      </c>
      <c r="E4" s="4" t="s">
        <v>116</v>
      </c>
      <c r="F4" s="6"/>
      <c r="G4" s="14"/>
      <c r="H4" s="6" t="n">
        <v>367</v>
      </c>
    </row>
    <row r="5" customFormat="false" ht="12.8" hidden="false" customHeight="false" outlineLevel="0" collapsed="false">
      <c r="A5" s="13" t="s">
        <v>117</v>
      </c>
      <c r="B5" s="16" t="n">
        <v>124</v>
      </c>
      <c r="C5" s="4" t="s">
        <v>23</v>
      </c>
      <c r="D5" s="6" t="n">
        <v>605</v>
      </c>
      <c r="E5" s="4" t="s">
        <v>118</v>
      </c>
      <c r="F5" s="6"/>
      <c r="G5" s="14"/>
      <c r="H5" s="6" t="n">
        <v>15</v>
      </c>
    </row>
    <row r="6" customFormat="false" ht="12.8" hidden="false" customHeight="false" outlineLevel="0" collapsed="false">
      <c r="A6" s="13" t="s">
        <v>119</v>
      </c>
      <c r="B6" s="16" t="n">
        <v>1045</v>
      </c>
      <c r="C6" s="6"/>
      <c r="D6" s="6"/>
      <c r="E6" s="13" t="s">
        <v>8</v>
      </c>
      <c r="F6" s="14"/>
      <c r="G6" s="14"/>
      <c r="H6" s="6" t="n">
        <v>167</v>
      </c>
    </row>
    <row r="7" customFormat="false" ht="12.8" hidden="false" customHeight="false" outlineLevel="0" collapsed="false">
      <c r="A7" s="13" t="s">
        <v>120</v>
      </c>
      <c r="B7" s="16" t="n">
        <v>46</v>
      </c>
      <c r="C7" s="6"/>
      <c r="D7" s="6"/>
      <c r="E7" s="13" t="s">
        <v>121</v>
      </c>
      <c r="F7" s="14"/>
      <c r="G7" s="14"/>
      <c r="H7" s="6" t="n">
        <v>243</v>
      </c>
    </row>
    <row r="8" customFormat="false" ht="12.8" hidden="false" customHeight="false" outlineLevel="0" collapsed="false">
      <c r="A8" s="13"/>
      <c r="B8" s="14"/>
      <c r="C8" s="6"/>
      <c r="D8" s="6"/>
      <c r="E8" s="4" t="s">
        <v>122</v>
      </c>
      <c r="F8" s="6"/>
      <c r="G8" s="14"/>
      <c r="H8" s="6" t="n">
        <v>29</v>
      </c>
    </row>
    <row r="9" customFormat="false" ht="12.8" hidden="false" customHeight="false" outlineLevel="0" collapsed="false">
      <c r="A9" s="7" t="s">
        <v>123</v>
      </c>
      <c r="B9" s="8" t="n">
        <f aca="false">SUM(Instructors!B3:B8)</f>
        <v>3865</v>
      </c>
      <c r="C9" s="9"/>
      <c r="D9" s="8" t="n">
        <f aca="false">SUM(Instructors!D3:D8)</f>
        <v>1464</v>
      </c>
      <c r="E9" s="9"/>
      <c r="F9" s="9"/>
      <c r="G9" s="9"/>
      <c r="H9" s="8" t="n">
        <f aca="false">SUM(Instructors!H3:H8)</f>
        <v>1349</v>
      </c>
    </row>
  </sheetData>
  <mergeCells count="4">
    <mergeCell ref="A1:H1"/>
    <mergeCell ref="A2:B2"/>
    <mergeCell ref="C2:D2"/>
    <mergeCell ref="E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2015-02-26T08:54:21Z</dcterms:created>
  <dc:language>en-US</dc:language>
  <cp:revision>0</cp:revision>
</cp:coreProperties>
</file>