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na.Dempsey\OneDrive - Department of Cannabis Control\Desktop\Local Assistance Grant\"/>
    </mc:Choice>
  </mc:AlternateContent>
  <xr:revisionPtr revIDLastSave="0" documentId="13_ncr:1_{9E1CD21F-CED7-4686-9FD3-57737F6F0ADA}" xr6:coauthVersionLast="41" xr6:coauthVersionMax="47" xr10:uidLastSave="{00000000-0000-0000-0000-000000000000}"/>
  <bookViews>
    <workbookView xWindow="-38520" yWindow="-6405" windowWidth="38640" windowHeight="15840" activeTab="2" xr2:uid="{0D616B3E-1737-45F9-9120-F14D0C68E503}"/>
  </bookViews>
  <sheets>
    <sheet name="Instructions" sheetId="2" r:id="rId1"/>
    <sheet name="Cost Categories" sheetId="3" r:id="rId2"/>
    <sheet name="Budget Worksheet"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9" i="4" l="1"/>
  <c r="L60" i="4"/>
  <c r="L61" i="4"/>
  <c r="L62" i="4"/>
  <c r="L63" i="4"/>
  <c r="L64" i="4"/>
  <c r="L65" i="4"/>
  <c r="L41" i="4"/>
  <c r="L42" i="4"/>
  <c r="L43" i="4"/>
  <c r="L44" i="4"/>
  <c r="L45" i="4"/>
  <c r="L46" i="4"/>
  <c r="L47" i="4"/>
  <c r="L48" i="4"/>
  <c r="L49" i="4"/>
  <c r="L50" i="4"/>
  <c r="L51" i="4"/>
  <c r="L52" i="4"/>
  <c r="L28" i="4"/>
  <c r="L29" i="4"/>
  <c r="L30" i="4"/>
  <c r="L31" i="4"/>
  <c r="L32" i="4"/>
  <c r="L33" i="4"/>
  <c r="L34" i="4"/>
  <c r="L27" i="4"/>
  <c r="L10" i="4"/>
  <c r="L11" i="4"/>
  <c r="L12" i="4"/>
  <c r="L13" i="4"/>
  <c r="L14" i="4"/>
  <c r="L15" i="4"/>
  <c r="L16" i="4"/>
  <c r="L17" i="4"/>
  <c r="L18" i="4"/>
  <c r="L19" i="4"/>
  <c r="L20" i="4"/>
  <c r="L21" i="4"/>
  <c r="L9" i="4"/>
  <c r="L58" i="4"/>
  <c r="L40" i="4"/>
  <c r="L35" i="4" l="1"/>
  <c r="L66" i="4"/>
  <c r="L53" i="4"/>
  <c r="L22" i="4"/>
  <c r="L70" i="4" l="1"/>
  <c r="L69" i="4"/>
  <c r="L71" i="4" l="1"/>
</calcChain>
</file>

<file path=xl/sharedStrings.xml><?xml version="1.0" encoding="utf-8"?>
<sst xmlns="http://schemas.openxmlformats.org/spreadsheetml/2006/main" count="451" uniqueCount="146">
  <si>
    <t>General Guidance</t>
  </si>
  <si>
    <t xml:space="preserve">Enter the jurisdiction's name and Total Grant Amount Requested where indicated at the top of the spreadsheet.   Complete each section as specified below.   </t>
  </si>
  <si>
    <t xml:space="preserve">Make sure the information provided in this budget spreadsheet matches the response to the budget narrative question in the online application. </t>
  </si>
  <si>
    <t>Ensure all information is complete and correct. If the Grand Total does not match the Total Grant Amount Requested.</t>
  </si>
  <si>
    <t>Provide the budget workbook as an excel file (do not convert to a PDF).</t>
  </si>
  <si>
    <t>Guidance on Budget Worksheet Sections</t>
  </si>
  <si>
    <t>List the title of the staff member(s).</t>
  </si>
  <si>
    <t>Describe their role in the grant program</t>
  </si>
  <si>
    <t>Enter the annual salary and benefits (in dollars) for each staff member using only numeric characters.</t>
  </si>
  <si>
    <t xml:space="preserve">Enter the full-time equivalent (FTE) percent of time using only numeric characters. For example, for 25% enter 0.25. </t>
  </si>
  <si>
    <t>Total of personnel expenses for the length of the grant.</t>
  </si>
  <si>
    <t>Provide the cost category and type of expense or vendor's name (if known) associated with the item.  See "Cost Categories" tab for more details.</t>
  </si>
  <si>
    <t>Describe the purpose of the expense/item in the grant program.</t>
  </si>
  <si>
    <t>Enter the cost of the expense/item.</t>
  </si>
  <si>
    <t xml:space="preserve">Enter the percent of expense/item toal for that FY using only numeric characters. For example, for 25% enter 0.25. </t>
  </si>
  <si>
    <t>Total of other expenses for the length of the grant.</t>
  </si>
  <si>
    <t>Total of personnel and other expenses associated with direct technical assistance of the grant program.</t>
  </si>
  <si>
    <t>Total of personnel and other expenses associated with indirect/adminstrative assistance of the grant program.</t>
  </si>
  <si>
    <t>Total of all exepenses associated with the grant program.  This total should match the "Total Grant Amount Requested."</t>
  </si>
  <si>
    <t>The following are list of potential "Cost Categories" that could be indentified on the Budget Worksheet:</t>
  </si>
  <si>
    <t>Contractual/ Consultant Costs (Professional Services)</t>
  </si>
  <si>
    <t>Contractual/consultant costs are the expenses associated with purchasing goods and/or procuring services performed by an individual or organization other than the applicant in the form of a procurement relationship.</t>
  </si>
  <si>
    <t>Printing and Publications</t>
  </si>
  <si>
    <t xml:space="preserve">Pay the costs of preparing information leaflets, reports, manuals, and publications relating to the project; however, the printing of hard copies is discouraged given the prevalence of electronic/virtual publication means.  </t>
  </si>
  <si>
    <t>Training</t>
  </si>
  <si>
    <t xml:space="preserve">When the training is required to meet the objectives of the project or program.  </t>
  </si>
  <si>
    <t>Information Technology System Updates</t>
  </si>
  <si>
    <t xml:space="preserve">Allowable for website development, mobile apps, etc., which are not considered to be information technology systems, but rather social media applications, if it is necessary to carry out the proposal. </t>
  </si>
  <si>
    <t>Supplies</t>
  </si>
  <si>
    <t xml:space="preserve">All tangible personal property othen those described as Equipment (less than $5,000), regardless of the length of its useful life.  </t>
  </si>
  <si>
    <t>Rental of Equipment</t>
  </si>
  <si>
    <t>Facilities</t>
  </si>
  <si>
    <t>Office space associated with the personnel indentified in grant program, both direct and indirect.</t>
  </si>
  <si>
    <t>*Allowable costs shall not supplant existing cannabis-related funding.</t>
  </si>
  <si>
    <t>Total Grant Amount Requested:</t>
  </si>
  <si>
    <t>A. Direct Technical Assistance Costs - Personnel</t>
  </si>
  <si>
    <t>Personnel that will provide direct technical assistance to support the intent of the grant program.  Include the cost of salary and benefits for time spent working on the grant by the employees of the jurisidiction.</t>
  </si>
  <si>
    <t>TOTAL</t>
  </si>
  <si>
    <t>Personnel Classification</t>
  </si>
  <si>
    <t>Role in Grant Program</t>
  </si>
  <si>
    <t>Annual Salary &amp; Benefits</t>
  </si>
  <si>
    <t>FY 21-22 Percentage of Time</t>
  </si>
  <si>
    <t>FY 22-23 Percentage of Time</t>
  </si>
  <si>
    <t>FY 23-24 Percentage of Time</t>
  </si>
  <si>
    <t>FY 24-25 Percentage of Time</t>
  </si>
  <si>
    <t>EX</t>
  </si>
  <si>
    <t>Local Planner</t>
  </si>
  <si>
    <t>Reviews CEQA documentation provided by applicants.</t>
  </si>
  <si>
    <t>A1</t>
  </si>
  <si>
    <t>A2</t>
  </si>
  <si>
    <t>A3</t>
  </si>
  <si>
    <t>A4</t>
  </si>
  <si>
    <t>A5</t>
  </si>
  <si>
    <t>A6</t>
  </si>
  <si>
    <t>A7</t>
  </si>
  <si>
    <t>A8</t>
  </si>
  <si>
    <t>A9</t>
  </si>
  <si>
    <t>A10</t>
  </si>
  <si>
    <t>A11</t>
  </si>
  <si>
    <t>A12</t>
  </si>
  <si>
    <t>Direct Technical Assistance Costs - Personnel</t>
  </si>
  <si>
    <t>B. Direct Technical Assistance Costs - Other</t>
  </si>
  <si>
    <t xml:space="preserve">Items that provide direct benefits to the intent of the grant program.  </t>
  </si>
  <si>
    <t>Cost Category /                             Service or Vendor (if known)</t>
  </si>
  <si>
    <t>Description</t>
  </si>
  <si>
    <t>Annual Cost</t>
  </si>
  <si>
    <t>FY 21-22 Percentage of Costs</t>
  </si>
  <si>
    <t>FY 22-23 Percentage of Costs</t>
  </si>
  <si>
    <t>FY 23-24 Percentage of Costs</t>
  </si>
  <si>
    <t>FY 24-25 Percentage of Costs</t>
  </si>
  <si>
    <t>Contractual / Environment Consultants</t>
  </si>
  <si>
    <t>Contractor to assist with the development of a PEIR for the county.</t>
  </si>
  <si>
    <t>B1</t>
  </si>
  <si>
    <t>B2</t>
  </si>
  <si>
    <t>B3</t>
  </si>
  <si>
    <t>B4</t>
  </si>
  <si>
    <t>B5</t>
  </si>
  <si>
    <t>B6</t>
  </si>
  <si>
    <t>B7</t>
  </si>
  <si>
    <t>Direct Technical Assistance Costs - Other</t>
  </si>
  <si>
    <t>C. Indirect/Administrative - Personnel</t>
  </si>
  <si>
    <t>To provide or fund administrative assistance to support the intent of the grant program.  Cost of salary and wages for time spent supporting the work of the grant.</t>
  </si>
  <si>
    <t>Accounting Analyst</t>
  </si>
  <si>
    <t>To track expeditures associated with the grant.</t>
  </si>
  <si>
    <t>C1</t>
  </si>
  <si>
    <t>C2</t>
  </si>
  <si>
    <t>C3</t>
  </si>
  <si>
    <t>C4</t>
  </si>
  <si>
    <t>C5</t>
  </si>
  <si>
    <t>C6</t>
  </si>
  <si>
    <t>C7</t>
  </si>
  <si>
    <t>C8</t>
  </si>
  <si>
    <t>C9</t>
  </si>
  <si>
    <t>C10</t>
  </si>
  <si>
    <t>C11</t>
  </si>
  <si>
    <t>C12</t>
  </si>
  <si>
    <t>Indirect/Administrative Costs - Personnel</t>
  </si>
  <si>
    <t>D. Indirect/Administrative - Other</t>
  </si>
  <si>
    <t xml:space="preserve">Items that provide administrative or indirect support to the intent of the grant program.  </t>
  </si>
  <si>
    <t>Cost Category /                               Service or Vendor (if known)</t>
  </si>
  <si>
    <t>Facilities / Headquarters</t>
  </si>
  <si>
    <t>Costs associated with office space for direct technical assistance staff.</t>
  </si>
  <si>
    <t>D1</t>
  </si>
  <si>
    <t>D2</t>
  </si>
  <si>
    <t>D3</t>
  </si>
  <si>
    <t>D4</t>
  </si>
  <si>
    <t>D5</t>
  </si>
  <si>
    <t>D6</t>
  </si>
  <si>
    <t>D7</t>
  </si>
  <si>
    <t>E. TOTALS</t>
  </si>
  <si>
    <t>Direct Technical Assistance Costs - TOTAL</t>
  </si>
  <si>
    <t>Indirect/Administrative Costs - TOTAL</t>
  </si>
  <si>
    <t>GRAND TOTAL</t>
  </si>
  <si>
    <t>Budget Worksheet Instructions</t>
  </si>
  <si>
    <t>Step 1</t>
  </si>
  <si>
    <t>Step 2</t>
  </si>
  <si>
    <t>Step 3</t>
  </si>
  <si>
    <t>Step 4</t>
  </si>
  <si>
    <t>Direct Technical Assistance Costs</t>
  </si>
  <si>
    <t>Section A. Personnel</t>
  </si>
  <si>
    <t>Indicate the jurisdiction's expenses related to personnel that will provide direct technical assistance to the intent of the grant program.</t>
  </si>
  <si>
    <t>Personnel Classifications</t>
  </si>
  <si>
    <t>Role in Project</t>
  </si>
  <si>
    <t>Annual Salary and Benefits</t>
  </si>
  <si>
    <t>Percentage of Time Per Fiscal Year (FY)</t>
  </si>
  <si>
    <t>Total</t>
  </si>
  <si>
    <t>Section B. Other</t>
  </si>
  <si>
    <t xml:space="preserve">Indicate the jurisdiction's expenses related to the direct support of the grant program.  </t>
  </si>
  <si>
    <t>Cost Category/ Type or Vendor</t>
  </si>
  <si>
    <t>Amount</t>
  </si>
  <si>
    <t>Percentage of Costs Per Fiscal Year (FY)</t>
  </si>
  <si>
    <t>Indirect / Administrative Assistance Costs</t>
  </si>
  <si>
    <t>Section C. Personnel</t>
  </si>
  <si>
    <t>Indicate the jurisdiction's expenses related to personnel that will provide indirect/administrative assistance to the intent of the grant program.</t>
  </si>
  <si>
    <t>Section D. Other</t>
  </si>
  <si>
    <t xml:space="preserve">Indicate the jurisdiction's expenses related to the indirect/administrative support of the grant program.  </t>
  </si>
  <si>
    <t>Section E. Totals</t>
  </si>
  <si>
    <t>Direct Technicial Asssistance Costs Total</t>
  </si>
  <si>
    <t>Indirect/Administrative Assistance Costs Total</t>
  </si>
  <si>
    <t>Grand Total</t>
  </si>
  <si>
    <t>Allowable Cost Categories</t>
  </si>
  <si>
    <r>
      <t>May be allowable</t>
    </r>
    <r>
      <rPr>
        <i/>
        <sz val="12"/>
        <color rgb="FF000000"/>
        <rFont val="Arial"/>
        <family val="2"/>
      </rPr>
      <t> </t>
    </r>
    <r>
      <rPr>
        <sz val="12"/>
        <color rgb="FF000000"/>
        <rFont val="Arial"/>
        <family val="2"/>
      </rPr>
      <t>for rental costs of general purpose equipment. Vehicles may be leased, but not purchased. The lease or rental agreement must terminate at the end of the grant cycle.  </t>
    </r>
  </si>
  <si>
    <t>Item</t>
  </si>
  <si>
    <t>Application Budget</t>
  </si>
  <si>
    <t>Jurisdiction Name</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</si>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</sst>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2"/>
      <color theme="1"/>
      <name val="Arial"/>
      <family val="2"/>
    </font>
    <font>
      <b/>
      <i/>
      <sz val="12"/>
      <color theme="1"/>
      <name val="Arial"/>
      <family val="2"/>
    </font>
    <font>
      <sz val="12"/>
      <color theme="1"/>
      <name val="Arial"/>
      <family val="2"/>
    </font>
    <font>
      <b/>
      <sz val="12"/>
      <name val="Arial"/>
      <family val="2"/>
    </font>
    <font>
      <b/>
      <sz val="12"/>
      <color theme="0"/>
      <name val="Arial"/>
      <family val="2"/>
    </font>
    <font>
      <b/>
      <i/>
      <sz val="12"/>
      <name val="Arial"/>
      <family val="2"/>
    </font>
    <font>
      <sz val="12"/>
      <color rgb="FF000000"/>
      <name val="Arial"/>
      <family val="2"/>
    </font>
    <font>
      <i/>
      <sz val="12"/>
      <color rgb="FF000000"/>
      <name val="Arial"/>
      <family val="2"/>
    </font>
    <font>
      <b/>
      <sz val="14"/>
      <color theme="0"/>
      <name val="Arial"/>
      <family val="2"/>
    </font>
    <font>
      <b/>
      <sz val="12"/>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2C5234"/>
        <bgColor indexed="64"/>
      </patternFill>
    </fill>
    <fill>
      <patternFill patternType="solid">
        <fgColor theme="7"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77">
    <xf numFmtId="0" fontId="0" fillId="0" borderId="0" xfId="0"/>
    <xf numFmtId="0" fontId="4" fillId="0" borderId="0" xfId="0" applyFont="1" applyAlignment="1">
      <alignment horizontal="center" vertical="center" wrapText="1"/>
    </xf>
    <xf numFmtId="0" fontId="2" fillId="0"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center" vertical="top" wrapText="1"/>
    </xf>
    <xf numFmtId="0" fontId="5" fillId="3" borderId="1" xfId="0" applyFont="1" applyFill="1" applyBorder="1" applyAlignment="1">
      <alignment horizontal="center" vertical="center"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4" fillId="0" borderId="0" xfId="0" applyFont="1" applyAlignment="1">
      <alignment horizontal="left" vertical="top" wrapText="1"/>
    </xf>
    <xf numFmtId="0" fontId="6" fillId="5" borderId="1"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10" fillId="5" borderId="6"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44" fontId="7" fillId="2" borderId="1" xfId="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44" fontId="3" fillId="2" borderId="1" xfId="1" applyFont="1" applyFill="1" applyBorder="1" applyAlignment="1">
      <alignment horizontal="center" vertical="center" wrapText="1"/>
    </xf>
    <xf numFmtId="0" fontId="4" fillId="0" borderId="1" xfId="0" applyFont="1" applyBorder="1" applyAlignment="1">
      <alignment horizontal="center" vertical="center" wrapText="1"/>
    </xf>
    <xf numFmtId="44" fontId="4" fillId="0" borderId="1" xfId="1" applyFont="1" applyBorder="1" applyAlignment="1">
      <alignment horizontal="center" vertical="center" wrapText="1"/>
    </xf>
    <xf numFmtId="2" fontId="4" fillId="0" borderId="1" xfId="1" applyNumberFormat="1" applyFont="1" applyBorder="1" applyAlignment="1">
      <alignment horizontal="center" vertical="center" wrapText="1"/>
    </xf>
    <xf numFmtId="0" fontId="2" fillId="2" borderId="1" xfId="0" applyFont="1" applyFill="1" applyBorder="1" applyAlignment="1">
      <alignment horizontal="right" vertical="center" wrapText="1"/>
    </xf>
    <xf numFmtId="44" fontId="2" fillId="2" borderId="1" xfId="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44" fontId="3" fillId="2" borderId="1" xfId="1" applyFont="1" applyFill="1" applyBorder="1" applyAlignment="1">
      <alignment vertical="center" wrapText="1"/>
    </xf>
    <xf numFmtId="44" fontId="3" fillId="2"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44" fontId="2" fillId="0" borderId="1" xfId="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0" fontId="2" fillId="2" borderId="5" xfId="0" applyFont="1" applyFill="1" applyBorder="1" applyAlignment="1">
      <alignment horizontal="right" vertical="center" wrapText="1"/>
    </xf>
    <xf numFmtId="44" fontId="4" fillId="2" borderId="5" xfId="0" applyNumberFormat="1" applyFont="1" applyFill="1" applyBorder="1" applyAlignment="1">
      <alignment horizontal="center" vertical="center" wrapText="1"/>
    </xf>
    <xf numFmtId="0" fontId="2" fillId="0" borderId="0" xfId="0" applyFont="1" applyFill="1" applyBorder="1" applyAlignment="1">
      <alignment horizontal="right" vertical="center" wrapText="1"/>
    </xf>
    <xf numFmtId="44"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0" borderId="1" xfId="1" applyNumberFormat="1" applyFont="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44" fontId="4" fillId="2" borderId="1" xfId="0" applyNumberFormat="1" applyFont="1" applyFill="1" applyBorder="1" applyAlignment="1">
      <alignment horizontal="center" vertical="center" wrapText="1"/>
    </xf>
    <xf numFmtId="0" fontId="3" fillId="3" borderId="1" xfId="0" applyFont="1" applyFill="1" applyBorder="1" applyAlignment="1">
      <alignment horizontal="right" vertical="center" wrapText="1"/>
    </xf>
    <xf numFmtId="44" fontId="2" fillId="3" borderId="1" xfId="0" applyNumberFormat="1" applyFont="1" applyFill="1" applyBorder="1" applyAlignment="1">
      <alignment horizontal="center" vertical="center" wrapText="1"/>
    </xf>
    <xf numFmtId="0" fontId="3" fillId="4" borderId="1" xfId="0" applyFont="1" applyFill="1" applyBorder="1" applyAlignment="1">
      <alignment horizontal="right" vertical="center" wrapText="1"/>
    </xf>
    <xf numFmtId="44" fontId="2" fillId="4" borderId="1" xfId="0" applyNumberFormat="1" applyFont="1" applyFill="1" applyBorder="1" applyAlignment="1">
      <alignment horizontal="center" vertical="center" wrapText="1"/>
    </xf>
    <xf numFmtId="0" fontId="3" fillId="2" borderId="1" xfId="0" applyFont="1" applyFill="1" applyBorder="1" applyAlignment="1">
      <alignment horizontal="right" vertical="center" wrapText="1"/>
    </xf>
    <xf numFmtId="44" fontId="11" fillId="2" borderId="1"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0" fontId="4" fillId="0" borderId="0" xfId="0" applyFont="1" applyAlignment="1">
      <alignment horizontal="left" vertical="center" wrapText="1"/>
    </xf>
    <xf numFmtId="44" fontId="5" fillId="0" borderId="0" xfId="1" applyFont="1" applyFill="1" applyBorder="1" applyAlignment="1">
      <alignment horizontal="center" vertical="center" wrapText="1"/>
    </xf>
    <xf numFmtId="44" fontId="5" fillId="0" borderId="1" xfId="1"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vertical="top" wrapText="1"/>
    </xf>
    <xf numFmtId="44" fontId="3" fillId="0" borderId="1" xfId="1" applyFont="1" applyFill="1" applyBorder="1" applyAlignment="1">
      <alignment horizontal="center" vertical="center" wrapText="1"/>
    </xf>
    <xf numFmtId="44" fontId="3" fillId="0" borderId="1" xfId="0" applyNumberFormat="1" applyFont="1" applyFill="1" applyBorder="1" applyAlignment="1">
      <alignment horizontal="center" vertical="center" wrapText="1"/>
    </xf>
    <xf numFmtId="44" fontId="2" fillId="0" borderId="0" xfId="1" applyFont="1" applyFill="1" applyBorder="1" applyAlignment="1">
      <alignment horizontal="center" vertical="center" wrapText="1"/>
    </xf>
    <xf numFmtId="0" fontId="6" fillId="5" borderId="1"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colors>
    <mruColors>
      <color rgb="FF2C5234"/>
      <color rgb="FFE9F3EB"/>
      <color rgb="FFD0E6D4"/>
      <color rgb="FF8FC39A"/>
      <color rgb="FFD0E6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E288-385E-4777-9164-2D387603CE09}">
  <dimension ref="A1:B41"/>
  <sheetViews>
    <sheetView workbookViewId="0">
      <selection activeCell="B12" sqref="B12"/>
    </sheetView>
  </sheetViews>
  <sheetFormatPr defaultRowHeight="15" x14ac:dyDescent="0.25"/>
  <cols>
    <col min="1" max="1" width="36" style="8" customWidth="1"/>
    <col min="2" max="2" width="92.42578125" style="8" customWidth="1"/>
    <col min="3" max="16384" width="9.140625" style="8"/>
  </cols>
  <sheetData>
    <row r="1" spans="1:2" ht="15.75" x14ac:dyDescent="0.25">
      <c r="A1" s="10" t="s">
        <v>113</v>
      </c>
    </row>
    <row r="3" spans="1:2" ht="15.75" x14ac:dyDescent="0.25">
      <c r="A3" s="17" t="s">
        <v>0</v>
      </c>
      <c r="B3" s="17"/>
    </row>
    <row r="4" spans="1:2" ht="30" x14ac:dyDescent="0.25">
      <c r="A4" s="9" t="s">
        <v>114</v>
      </c>
      <c r="B4" s="7" t="s">
        <v>1</v>
      </c>
    </row>
    <row r="5" spans="1:2" ht="30" x14ac:dyDescent="0.25">
      <c r="A5" s="9" t="s">
        <v>115</v>
      </c>
      <c r="B5" s="7" t="s">
        <v>2</v>
      </c>
    </row>
    <row r="6" spans="1:2" ht="30" x14ac:dyDescent="0.25">
      <c r="A6" s="9" t="s">
        <v>116</v>
      </c>
      <c r="B6" s="7" t="s">
        <v>3</v>
      </c>
    </row>
    <row r="7" spans="1:2" ht="15.75" x14ac:dyDescent="0.25">
      <c r="A7" s="9" t="s">
        <v>117</v>
      </c>
      <c r="B7" s="7" t="s">
        <v>4</v>
      </c>
    </row>
    <row r="9" spans="1:2" ht="15.75" x14ac:dyDescent="0.25">
      <c r="A9" s="17" t="s">
        <v>5</v>
      </c>
      <c r="B9" s="17"/>
    </row>
    <row r="10" spans="1:2" ht="15.75" x14ac:dyDescent="0.25">
      <c r="A10" s="18" t="s">
        <v>118</v>
      </c>
      <c r="B10" s="18"/>
    </row>
    <row r="11" spans="1:2" ht="30" x14ac:dyDescent="0.25">
      <c r="A11" s="19" t="s">
        <v>119</v>
      </c>
      <c r="B11" s="20" t="s">
        <v>120</v>
      </c>
    </row>
    <row r="12" spans="1:2" ht="15.75" x14ac:dyDescent="0.25">
      <c r="A12" s="9" t="s">
        <v>121</v>
      </c>
      <c r="B12" s="7" t="s">
        <v>6</v>
      </c>
    </row>
    <row r="13" spans="1:2" ht="15.75" x14ac:dyDescent="0.25">
      <c r="A13" s="9" t="s">
        <v>122</v>
      </c>
      <c r="B13" s="7" t="s">
        <v>7</v>
      </c>
    </row>
    <row r="14" spans="1:2" ht="30" x14ac:dyDescent="0.25">
      <c r="A14" s="9" t="s">
        <v>123</v>
      </c>
      <c r="B14" s="7" t="s">
        <v>8</v>
      </c>
    </row>
    <row r="15" spans="1:2" ht="31.5" x14ac:dyDescent="0.25">
      <c r="A15" s="9" t="s">
        <v>124</v>
      </c>
      <c r="B15" s="7" t="s">
        <v>9</v>
      </c>
    </row>
    <row r="16" spans="1:2" ht="15.75" x14ac:dyDescent="0.25">
      <c r="A16" s="9" t="s">
        <v>125</v>
      </c>
      <c r="B16" s="7" t="s">
        <v>10</v>
      </c>
    </row>
    <row r="17" spans="1:2" ht="15.75" x14ac:dyDescent="0.25">
      <c r="A17" s="19" t="s">
        <v>126</v>
      </c>
      <c r="B17" s="20" t="s">
        <v>127</v>
      </c>
    </row>
    <row r="18" spans="1:2" ht="30" x14ac:dyDescent="0.25">
      <c r="A18" s="9" t="s">
        <v>128</v>
      </c>
      <c r="B18" s="7" t="s">
        <v>11</v>
      </c>
    </row>
    <row r="19" spans="1:2" ht="15.75" x14ac:dyDescent="0.25">
      <c r="A19" s="9" t="s">
        <v>64</v>
      </c>
      <c r="B19" s="7" t="s">
        <v>12</v>
      </c>
    </row>
    <row r="20" spans="1:2" ht="15.75" x14ac:dyDescent="0.25">
      <c r="A20" s="9" t="s">
        <v>129</v>
      </c>
      <c r="B20" s="7" t="s">
        <v>13</v>
      </c>
    </row>
    <row r="21" spans="1:2" ht="31.5" x14ac:dyDescent="0.25">
      <c r="A21" s="9" t="s">
        <v>130</v>
      </c>
      <c r="B21" s="7" t="s">
        <v>14</v>
      </c>
    </row>
    <row r="22" spans="1:2" ht="15.75" x14ac:dyDescent="0.25">
      <c r="A22" s="9" t="s">
        <v>125</v>
      </c>
      <c r="B22" s="7" t="s">
        <v>15</v>
      </c>
    </row>
    <row r="23" spans="1:2" ht="15.75" x14ac:dyDescent="0.25">
      <c r="A23" s="18" t="s">
        <v>131</v>
      </c>
      <c r="B23" s="18"/>
    </row>
    <row r="24" spans="1:2" ht="30" x14ac:dyDescent="0.25">
      <c r="A24" s="19" t="s">
        <v>132</v>
      </c>
      <c r="B24" s="20" t="s">
        <v>133</v>
      </c>
    </row>
    <row r="25" spans="1:2" ht="15.75" x14ac:dyDescent="0.25">
      <c r="A25" s="9" t="s">
        <v>121</v>
      </c>
      <c r="B25" s="7" t="s">
        <v>6</v>
      </c>
    </row>
    <row r="26" spans="1:2" ht="15.75" x14ac:dyDescent="0.25">
      <c r="A26" s="9" t="s">
        <v>122</v>
      </c>
      <c r="B26" s="7" t="s">
        <v>7</v>
      </c>
    </row>
    <row r="27" spans="1:2" ht="30" x14ac:dyDescent="0.25">
      <c r="A27" s="9" t="s">
        <v>123</v>
      </c>
      <c r="B27" s="7" t="s">
        <v>8</v>
      </c>
    </row>
    <row r="28" spans="1:2" ht="31.5" x14ac:dyDescent="0.25">
      <c r="A28" s="9" t="s">
        <v>124</v>
      </c>
      <c r="B28" s="7" t="s">
        <v>9</v>
      </c>
    </row>
    <row r="29" spans="1:2" ht="15.75" x14ac:dyDescent="0.25">
      <c r="A29" s="9" t="s">
        <v>125</v>
      </c>
      <c r="B29" s="7" t="s">
        <v>10</v>
      </c>
    </row>
    <row r="30" spans="1:2" ht="30" x14ac:dyDescent="0.25">
      <c r="A30" s="19" t="s">
        <v>134</v>
      </c>
      <c r="B30" s="20" t="s">
        <v>135</v>
      </c>
    </row>
    <row r="31" spans="1:2" ht="30" x14ac:dyDescent="0.25">
      <c r="A31" s="9" t="s">
        <v>128</v>
      </c>
      <c r="B31" s="7" t="s">
        <v>11</v>
      </c>
    </row>
    <row r="32" spans="1:2" ht="15.75" x14ac:dyDescent="0.25">
      <c r="A32" s="9" t="s">
        <v>64</v>
      </c>
      <c r="B32" s="7" t="s">
        <v>12</v>
      </c>
    </row>
    <row r="33" spans="1:2" ht="15.75" x14ac:dyDescent="0.25">
      <c r="A33" s="9" t="s">
        <v>129</v>
      </c>
      <c r="B33" s="7" t="s">
        <v>13</v>
      </c>
    </row>
    <row r="34" spans="1:2" ht="31.5" x14ac:dyDescent="0.25">
      <c r="A34" s="9" t="s">
        <v>130</v>
      </c>
      <c r="B34" s="7" t="s">
        <v>14</v>
      </c>
    </row>
    <row r="35" spans="1:2" ht="15.75" x14ac:dyDescent="0.25">
      <c r="A35" s="9" t="s">
        <v>125</v>
      </c>
      <c r="B35" s="7" t="s">
        <v>15</v>
      </c>
    </row>
    <row r="36" spans="1:2" ht="15.75" x14ac:dyDescent="0.25">
      <c r="A36" s="19" t="s">
        <v>136</v>
      </c>
      <c r="B36" s="20"/>
    </row>
    <row r="37" spans="1:2" ht="31.5" x14ac:dyDescent="0.25">
      <c r="A37" s="9" t="s">
        <v>137</v>
      </c>
      <c r="B37" s="7" t="s">
        <v>16</v>
      </c>
    </row>
    <row r="38" spans="1:2" ht="31.5" x14ac:dyDescent="0.25">
      <c r="A38" s="9" t="s">
        <v>138</v>
      </c>
      <c r="B38" s="7" t="s">
        <v>17</v>
      </c>
    </row>
    <row r="39" spans="1:2" ht="30" x14ac:dyDescent="0.25">
      <c r="A39" s="9" t="s">
        <v>139</v>
      </c>
      <c r="B39" s="7" t="s">
        <v>18</v>
      </c>
    </row>
    <row r="40" spans="1:2" ht="15.75" x14ac:dyDescent="0.25">
      <c r="A40" s="10"/>
    </row>
    <row r="41" spans="1:2" ht="15.75" x14ac:dyDescent="0.25">
      <c r="A41" s="10"/>
    </row>
  </sheetData>
  <mergeCells count="4">
    <mergeCell ref="A3:B3"/>
    <mergeCell ref="A9:B9"/>
    <mergeCell ref="A23:B23"/>
    <mergeCell ref="A10:B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3C18D-1501-4D09-905A-3C9537EDCAEB}">
  <dimension ref="A1:B15"/>
  <sheetViews>
    <sheetView workbookViewId="0">
      <selection activeCell="D10" sqref="D10"/>
    </sheetView>
  </sheetViews>
  <sheetFormatPr defaultRowHeight="15" x14ac:dyDescent="0.25"/>
  <cols>
    <col min="1" max="1" width="34.28515625" style="8" bestFit="1" customWidth="1"/>
    <col min="2" max="2" width="64.42578125" style="8" customWidth="1"/>
    <col min="3" max="16384" width="9.140625" style="8"/>
  </cols>
  <sheetData>
    <row r="1" spans="1:2" ht="15.75" x14ac:dyDescent="0.25">
      <c r="A1" s="10" t="s">
        <v>140</v>
      </c>
    </row>
    <row r="3" spans="1:2" ht="34.5" customHeight="1" x14ac:dyDescent="0.25">
      <c r="A3" s="16" t="s">
        <v>19</v>
      </c>
      <c r="B3" s="16"/>
    </row>
    <row r="5" spans="1:2" ht="15.75" x14ac:dyDescent="0.25">
      <c r="A5" s="15" t="s">
        <v>142</v>
      </c>
      <c r="B5" s="15" t="s">
        <v>64</v>
      </c>
    </row>
    <row r="6" spans="1:2" ht="60" x14ac:dyDescent="0.25">
      <c r="A6" s="9" t="s">
        <v>20</v>
      </c>
      <c r="B6" s="7" t="s">
        <v>21</v>
      </c>
    </row>
    <row r="7" spans="1:2" ht="60" x14ac:dyDescent="0.25">
      <c r="A7" s="9" t="s">
        <v>22</v>
      </c>
      <c r="B7" s="7" t="s">
        <v>23</v>
      </c>
    </row>
    <row r="8" spans="1:2" ht="30" x14ac:dyDescent="0.25">
      <c r="A8" s="9" t="s">
        <v>24</v>
      </c>
      <c r="B8" s="7" t="s">
        <v>25</v>
      </c>
    </row>
    <row r="9" spans="1:2" ht="60" x14ac:dyDescent="0.25">
      <c r="A9" s="9" t="s">
        <v>26</v>
      </c>
      <c r="B9" s="14" t="s">
        <v>27</v>
      </c>
    </row>
    <row r="10" spans="1:2" ht="45" x14ac:dyDescent="0.25">
      <c r="A10" s="9" t="s">
        <v>28</v>
      </c>
      <c r="B10" s="7" t="s">
        <v>29</v>
      </c>
    </row>
    <row r="11" spans="1:2" ht="52.5" customHeight="1" x14ac:dyDescent="0.25">
      <c r="A11" s="9" t="s">
        <v>30</v>
      </c>
      <c r="B11" s="14" t="s">
        <v>141</v>
      </c>
    </row>
    <row r="12" spans="1:2" ht="30" x14ac:dyDescent="0.25">
      <c r="A12" s="9" t="s">
        <v>31</v>
      </c>
      <c r="B12" s="14" t="s">
        <v>32</v>
      </c>
    </row>
    <row r="13" spans="1:2" x14ac:dyDescent="0.25">
      <c r="B13" s="13"/>
    </row>
    <row r="14" spans="1:2" ht="24.75" customHeight="1" x14ac:dyDescent="0.25">
      <c r="A14" s="11" t="s">
        <v>33</v>
      </c>
      <c r="B14" s="11"/>
    </row>
    <row r="15" spans="1:2" x14ac:dyDescent="0.25">
      <c r="B15" s="13"/>
    </row>
  </sheetData>
  <mergeCells count="2">
    <mergeCell ref="A3:B3"/>
    <mergeCell ref="A14: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8525-542D-4F39-85A1-89BC25D07353}">
  <dimension ref="A1:L71"/>
  <sheetViews>
    <sheetView tabSelected="1" zoomScale="90" zoomScaleNormal="90" workbookViewId="0">
      <selection activeCell="C3" sqref="C3:L3"/>
    </sheetView>
  </sheetViews>
  <sheetFormatPr defaultRowHeight="15" x14ac:dyDescent="0.25"/>
  <cols>
    <col min="1" max="1" width="11.42578125" style="1" customWidth="1"/>
    <col min="2" max="2" width="23.7109375" style="1" bestFit="1" customWidth="1"/>
    <col min="3" max="5" width="9.140625" style="1"/>
    <col min="6" max="6" width="18.42578125" style="1" customWidth="1"/>
    <col min="7" max="7" width="19" style="1" bestFit="1" customWidth="1"/>
    <col min="8" max="11" width="24.5703125" style="1" bestFit="1" customWidth="1"/>
    <col min="12" max="12" width="18.140625" style="1" bestFit="1" customWidth="1"/>
    <col min="13" max="16384" width="9.140625" style="1"/>
  </cols>
  <sheetData>
    <row r="1" spans="1:12" ht="15.75" x14ac:dyDescent="0.25">
      <c r="A1" s="71" t="s">
        <v>143</v>
      </c>
      <c r="B1" s="71"/>
      <c r="C1" s="72"/>
    </row>
    <row r="2" spans="1:12" x14ac:dyDescent="0.25">
      <c r="A2" s="68"/>
      <c r="B2" s="68"/>
    </row>
    <row r="3" spans="1:12" ht="15.75" x14ac:dyDescent="0.25">
      <c r="A3" s="76" t="s">
        <v>144</v>
      </c>
      <c r="B3" s="76"/>
      <c r="C3" s="46"/>
      <c r="D3" s="46"/>
      <c r="E3" s="46"/>
      <c r="F3" s="46"/>
      <c r="G3" s="46"/>
      <c r="H3" s="46"/>
      <c r="I3" s="46"/>
      <c r="J3" s="46"/>
      <c r="K3" s="46"/>
      <c r="L3" s="46"/>
    </row>
    <row r="4" spans="1:12" ht="15.75" x14ac:dyDescent="0.25">
      <c r="A4" s="76" t="s">
        <v>34</v>
      </c>
      <c r="B4" s="76"/>
      <c r="C4" s="70"/>
      <c r="D4" s="70"/>
      <c r="E4" s="70"/>
      <c r="F4" s="70"/>
      <c r="G4" s="70"/>
      <c r="H4" s="70"/>
      <c r="I4" s="70"/>
      <c r="J4" s="70"/>
      <c r="K4" s="70"/>
      <c r="L4" s="70"/>
    </row>
    <row r="5" spans="1:12" s="53" customFormat="1" ht="15.75" x14ac:dyDescent="0.25">
      <c r="A5" s="67"/>
      <c r="B5" s="67"/>
      <c r="C5" s="69"/>
      <c r="D5" s="69"/>
      <c r="E5" s="69"/>
      <c r="F5" s="69"/>
      <c r="G5" s="69"/>
      <c r="H5" s="69"/>
      <c r="I5" s="69"/>
      <c r="J5" s="69"/>
      <c r="K5" s="69"/>
      <c r="L5" s="69"/>
    </row>
    <row r="6" spans="1:12" ht="18" x14ac:dyDescent="0.25">
      <c r="A6" s="21" t="s">
        <v>35</v>
      </c>
      <c r="B6" s="21"/>
      <c r="C6" s="21"/>
      <c r="D6" s="21"/>
      <c r="E6" s="21"/>
      <c r="F6" s="21"/>
      <c r="G6" s="21"/>
      <c r="H6" s="21"/>
      <c r="I6" s="21"/>
      <c r="J6" s="21"/>
      <c r="K6" s="21"/>
      <c r="L6" s="21"/>
    </row>
    <row r="7" spans="1:12" ht="15.75" x14ac:dyDescent="0.25">
      <c r="A7" s="23" t="s">
        <v>36</v>
      </c>
      <c r="B7" s="23"/>
      <c r="C7" s="23"/>
      <c r="D7" s="23"/>
      <c r="E7" s="23"/>
      <c r="F7" s="23"/>
      <c r="G7" s="23"/>
      <c r="H7" s="23"/>
      <c r="I7" s="23"/>
      <c r="J7" s="23"/>
      <c r="K7" s="23"/>
      <c r="L7" s="23" t="s">
        <v>37</v>
      </c>
    </row>
    <row r="8" spans="1:12" ht="31.5" x14ac:dyDescent="0.25">
      <c r="A8" s="12" t="s">
        <v>38</v>
      </c>
      <c r="B8" s="12"/>
      <c r="C8" s="12" t="s">
        <v>39</v>
      </c>
      <c r="D8" s="12"/>
      <c r="E8" s="12"/>
      <c r="F8" s="12"/>
      <c r="G8" s="24" t="s">
        <v>40</v>
      </c>
      <c r="H8" s="24" t="s">
        <v>41</v>
      </c>
      <c r="I8" s="24" t="s">
        <v>42</v>
      </c>
      <c r="J8" s="24" t="s">
        <v>43</v>
      </c>
      <c r="K8" s="24" t="s">
        <v>44</v>
      </c>
      <c r="L8" s="23"/>
    </row>
    <row r="9" spans="1:12" x14ac:dyDescent="0.25">
      <c r="A9" s="39" t="s">
        <v>145</v>
      </c>
      <c r="B9" s="25" t="s">
        <v>46</v>
      </c>
      <c r="C9" s="26" t="s">
        <v>47</v>
      </c>
      <c r="D9" s="27"/>
      <c r="E9" s="27"/>
      <c r="F9" s="28"/>
      <c r="G9" s="29">
        <v>150000</v>
      </c>
      <c r="H9" s="30">
        <v>0.5</v>
      </c>
      <c r="I9" s="30">
        <v>0.75</v>
      </c>
      <c r="J9" s="30">
        <v>1</v>
      </c>
      <c r="K9" s="30">
        <v>1</v>
      </c>
      <c r="L9" s="31">
        <f>G9*(H9+I9+J9+K9)</f>
        <v>487500</v>
      </c>
    </row>
    <row r="10" spans="1:12" x14ac:dyDescent="0.25">
      <c r="A10" s="22" t="s">
        <v>48</v>
      </c>
      <c r="B10" s="22"/>
      <c r="C10" s="32"/>
      <c r="D10" s="32"/>
      <c r="E10" s="32"/>
      <c r="F10" s="32"/>
      <c r="G10" s="33"/>
      <c r="H10" s="34"/>
      <c r="I10" s="34"/>
      <c r="J10" s="34"/>
      <c r="K10" s="34"/>
      <c r="L10" s="73">
        <f t="shared" ref="L10:L21" si="0">G10*(H10+I10+J10+K10)</f>
        <v>0</v>
      </c>
    </row>
    <row r="11" spans="1:12" x14ac:dyDescent="0.25">
      <c r="A11" s="22" t="s">
        <v>49</v>
      </c>
      <c r="B11" s="22"/>
      <c r="C11" s="32"/>
      <c r="D11" s="32"/>
      <c r="E11" s="32"/>
      <c r="F11" s="32"/>
      <c r="G11" s="33"/>
      <c r="H11" s="34"/>
      <c r="I11" s="34"/>
      <c r="J11" s="34"/>
      <c r="K11" s="34"/>
      <c r="L11" s="73">
        <f t="shared" si="0"/>
        <v>0</v>
      </c>
    </row>
    <row r="12" spans="1:12" x14ac:dyDescent="0.25">
      <c r="A12" s="22" t="s">
        <v>50</v>
      </c>
      <c r="B12" s="22"/>
      <c r="C12" s="32"/>
      <c r="D12" s="32"/>
      <c r="E12" s="32"/>
      <c r="F12" s="32"/>
      <c r="G12" s="33"/>
      <c r="H12" s="34"/>
      <c r="I12" s="34"/>
      <c r="J12" s="34"/>
      <c r="K12" s="34"/>
      <c r="L12" s="73">
        <f t="shared" si="0"/>
        <v>0</v>
      </c>
    </row>
    <row r="13" spans="1:12" x14ac:dyDescent="0.25">
      <c r="A13" s="22" t="s">
        <v>51</v>
      </c>
      <c r="B13" s="22"/>
      <c r="C13" s="32"/>
      <c r="D13" s="32"/>
      <c r="E13" s="32"/>
      <c r="F13" s="32"/>
      <c r="G13" s="33"/>
      <c r="H13" s="34"/>
      <c r="I13" s="34"/>
      <c r="J13" s="34"/>
      <c r="K13" s="34"/>
      <c r="L13" s="73">
        <f t="shared" si="0"/>
        <v>0</v>
      </c>
    </row>
    <row r="14" spans="1:12" x14ac:dyDescent="0.25">
      <c r="A14" s="22" t="s">
        <v>52</v>
      </c>
      <c r="B14" s="22"/>
      <c r="C14" s="32"/>
      <c r="D14" s="32"/>
      <c r="E14" s="32"/>
      <c r="F14" s="32"/>
      <c r="G14" s="33"/>
      <c r="H14" s="34"/>
      <c r="I14" s="34"/>
      <c r="J14" s="34"/>
      <c r="K14" s="34"/>
      <c r="L14" s="73">
        <f t="shared" si="0"/>
        <v>0</v>
      </c>
    </row>
    <row r="15" spans="1:12" x14ac:dyDescent="0.25">
      <c r="A15" s="22" t="s">
        <v>53</v>
      </c>
      <c r="B15" s="22"/>
      <c r="C15" s="32"/>
      <c r="D15" s="32"/>
      <c r="E15" s="32"/>
      <c r="F15" s="32"/>
      <c r="G15" s="33"/>
      <c r="H15" s="34"/>
      <c r="I15" s="34"/>
      <c r="J15" s="34"/>
      <c r="K15" s="34"/>
      <c r="L15" s="73">
        <f t="shared" si="0"/>
        <v>0</v>
      </c>
    </row>
    <row r="16" spans="1:12" x14ac:dyDescent="0.25">
      <c r="A16" s="22" t="s">
        <v>54</v>
      </c>
      <c r="B16" s="22"/>
      <c r="C16" s="32"/>
      <c r="D16" s="32"/>
      <c r="E16" s="32"/>
      <c r="F16" s="32"/>
      <c r="G16" s="33"/>
      <c r="H16" s="34"/>
      <c r="I16" s="34"/>
      <c r="J16" s="34"/>
      <c r="K16" s="34"/>
      <c r="L16" s="73">
        <f t="shared" si="0"/>
        <v>0</v>
      </c>
    </row>
    <row r="17" spans="1:12" x14ac:dyDescent="0.25">
      <c r="A17" s="22" t="s">
        <v>55</v>
      </c>
      <c r="B17" s="22"/>
      <c r="C17" s="32"/>
      <c r="D17" s="32"/>
      <c r="E17" s="32"/>
      <c r="F17" s="32"/>
      <c r="G17" s="33"/>
      <c r="H17" s="34"/>
      <c r="I17" s="34"/>
      <c r="J17" s="34"/>
      <c r="K17" s="34"/>
      <c r="L17" s="73">
        <f t="shared" si="0"/>
        <v>0</v>
      </c>
    </row>
    <row r="18" spans="1:12" x14ac:dyDescent="0.25">
      <c r="A18" s="22" t="s">
        <v>56</v>
      </c>
      <c r="B18" s="22"/>
      <c r="C18" s="32"/>
      <c r="D18" s="32"/>
      <c r="E18" s="32"/>
      <c r="F18" s="32"/>
      <c r="G18" s="33"/>
      <c r="H18" s="34"/>
      <c r="I18" s="34"/>
      <c r="J18" s="34"/>
      <c r="K18" s="34"/>
      <c r="L18" s="73">
        <f t="shared" si="0"/>
        <v>0</v>
      </c>
    </row>
    <row r="19" spans="1:12" x14ac:dyDescent="0.25">
      <c r="A19" s="22" t="s">
        <v>57</v>
      </c>
      <c r="B19" s="22"/>
      <c r="C19" s="32"/>
      <c r="D19" s="32"/>
      <c r="E19" s="32"/>
      <c r="F19" s="32"/>
      <c r="G19" s="33"/>
      <c r="H19" s="34"/>
      <c r="I19" s="34"/>
      <c r="J19" s="34"/>
      <c r="K19" s="34"/>
      <c r="L19" s="73">
        <f t="shared" si="0"/>
        <v>0</v>
      </c>
    </row>
    <row r="20" spans="1:12" x14ac:dyDescent="0.25">
      <c r="A20" s="22" t="s">
        <v>58</v>
      </c>
      <c r="B20" s="22"/>
      <c r="C20" s="32"/>
      <c r="D20" s="32"/>
      <c r="E20" s="32"/>
      <c r="F20" s="32"/>
      <c r="G20" s="33"/>
      <c r="H20" s="34"/>
      <c r="I20" s="34"/>
      <c r="J20" s="34"/>
      <c r="K20" s="34"/>
      <c r="L20" s="73">
        <f t="shared" si="0"/>
        <v>0</v>
      </c>
    </row>
    <row r="21" spans="1:12" x14ac:dyDescent="0.25">
      <c r="A21" s="22" t="s">
        <v>59</v>
      </c>
      <c r="B21" s="22"/>
      <c r="C21" s="32"/>
      <c r="D21" s="32"/>
      <c r="E21" s="32"/>
      <c r="F21" s="32"/>
      <c r="G21" s="33"/>
      <c r="H21" s="34"/>
      <c r="I21" s="34"/>
      <c r="J21" s="34"/>
      <c r="K21" s="34"/>
      <c r="L21" s="73">
        <f t="shared" si="0"/>
        <v>0</v>
      </c>
    </row>
    <row r="22" spans="1:12" ht="15.75" x14ac:dyDescent="0.25">
      <c r="A22" s="35" t="s">
        <v>60</v>
      </c>
      <c r="B22" s="35"/>
      <c r="C22" s="35"/>
      <c r="D22" s="35"/>
      <c r="E22" s="35"/>
      <c r="F22" s="35"/>
      <c r="G22" s="35"/>
      <c r="H22" s="35"/>
      <c r="I22" s="35"/>
      <c r="J22" s="35"/>
      <c r="K22" s="35"/>
      <c r="L22" s="36">
        <f>SUM(L10:L21)</f>
        <v>0</v>
      </c>
    </row>
    <row r="23" spans="1:12" s="53" customFormat="1" ht="15.75" x14ac:dyDescent="0.25">
      <c r="A23" s="51"/>
      <c r="B23" s="51"/>
      <c r="C23" s="51"/>
      <c r="D23" s="51"/>
      <c r="E23" s="51"/>
      <c r="F23" s="51"/>
      <c r="G23" s="51"/>
      <c r="H23" s="51"/>
      <c r="I23" s="51"/>
      <c r="J23" s="51"/>
      <c r="K23" s="51"/>
      <c r="L23" s="75"/>
    </row>
    <row r="24" spans="1:12" ht="18" x14ac:dyDescent="0.25">
      <c r="A24" s="21" t="s">
        <v>61</v>
      </c>
      <c r="B24" s="21"/>
      <c r="C24" s="21"/>
      <c r="D24" s="21"/>
      <c r="E24" s="21"/>
      <c r="F24" s="21"/>
      <c r="G24" s="21"/>
      <c r="H24" s="21"/>
      <c r="I24" s="21"/>
      <c r="J24" s="21"/>
      <c r="K24" s="21"/>
      <c r="L24" s="21"/>
    </row>
    <row r="25" spans="1:12" ht="15.75" x14ac:dyDescent="0.25">
      <c r="A25" s="12" t="s">
        <v>62</v>
      </c>
      <c r="B25" s="12"/>
      <c r="C25" s="12"/>
      <c r="D25" s="12"/>
      <c r="E25" s="12"/>
      <c r="F25" s="12"/>
      <c r="G25" s="12"/>
      <c r="H25" s="12"/>
      <c r="I25" s="12"/>
      <c r="J25" s="12"/>
      <c r="K25" s="12"/>
      <c r="L25" s="23" t="s">
        <v>37</v>
      </c>
    </row>
    <row r="26" spans="1:12" ht="31.5" x14ac:dyDescent="0.25">
      <c r="A26" s="23" t="s">
        <v>63</v>
      </c>
      <c r="B26" s="23"/>
      <c r="C26" s="3" t="s">
        <v>64</v>
      </c>
      <c r="D26" s="37"/>
      <c r="E26" s="37"/>
      <c r="F26" s="4"/>
      <c r="G26" s="38" t="s">
        <v>65</v>
      </c>
      <c r="H26" s="24" t="s">
        <v>66</v>
      </c>
      <c r="I26" s="24" t="s">
        <v>67</v>
      </c>
      <c r="J26" s="24" t="s">
        <v>68</v>
      </c>
      <c r="K26" s="24" t="s">
        <v>69</v>
      </c>
      <c r="L26" s="23"/>
    </row>
    <row r="27" spans="1:12" ht="45" x14ac:dyDescent="0.25">
      <c r="A27" s="39" t="s">
        <v>145</v>
      </c>
      <c r="B27" s="39" t="s">
        <v>70</v>
      </c>
      <c r="C27" s="40" t="s">
        <v>71</v>
      </c>
      <c r="D27" s="41"/>
      <c r="E27" s="41"/>
      <c r="F27" s="42"/>
      <c r="G27" s="43">
        <v>500000</v>
      </c>
      <c r="H27" s="30">
        <v>1</v>
      </c>
      <c r="I27" s="30">
        <v>0.5</v>
      </c>
      <c r="J27" s="30">
        <v>0.5</v>
      </c>
      <c r="K27" s="30">
        <v>0.5</v>
      </c>
      <c r="L27" s="44">
        <f>G27*(H27+I27+J27+K27)</f>
        <v>1250000</v>
      </c>
    </row>
    <row r="28" spans="1:12" ht="15.75" x14ac:dyDescent="0.25">
      <c r="A28" s="45" t="s">
        <v>72</v>
      </c>
      <c r="B28" s="2"/>
      <c r="C28" s="46"/>
      <c r="D28" s="46"/>
      <c r="E28" s="46"/>
      <c r="F28" s="46"/>
      <c r="G28" s="47"/>
      <c r="H28" s="48"/>
      <c r="I28" s="48"/>
      <c r="J28" s="48"/>
      <c r="K28" s="48"/>
      <c r="L28" s="74">
        <f t="shared" ref="L28:L34" si="1">G28*(H28+I28+J28+K28)</f>
        <v>0</v>
      </c>
    </row>
    <row r="29" spans="1:12" ht="15.75" x14ac:dyDescent="0.25">
      <c r="A29" s="45" t="s">
        <v>73</v>
      </c>
      <c r="B29" s="2"/>
      <c r="C29" s="46"/>
      <c r="D29" s="46"/>
      <c r="E29" s="46"/>
      <c r="F29" s="46"/>
      <c r="G29" s="47"/>
      <c r="H29" s="48"/>
      <c r="I29" s="48"/>
      <c r="J29" s="48"/>
      <c r="K29" s="48"/>
      <c r="L29" s="74">
        <f t="shared" si="1"/>
        <v>0</v>
      </c>
    </row>
    <row r="30" spans="1:12" ht="15.75" x14ac:dyDescent="0.25">
      <c r="A30" s="45" t="s">
        <v>74</v>
      </c>
      <c r="B30" s="2"/>
      <c r="C30" s="46"/>
      <c r="D30" s="46"/>
      <c r="E30" s="46"/>
      <c r="F30" s="46"/>
      <c r="G30" s="47"/>
      <c r="H30" s="48"/>
      <c r="I30" s="48"/>
      <c r="J30" s="48"/>
      <c r="K30" s="48"/>
      <c r="L30" s="74">
        <f t="shared" si="1"/>
        <v>0</v>
      </c>
    </row>
    <row r="31" spans="1:12" ht="15.75" x14ac:dyDescent="0.25">
      <c r="A31" s="45" t="s">
        <v>75</v>
      </c>
      <c r="B31" s="2"/>
      <c r="C31" s="46"/>
      <c r="D31" s="46"/>
      <c r="E31" s="46"/>
      <c r="F31" s="46"/>
      <c r="G31" s="47"/>
      <c r="H31" s="48"/>
      <c r="I31" s="48"/>
      <c r="J31" s="48"/>
      <c r="K31" s="48"/>
      <c r="L31" s="74">
        <f t="shared" si="1"/>
        <v>0</v>
      </c>
    </row>
    <row r="32" spans="1:12" ht="15.75" x14ac:dyDescent="0.25">
      <c r="A32" s="45" t="s">
        <v>76</v>
      </c>
      <c r="B32" s="2"/>
      <c r="C32" s="46"/>
      <c r="D32" s="46"/>
      <c r="E32" s="46"/>
      <c r="F32" s="46"/>
      <c r="G32" s="47"/>
      <c r="H32" s="48"/>
      <c r="I32" s="48"/>
      <c r="J32" s="48"/>
      <c r="K32" s="48"/>
      <c r="L32" s="74">
        <f t="shared" si="1"/>
        <v>0</v>
      </c>
    </row>
    <row r="33" spans="1:12" ht="15.75" x14ac:dyDescent="0.25">
      <c r="A33" s="45" t="s">
        <v>77</v>
      </c>
      <c r="B33" s="2"/>
      <c r="C33" s="46"/>
      <c r="D33" s="46"/>
      <c r="E33" s="46"/>
      <c r="F33" s="46"/>
      <c r="G33" s="47"/>
      <c r="H33" s="48"/>
      <c r="I33" s="48"/>
      <c r="J33" s="48"/>
      <c r="K33" s="48"/>
      <c r="L33" s="74">
        <f t="shared" si="1"/>
        <v>0</v>
      </c>
    </row>
    <row r="34" spans="1:12" ht="15.75" x14ac:dyDescent="0.25">
      <c r="A34" s="45" t="s">
        <v>78</v>
      </c>
      <c r="B34" s="2"/>
      <c r="C34" s="46"/>
      <c r="D34" s="46"/>
      <c r="E34" s="46"/>
      <c r="F34" s="46"/>
      <c r="G34" s="47"/>
      <c r="H34" s="48"/>
      <c r="I34" s="48"/>
      <c r="J34" s="48"/>
      <c r="K34" s="48"/>
      <c r="L34" s="74">
        <f t="shared" si="1"/>
        <v>0</v>
      </c>
    </row>
    <row r="35" spans="1:12" ht="15.75" x14ac:dyDescent="0.25">
      <c r="A35" s="49" t="s">
        <v>79</v>
      </c>
      <c r="B35" s="49"/>
      <c r="C35" s="49"/>
      <c r="D35" s="49"/>
      <c r="E35" s="49"/>
      <c r="F35" s="49"/>
      <c r="G35" s="49"/>
      <c r="H35" s="49"/>
      <c r="I35" s="49"/>
      <c r="J35" s="49"/>
      <c r="K35" s="49"/>
      <c r="L35" s="50">
        <f>SUM(L28:L34)</f>
        <v>0</v>
      </c>
    </row>
    <row r="36" spans="1:12" s="53" customFormat="1" ht="15.75" x14ac:dyDescent="0.25">
      <c r="A36" s="51"/>
      <c r="B36" s="51"/>
      <c r="C36" s="51"/>
      <c r="D36" s="51"/>
      <c r="E36" s="51"/>
      <c r="F36" s="51"/>
      <c r="G36" s="51"/>
      <c r="H36" s="51"/>
      <c r="I36" s="51"/>
      <c r="J36" s="51"/>
      <c r="K36" s="51"/>
      <c r="L36" s="52"/>
    </row>
    <row r="37" spans="1:12" ht="18" x14ac:dyDescent="0.25">
      <c r="A37" s="21" t="s">
        <v>80</v>
      </c>
      <c r="B37" s="21"/>
      <c r="C37" s="21"/>
      <c r="D37" s="21"/>
      <c r="E37" s="21"/>
      <c r="F37" s="21"/>
      <c r="G37" s="21"/>
      <c r="H37" s="21"/>
      <c r="I37" s="21"/>
      <c r="J37" s="21"/>
      <c r="K37" s="21"/>
      <c r="L37" s="21"/>
    </row>
    <row r="38" spans="1:12" ht="15.75" x14ac:dyDescent="0.25">
      <c r="A38" s="54" t="s">
        <v>81</v>
      </c>
      <c r="B38" s="54"/>
      <c r="C38" s="54"/>
      <c r="D38" s="54"/>
      <c r="E38" s="54"/>
      <c r="F38" s="54"/>
      <c r="G38" s="54"/>
      <c r="H38" s="54"/>
      <c r="I38" s="54"/>
      <c r="J38" s="54"/>
      <c r="K38" s="54"/>
      <c r="L38" s="54" t="s">
        <v>37</v>
      </c>
    </row>
    <row r="39" spans="1:12" ht="31.5" x14ac:dyDescent="0.25">
      <c r="A39" s="55" t="s">
        <v>38</v>
      </c>
      <c r="B39" s="55"/>
      <c r="C39" s="55" t="s">
        <v>39</v>
      </c>
      <c r="D39" s="55"/>
      <c r="E39" s="55"/>
      <c r="F39" s="55"/>
      <c r="G39" s="56" t="s">
        <v>40</v>
      </c>
      <c r="H39" s="56" t="s">
        <v>41</v>
      </c>
      <c r="I39" s="56" t="s">
        <v>42</v>
      </c>
      <c r="J39" s="56" t="s">
        <v>43</v>
      </c>
      <c r="K39" s="56" t="s">
        <v>44</v>
      </c>
      <c r="L39" s="54"/>
    </row>
    <row r="40" spans="1:12" x14ac:dyDescent="0.25">
      <c r="A40" s="39" t="s">
        <v>145</v>
      </c>
      <c r="B40" s="25" t="s">
        <v>82</v>
      </c>
      <c r="C40" s="26" t="s">
        <v>83</v>
      </c>
      <c r="D40" s="27"/>
      <c r="E40" s="27"/>
      <c r="F40" s="28"/>
      <c r="G40" s="29">
        <v>89000</v>
      </c>
      <c r="H40" s="25">
        <v>0.25</v>
      </c>
      <c r="I40" s="25">
        <v>0.25</v>
      </c>
      <c r="J40" s="25">
        <v>0.25</v>
      </c>
      <c r="K40" s="25">
        <v>0.25</v>
      </c>
      <c r="L40" s="31">
        <f>SUM(G40*H40)+(G40*I40)+(G40*J40)+(G40*K40)</f>
        <v>89000</v>
      </c>
    </row>
    <row r="41" spans="1:12" x14ac:dyDescent="0.25">
      <c r="A41" s="22" t="s">
        <v>84</v>
      </c>
      <c r="B41" s="22"/>
      <c r="C41" s="32"/>
      <c r="D41" s="32"/>
      <c r="E41" s="32"/>
      <c r="F41" s="32"/>
      <c r="G41" s="33"/>
      <c r="H41" s="33"/>
      <c r="I41" s="33"/>
      <c r="J41" s="33"/>
      <c r="K41" s="57"/>
      <c r="L41" s="73">
        <f t="shared" ref="L41:L52" si="2">SUM(G41*H41)+(G41*I41)+(G41*J41)+(G41*K41)</f>
        <v>0</v>
      </c>
    </row>
    <row r="42" spans="1:12" x14ac:dyDescent="0.25">
      <c r="A42" s="22" t="s">
        <v>85</v>
      </c>
      <c r="B42" s="22"/>
      <c r="C42" s="32"/>
      <c r="D42" s="32"/>
      <c r="E42" s="32"/>
      <c r="F42" s="32"/>
      <c r="G42" s="33"/>
      <c r="H42" s="33"/>
      <c r="I42" s="33"/>
      <c r="J42" s="33"/>
      <c r="K42" s="57"/>
      <c r="L42" s="73">
        <f t="shared" si="2"/>
        <v>0</v>
      </c>
    </row>
    <row r="43" spans="1:12" x14ac:dyDescent="0.25">
      <c r="A43" s="22" t="s">
        <v>86</v>
      </c>
      <c r="B43" s="22"/>
      <c r="C43" s="32"/>
      <c r="D43" s="32"/>
      <c r="E43" s="32"/>
      <c r="F43" s="32"/>
      <c r="G43" s="33"/>
      <c r="H43" s="33"/>
      <c r="I43" s="33"/>
      <c r="J43" s="33"/>
      <c r="K43" s="57"/>
      <c r="L43" s="73">
        <f t="shared" si="2"/>
        <v>0</v>
      </c>
    </row>
    <row r="44" spans="1:12" x14ac:dyDescent="0.25">
      <c r="A44" s="22" t="s">
        <v>87</v>
      </c>
      <c r="B44" s="22"/>
      <c r="C44" s="32"/>
      <c r="D44" s="32"/>
      <c r="E44" s="32"/>
      <c r="F44" s="32"/>
      <c r="G44" s="33"/>
      <c r="H44" s="33"/>
      <c r="I44" s="33"/>
      <c r="J44" s="33"/>
      <c r="K44" s="57"/>
      <c r="L44" s="73">
        <f t="shared" si="2"/>
        <v>0</v>
      </c>
    </row>
    <row r="45" spans="1:12" x14ac:dyDescent="0.25">
      <c r="A45" s="22" t="s">
        <v>88</v>
      </c>
      <c r="B45" s="22"/>
      <c r="C45" s="32"/>
      <c r="D45" s="32"/>
      <c r="E45" s="32"/>
      <c r="F45" s="32"/>
      <c r="G45" s="33"/>
      <c r="H45" s="33"/>
      <c r="I45" s="33"/>
      <c r="J45" s="33"/>
      <c r="K45" s="57"/>
      <c r="L45" s="73">
        <f t="shared" si="2"/>
        <v>0</v>
      </c>
    </row>
    <row r="46" spans="1:12" x14ac:dyDescent="0.25">
      <c r="A46" s="22" t="s">
        <v>89</v>
      </c>
      <c r="B46" s="22"/>
      <c r="C46" s="32"/>
      <c r="D46" s="32"/>
      <c r="E46" s="32"/>
      <c r="F46" s="32"/>
      <c r="G46" s="33"/>
      <c r="H46" s="33"/>
      <c r="I46" s="33"/>
      <c r="J46" s="33"/>
      <c r="K46" s="57"/>
      <c r="L46" s="73">
        <f t="shared" si="2"/>
        <v>0</v>
      </c>
    </row>
    <row r="47" spans="1:12" x14ac:dyDescent="0.25">
      <c r="A47" s="22" t="s">
        <v>90</v>
      </c>
      <c r="B47" s="22"/>
      <c r="C47" s="32"/>
      <c r="D47" s="32"/>
      <c r="E47" s="32"/>
      <c r="F47" s="32"/>
      <c r="G47" s="33"/>
      <c r="H47" s="33"/>
      <c r="I47" s="33"/>
      <c r="J47" s="33"/>
      <c r="K47" s="57"/>
      <c r="L47" s="73">
        <f t="shared" si="2"/>
        <v>0</v>
      </c>
    </row>
    <row r="48" spans="1:12" x14ac:dyDescent="0.25">
      <c r="A48" s="22" t="s">
        <v>91</v>
      </c>
      <c r="B48" s="22"/>
      <c r="C48" s="32"/>
      <c r="D48" s="32"/>
      <c r="E48" s="32"/>
      <c r="F48" s="32"/>
      <c r="G48" s="33"/>
      <c r="H48" s="33"/>
      <c r="I48" s="33"/>
      <c r="J48" s="33"/>
      <c r="K48" s="57"/>
      <c r="L48" s="73">
        <f t="shared" si="2"/>
        <v>0</v>
      </c>
    </row>
    <row r="49" spans="1:12" x14ac:dyDescent="0.25">
      <c r="A49" s="22" t="s">
        <v>92</v>
      </c>
      <c r="B49" s="22"/>
      <c r="C49" s="32"/>
      <c r="D49" s="32"/>
      <c r="E49" s="32"/>
      <c r="F49" s="32"/>
      <c r="G49" s="33"/>
      <c r="H49" s="33"/>
      <c r="I49" s="33"/>
      <c r="J49" s="33"/>
      <c r="K49" s="57"/>
      <c r="L49" s="73">
        <f t="shared" si="2"/>
        <v>0</v>
      </c>
    </row>
    <row r="50" spans="1:12" x14ac:dyDescent="0.25">
      <c r="A50" s="22" t="s">
        <v>93</v>
      </c>
      <c r="B50" s="22"/>
      <c r="C50" s="32"/>
      <c r="D50" s="32"/>
      <c r="E50" s="32"/>
      <c r="F50" s="32"/>
      <c r="G50" s="33"/>
      <c r="H50" s="33"/>
      <c r="I50" s="33"/>
      <c r="J50" s="33"/>
      <c r="K50" s="57"/>
      <c r="L50" s="73">
        <f t="shared" si="2"/>
        <v>0</v>
      </c>
    </row>
    <row r="51" spans="1:12" x14ac:dyDescent="0.25">
      <c r="A51" s="22" t="s">
        <v>94</v>
      </c>
      <c r="B51" s="22"/>
      <c r="C51" s="32"/>
      <c r="D51" s="32"/>
      <c r="E51" s="32"/>
      <c r="F51" s="32"/>
      <c r="G51" s="33"/>
      <c r="H51" s="33"/>
      <c r="I51" s="33"/>
      <c r="J51" s="33"/>
      <c r="K51" s="57"/>
      <c r="L51" s="73">
        <f t="shared" si="2"/>
        <v>0</v>
      </c>
    </row>
    <row r="52" spans="1:12" x14ac:dyDescent="0.25">
      <c r="A52" s="22" t="s">
        <v>95</v>
      </c>
      <c r="B52" s="22"/>
      <c r="C52" s="32"/>
      <c r="D52" s="32"/>
      <c r="E52" s="32"/>
      <c r="F52" s="32"/>
      <c r="G52" s="33"/>
      <c r="H52" s="33"/>
      <c r="I52" s="33"/>
      <c r="J52" s="33"/>
      <c r="K52" s="57"/>
      <c r="L52" s="73">
        <f t="shared" si="2"/>
        <v>0</v>
      </c>
    </row>
    <row r="53" spans="1:12" ht="15.75" x14ac:dyDescent="0.25">
      <c r="A53" s="35" t="s">
        <v>96</v>
      </c>
      <c r="B53" s="35"/>
      <c r="C53" s="35"/>
      <c r="D53" s="35"/>
      <c r="E53" s="35"/>
      <c r="F53" s="35"/>
      <c r="G53" s="35"/>
      <c r="H53" s="35"/>
      <c r="I53" s="35"/>
      <c r="J53" s="35"/>
      <c r="K53" s="35"/>
      <c r="L53" s="36">
        <f>SUM(L41:L52)</f>
        <v>0</v>
      </c>
    </row>
    <row r="54" spans="1:12" s="53" customFormat="1" ht="15.75" x14ac:dyDescent="0.25">
      <c r="A54" s="51"/>
      <c r="B54" s="51"/>
      <c r="C54" s="51"/>
      <c r="D54" s="51"/>
      <c r="E54" s="51"/>
      <c r="F54" s="51"/>
      <c r="G54" s="51"/>
      <c r="H54" s="51"/>
      <c r="I54" s="51"/>
      <c r="J54" s="51"/>
      <c r="K54" s="51"/>
      <c r="L54" s="75"/>
    </row>
    <row r="55" spans="1:12" ht="18" x14ac:dyDescent="0.25">
      <c r="A55" s="21" t="s">
        <v>97</v>
      </c>
      <c r="B55" s="21"/>
      <c r="C55" s="21"/>
      <c r="D55" s="21"/>
      <c r="E55" s="21"/>
      <c r="F55" s="21"/>
      <c r="G55" s="21"/>
      <c r="H55" s="21"/>
      <c r="I55" s="21"/>
      <c r="J55" s="21"/>
      <c r="K55" s="21"/>
      <c r="L55" s="21"/>
    </row>
    <row r="56" spans="1:12" ht="15.75" x14ac:dyDescent="0.25">
      <c r="A56" s="55" t="s">
        <v>98</v>
      </c>
      <c r="B56" s="55"/>
      <c r="C56" s="55"/>
      <c r="D56" s="55"/>
      <c r="E56" s="55"/>
      <c r="F56" s="55"/>
      <c r="G56" s="55"/>
      <c r="H56" s="55"/>
      <c r="I56" s="55"/>
      <c r="J56" s="55"/>
      <c r="K56" s="55"/>
      <c r="L56" s="54" t="s">
        <v>37</v>
      </c>
    </row>
    <row r="57" spans="1:12" ht="31.5" x14ac:dyDescent="0.25">
      <c r="A57" s="54" t="s">
        <v>99</v>
      </c>
      <c r="B57" s="54"/>
      <c r="C57" s="5" t="s">
        <v>64</v>
      </c>
      <c r="D57" s="58"/>
      <c r="E57" s="58"/>
      <c r="F57" s="6"/>
      <c r="G57" s="59" t="s">
        <v>65</v>
      </c>
      <c r="H57" s="56" t="s">
        <v>66</v>
      </c>
      <c r="I57" s="56" t="s">
        <v>67</v>
      </c>
      <c r="J57" s="56" t="s">
        <v>68</v>
      </c>
      <c r="K57" s="56" t="s">
        <v>69</v>
      </c>
      <c r="L57" s="54"/>
    </row>
    <row r="58" spans="1:12" ht="30" x14ac:dyDescent="0.25">
      <c r="A58" s="39" t="s">
        <v>45</v>
      </c>
      <c r="B58" s="39" t="s">
        <v>100</v>
      </c>
      <c r="C58" s="40" t="s">
        <v>101</v>
      </c>
      <c r="D58" s="41"/>
      <c r="E58" s="41"/>
      <c r="F58" s="42"/>
      <c r="G58" s="43">
        <v>1250000</v>
      </c>
      <c r="H58" s="30">
        <v>1.4999999999999999E-2</v>
      </c>
      <c r="I58" s="30">
        <v>0.02</v>
      </c>
      <c r="J58" s="30">
        <v>0.02</v>
      </c>
      <c r="K58" s="30">
        <v>0.01</v>
      </c>
      <c r="L58" s="44">
        <f>SUM(G58*H58)+(G58*I58)+(G58*J58)+(G58*K58)</f>
        <v>81250</v>
      </c>
    </row>
    <row r="59" spans="1:12" ht="15.75" x14ac:dyDescent="0.25">
      <c r="A59" s="45" t="s">
        <v>102</v>
      </c>
      <c r="B59" s="2"/>
      <c r="C59" s="46"/>
      <c r="D59" s="46"/>
      <c r="E59" s="46"/>
      <c r="F59" s="46"/>
      <c r="G59" s="47"/>
      <c r="H59" s="48"/>
      <c r="I59" s="48"/>
      <c r="J59" s="48"/>
      <c r="K59" s="48"/>
      <c r="L59" s="74">
        <f t="shared" ref="L59:L65" si="3">SUM(G59*H59)+(G59*I59)+(G59*J59)+(G59*K59)</f>
        <v>0</v>
      </c>
    </row>
    <row r="60" spans="1:12" ht="15.75" x14ac:dyDescent="0.25">
      <c r="A60" s="45" t="s">
        <v>103</v>
      </c>
      <c r="B60" s="2"/>
      <c r="C60" s="46"/>
      <c r="D60" s="46"/>
      <c r="E60" s="46"/>
      <c r="F60" s="46"/>
      <c r="G60" s="47"/>
      <c r="H60" s="48"/>
      <c r="I60" s="48"/>
      <c r="J60" s="48"/>
      <c r="K60" s="48"/>
      <c r="L60" s="74">
        <f t="shared" si="3"/>
        <v>0</v>
      </c>
    </row>
    <row r="61" spans="1:12" ht="15.75" x14ac:dyDescent="0.25">
      <c r="A61" s="45" t="s">
        <v>104</v>
      </c>
      <c r="B61" s="2"/>
      <c r="C61" s="46"/>
      <c r="D61" s="46"/>
      <c r="E61" s="46"/>
      <c r="F61" s="46"/>
      <c r="G61" s="47"/>
      <c r="H61" s="48"/>
      <c r="I61" s="48"/>
      <c r="J61" s="48"/>
      <c r="K61" s="48"/>
      <c r="L61" s="74">
        <f t="shared" si="3"/>
        <v>0</v>
      </c>
    </row>
    <row r="62" spans="1:12" ht="15.75" x14ac:dyDescent="0.25">
      <c r="A62" s="45" t="s">
        <v>105</v>
      </c>
      <c r="B62" s="2"/>
      <c r="C62" s="46"/>
      <c r="D62" s="46"/>
      <c r="E62" s="46"/>
      <c r="F62" s="46"/>
      <c r="G62" s="47"/>
      <c r="H62" s="48"/>
      <c r="I62" s="48"/>
      <c r="J62" s="48"/>
      <c r="K62" s="48"/>
      <c r="L62" s="74">
        <f t="shared" si="3"/>
        <v>0</v>
      </c>
    </row>
    <row r="63" spans="1:12" ht="15.75" x14ac:dyDescent="0.25">
      <c r="A63" s="45" t="s">
        <v>106</v>
      </c>
      <c r="B63" s="2"/>
      <c r="C63" s="46"/>
      <c r="D63" s="46"/>
      <c r="E63" s="46"/>
      <c r="F63" s="46"/>
      <c r="G63" s="47"/>
      <c r="H63" s="48"/>
      <c r="I63" s="48"/>
      <c r="J63" s="48"/>
      <c r="K63" s="48"/>
      <c r="L63" s="74">
        <f t="shared" si="3"/>
        <v>0</v>
      </c>
    </row>
    <row r="64" spans="1:12" ht="15.75" x14ac:dyDescent="0.25">
      <c r="A64" s="45" t="s">
        <v>107</v>
      </c>
      <c r="B64" s="2"/>
      <c r="C64" s="46"/>
      <c r="D64" s="46"/>
      <c r="E64" s="46"/>
      <c r="F64" s="46"/>
      <c r="G64" s="47"/>
      <c r="H64" s="48"/>
      <c r="I64" s="48"/>
      <c r="J64" s="48"/>
      <c r="K64" s="48"/>
      <c r="L64" s="74">
        <f t="shared" si="3"/>
        <v>0</v>
      </c>
    </row>
    <row r="65" spans="1:12" ht="15.75" x14ac:dyDescent="0.25">
      <c r="A65" s="45" t="s">
        <v>108</v>
      </c>
      <c r="B65" s="2"/>
      <c r="C65" s="46"/>
      <c r="D65" s="46"/>
      <c r="E65" s="46"/>
      <c r="F65" s="46"/>
      <c r="G65" s="47"/>
      <c r="H65" s="48"/>
      <c r="I65" s="48"/>
      <c r="J65" s="48"/>
      <c r="K65" s="48"/>
      <c r="L65" s="74">
        <f t="shared" si="3"/>
        <v>0</v>
      </c>
    </row>
    <row r="66" spans="1:12" ht="15.75" x14ac:dyDescent="0.25">
      <c r="A66" s="35" t="s">
        <v>79</v>
      </c>
      <c r="B66" s="35"/>
      <c r="C66" s="35"/>
      <c r="D66" s="35"/>
      <c r="E66" s="35"/>
      <c r="F66" s="35"/>
      <c r="G66" s="35"/>
      <c r="H66" s="35"/>
      <c r="I66" s="35"/>
      <c r="J66" s="35"/>
      <c r="K66" s="35"/>
      <c r="L66" s="60">
        <f>SUM(L59:L65)</f>
        <v>0</v>
      </c>
    </row>
    <row r="67" spans="1:12" s="53" customFormat="1" ht="15.75" x14ac:dyDescent="0.25">
      <c r="A67" s="51"/>
      <c r="B67" s="51"/>
      <c r="C67" s="51"/>
      <c r="D67" s="51"/>
      <c r="E67" s="51"/>
      <c r="F67" s="51"/>
      <c r="G67" s="51"/>
      <c r="H67" s="51"/>
      <c r="I67" s="51"/>
      <c r="J67" s="51"/>
      <c r="K67" s="51"/>
      <c r="L67" s="52"/>
    </row>
    <row r="68" spans="1:12" ht="18" x14ac:dyDescent="0.25">
      <c r="A68" s="21" t="s">
        <v>109</v>
      </c>
      <c r="B68" s="21"/>
      <c r="C68" s="21"/>
      <c r="D68" s="21"/>
      <c r="E68" s="21"/>
      <c r="F68" s="21"/>
      <c r="G68" s="21"/>
      <c r="H68" s="21"/>
      <c r="I68" s="21"/>
      <c r="J68" s="21"/>
      <c r="K68" s="21"/>
      <c r="L68" s="21"/>
    </row>
    <row r="69" spans="1:12" ht="15.75" x14ac:dyDescent="0.25">
      <c r="A69" s="61" t="s">
        <v>110</v>
      </c>
      <c r="B69" s="61"/>
      <c r="C69" s="61"/>
      <c r="D69" s="61"/>
      <c r="E69" s="61"/>
      <c r="F69" s="61"/>
      <c r="G69" s="61"/>
      <c r="H69" s="61"/>
      <c r="I69" s="61"/>
      <c r="J69" s="61"/>
      <c r="K69" s="61"/>
      <c r="L69" s="62">
        <f>SUM(L22+L35)</f>
        <v>0</v>
      </c>
    </row>
    <row r="70" spans="1:12" ht="15.75" x14ac:dyDescent="0.25">
      <c r="A70" s="63" t="s">
        <v>111</v>
      </c>
      <c r="B70" s="63"/>
      <c r="C70" s="63"/>
      <c r="D70" s="63"/>
      <c r="E70" s="63"/>
      <c r="F70" s="63"/>
      <c r="G70" s="63"/>
      <c r="H70" s="63"/>
      <c r="I70" s="63"/>
      <c r="J70" s="63"/>
      <c r="K70" s="63"/>
      <c r="L70" s="64">
        <f>SUM(L53+L66)</f>
        <v>0</v>
      </c>
    </row>
    <row r="71" spans="1:12" ht="15.75" x14ac:dyDescent="0.25">
      <c r="A71" s="65" t="s">
        <v>112</v>
      </c>
      <c r="B71" s="65"/>
      <c r="C71" s="65"/>
      <c r="D71" s="65"/>
      <c r="E71" s="65"/>
      <c r="F71" s="65"/>
      <c r="G71" s="65"/>
      <c r="H71" s="65"/>
      <c r="I71" s="65"/>
      <c r="J71" s="65"/>
      <c r="K71" s="65"/>
      <c r="L71" s="66">
        <f>SUM(L69:L70)</f>
        <v>0</v>
      </c>
    </row>
  </sheetData>
  <mergeCells count="75">
    <mergeCell ref="A71:K71"/>
    <mergeCell ref="A4:B4"/>
    <mergeCell ref="C4:L4"/>
    <mergeCell ref="A1:B1"/>
    <mergeCell ref="C64:F64"/>
    <mergeCell ref="C65:F65"/>
    <mergeCell ref="A66:K66"/>
    <mergeCell ref="A68:L68"/>
    <mergeCell ref="A69:K69"/>
    <mergeCell ref="A70:K70"/>
    <mergeCell ref="C58:F58"/>
    <mergeCell ref="C59:F59"/>
    <mergeCell ref="C60:F60"/>
    <mergeCell ref="C61:F61"/>
    <mergeCell ref="C62:F62"/>
    <mergeCell ref="C63:F63"/>
    <mergeCell ref="C52:F52"/>
    <mergeCell ref="A53:K53"/>
    <mergeCell ref="A55:L55"/>
    <mergeCell ref="A56:K56"/>
    <mergeCell ref="L56:L57"/>
    <mergeCell ref="A57:B57"/>
    <mergeCell ref="C57:F57"/>
    <mergeCell ref="C46:F46"/>
    <mergeCell ref="C47:F47"/>
    <mergeCell ref="C48:F48"/>
    <mergeCell ref="C49:F49"/>
    <mergeCell ref="C50:F50"/>
    <mergeCell ref="C51:F51"/>
    <mergeCell ref="C40:F40"/>
    <mergeCell ref="C41:F41"/>
    <mergeCell ref="C42:F42"/>
    <mergeCell ref="C43:F43"/>
    <mergeCell ref="C44:F44"/>
    <mergeCell ref="C45:F45"/>
    <mergeCell ref="C34:F34"/>
    <mergeCell ref="A35:K35"/>
    <mergeCell ref="A37:L37"/>
    <mergeCell ref="A38:K38"/>
    <mergeCell ref="L38:L39"/>
    <mergeCell ref="A39:B39"/>
    <mergeCell ref="C39:F39"/>
    <mergeCell ref="C28:F28"/>
    <mergeCell ref="C29:F29"/>
    <mergeCell ref="C30:F30"/>
    <mergeCell ref="C31:F31"/>
    <mergeCell ref="C32:F32"/>
    <mergeCell ref="C33:F33"/>
    <mergeCell ref="A24:L24"/>
    <mergeCell ref="A25:K25"/>
    <mergeCell ref="L25:L26"/>
    <mergeCell ref="A26:B26"/>
    <mergeCell ref="C26:F26"/>
    <mergeCell ref="C27:F27"/>
    <mergeCell ref="C17:F17"/>
    <mergeCell ref="C18:F18"/>
    <mergeCell ref="C19:F19"/>
    <mergeCell ref="C20:F20"/>
    <mergeCell ref="C21:F21"/>
    <mergeCell ref="A22:K22"/>
    <mergeCell ref="C11:F11"/>
    <mergeCell ref="C12:F12"/>
    <mergeCell ref="C13:F13"/>
    <mergeCell ref="C14:F14"/>
    <mergeCell ref="C15:F15"/>
    <mergeCell ref="C16:F16"/>
    <mergeCell ref="A7:K7"/>
    <mergeCell ref="L7:L8"/>
    <mergeCell ref="A8:B8"/>
    <mergeCell ref="C8:F8"/>
    <mergeCell ref="C9:F9"/>
    <mergeCell ref="C10:F10"/>
    <mergeCell ref="A3:B3"/>
    <mergeCell ref="C3:L3"/>
    <mergeCell ref="A6:L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1A58B3C7F25E4C97D60ABD85E730FA" ma:contentTypeVersion="8" ma:contentTypeDescription="Create a new document." ma:contentTypeScope="" ma:versionID="093fbc0a55490f54e669347119023679">
  <xsd:schema xmlns:xsd="http://www.w3.org/2001/XMLSchema" xmlns:xs="http://www.w3.org/2001/XMLSchema" xmlns:p="http://schemas.microsoft.com/office/2006/metadata/properties" xmlns:ns2="1bf5389d-9564-4a24-9e19-cd48ad1aec0e" targetNamespace="http://schemas.microsoft.com/office/2006/metadata/properties" ma:root="true" ma:fieldsID="59b01d91ec148b6a0ec8c065d0f68e06" ns2:_="">
    <xsd:import namespace="1bf5389d-9564-4a24-9e19-cd48ad1aec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f5389d-9564-4a24-9e19-cd48ad1ae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82C7E5-0C23-4718-B4F5-8F44D72A6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f5389d-9564-4a24-9e19-cd48ad1ae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8E669C-E9A1-4C09-B37E-4CAE8EDD0581}">
  <ds:schemaRefs>
    <ds:schemaRef ds:uri="http://schemas.microsoft.com/sharepoint/v3/contenttype/forms"/>
  </ds:schemaRefs>
</ds:datastoreItem>
</file>

<file path=customXml/itemProps3.xml><?xml version="1.0" encoding="utf-8"?>
<ds:datastoreItem xmlns:ds="http://schemas.openxmlformats.org/officeDocument/2006/customXml" ds:itemID="{593D28A6-1BEE-405C-ADAD-52751A1DFCCC}">
  <ds:schemaRefs>
    <ds:schemaRef ds:uri="http://purl.org/dc/dcmitype/"/>
    <ds:schemaRef ds:uri="http://schemas.microsoft.com/office/2006/metadata/properties"/>
    <ds:schemaRef ds:uri="1bf5389d-9564-4a24-9e19-cd48ad1aec0e"/>
    <ds:schemaRef ds:uri="http://schemas.openxmlformats.org/package/2006/metadata/core-properties"/>
    <ds:schemaRef ds:uri="http://schemas.microsoft.com/office/2006/documentManagement/types"/>
    <ds:schemaRef ds:uri="http://purl.org/dc/elements/1.1/"/>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Cost Categories</vt:lpstr>
      <vt:lpstr>Budget 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Eidson, Melissa@Cannabis</dc:creator>
  <cp:keywords/>
  <dc:description/>
  <cp:lastModifiedBy>Christina Dempsey</cp:lastModifiedBy>
  <cp:revision/>
  <dcterms:created xsi:type="dcterms:W3CDTF">2021-09-07T01:56:32Z</dcterms:created>
  <dcterms:modified xsi:type="dcterms:W3CDTF">2021-09-14T23:41:20Z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0x010100691A58B3C7F25E4C97D60ABD85E730FA</vt:lpwstr>
  </property>
</Properties>
</file>