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ed508da2028dfb7f/Python/ai50/traffic/"/>
    </mc:Choice>
  </mc:AlternateContent>
  <bookViews>
    <workbookView xWindow="0" yWindow="0" windowWidth="32400" windowHeight="1684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2" i="1" l="1"/>
  <c r="T42" i="1"/>
  <c r="AH14" i="1" l="1"/>
  <c r="AH15" i="1"/>
  <c r="AH16" i="1"/>
  <c r="AH17" i="1"/>
  <c r="AH18" i="1"/>
  <c r="AH19" i="1"/>
  <c r="AH20" i="1"/>
  <c r="AH21" i="1"/>
  <c r="AH22" i="1"/>
  <c r="AH23" i="1"/>
  <c r="AH24" i="1"/>
  <c r="X15" i="1"/>
  <c r="Y15" i="1"/>
  <c r="Z15" i="1"/>
  <c r="AA15" i="1"/>
  <c r="AB15" i="1"/>
  <c r="AC15" i="1"/>
  <c r="AD15" i="1"/>
  <c r="AE15" i="1"/>
  <c r="AF15" i="1"/>
  <c r="AG15" i="1"/>
  <c r="X16" i="1"/>
  <c r="Y16" i="1"/>
  <c r="Z16" i="1"/>
  <c r="AA16" i="1"/>
  <c r="AB16" i="1"/>
  <c r="AC16" i="1"/>
  <c r="AD16" i="1"/>
  <c r="AE16" i="1"/>
  <c r="AF16" i="1"/>
  <c r="AG16" i="1"/>
  <c r="X17" i="1"/>
  <c r="Y17" i="1"/>
  <c r="Z17" i="1"/>
  <c r="AA17" i="1"/>
  <c r="AB17" i="1"/>
  <c r="AC17" i="1"/>
  <c r="AD17" i="1"/>
  <c r="AE17" i="1"/>
  <c r="AF17" i="1"/>
  <c r="AG17" i="1"/>
  <c r="X18" i="1"/>
  <c r="Y18" i="1"/>
  <c r="Z18" i="1"/>
  <c r="AA18" i="1"/>
  <c r="AB18" i="1"/>
  <c r="AC18" i="1"/>
  <c r="AD18" i="1"/>
  <c r="AE18" i="1"/>
  <c r="AF18" i="1"/>
  <c r="AG18" i="1"/>
  <c r="X19" i="1"/>
  <c r="Y19" i="1"/>
  <c r="Z19" i="1"/>
  <c r="AA19" i="1"/>
  <c r="AB19" i="1"/>
  <c r="AC19" i="1"/>
  <c r="AD19" i="1"/>
  <c r="AE19" i="1"/>
  <c r="AF19" i="1"/>
  <c r="AG19" i="1"/>
  <c r="X20" i="1"/>
  <c r="Y20" i="1"/>
  <c r="Z20" i="1"/>
  <c r="AA20" i="1"/>
  <c r="AB20" i="1"/>
  <c r="AC20" i="1"/>
  <c r="AD20" i="1"/>
  <c r="AE20" i="1"/>
  <c r="AF20" i="1"/>
  <c r="AG20" i="1"/>
  <c r="X21" i="1"/>
  <c r="Y21" i="1"/>
  <c r="Z21" i="1"/>
  <c r="AA21" i="1"/>
  <c r="AB21" i="1"/>
  <c r="AC21" i="1"/>
  <c r="AD21" i="1"/>
  <c r="AE21" i="1"/>
  <c r="AF21" i="1"/>
  <c r="AG21" i="1"/>
  <c r="X22" i="1"/>
  <c r="Y22" i="1"/>
  <c r="Z22" i="1"/>
  <c r="AA22" i="1"/>
  <c r="AB22" i="1"/>
  <c r="AC22" i="1"/>
  <c r="AD22" i="1"/>
  <c r="AE22" i="1"/>
  <c r="AF22" i="1"/>
  <c r="AG22" i="1"/>
  <c r="X23" i="1"/>
  <c r="Y23" i="1"/>
  <c r="Z23" i="1"/>
  <c r="AA23" i="1"/>
  <c r="AB23" i="1"/>
  <c r="AC23" i="1"/>
  <c r="AD23" i="1"/>
  <c r="AE23" i="1"/>
  <c r="AF23" i="1"/>
  <c r="AG23" i="1"/>
  <c r="X24" i="1"/>
  <c r="Y24" i="1"/>
  <c r="Z24" i="1"/>
  <c r="AA24" i="1"/>
  <c r="AB24" i="1"/>
  <c r="AC24" i="1"/>
  <c r="AD24" i="1"/>
  <c r="AE24" i="1"/>
  <c r="AF24" i="1"/>
  <c r="AG24" i="1"/>
  <c r="AG14" i="1"/>
  <c r="Y14" i="1"/>
  <c r="Z14" i="1"/>
  <c r="AA14" i="1"/>
  <c r="AB14" i="1"/>
  <c r="AC14" i="1"/>
  <c r="AD14" i="1"/>
  <c r="AE14" i="1"/>
  <c r="AF14" i="1"/>
  <c r="X14" i="1"/>
  <c r="W14" i="1"/>
  <c r="W16" i="1"/>
  <c r="W17" i="1"/>
  <c r="W18" i="1"/>
  <c r="W19" i="1"/>
  <c r="W20" i="1"/>
  <c r="W21" i="1"/>
  <c r="W22" i="1"/>
  <c r="W23" i="1"/>
  <c r="W24" i="1"/>
  <c r="W15" i="1"/>
  <c r="W3" i="1"/>
  <c r="X3" i="1"/>
  <c r="Y3" i="1"/>
  <c r="Z3" i="1"/>
  <c r="AA3" i="1"/>
  <c r="AB3" i="1"/>
  <c r="AC3" i="1"/>
  <c r="AD3" i="1"/>
  <c r="AE3" i="1"/>
  <c r="AF3" i="1"/>
  <c r="W4" i="1"/>
  <c r="X4" i="1"/>
  <c r="Y4" i="1"/>
  <c r="Z4" i="1"/>
  <c r="AA4" i="1"/>
  <c r="AB4" i="1"/>
  <c r="AC4" i="1"/>
  <c r="AD4" i="1"/>
  <c r="AE4" i="1"/>
  <c r="AF4" i="1"/>
  <c r="W5" i="1"/>
  <c r="X5" i="1"/>
  <c r="Y5" i="1"/>
  <c r="Z5" i="1"/>
  <c r="AA5" i="1"/>
  <c r="AB5" i="1"/>
  <c r="AC5" i="1"/>
  <c r="AD5" i="1"/>
  <c r="AE5" i="1"/>
  <c r="AF5" i="1"/>
  <c r="W6" i="1"/>
  <c r="X6" i="1"/>
  <c r="Y6" i="1"/>
  <c r="Z6" i="1"/>
  <c r="AA6" i="1"/>
  <c r="AB6" i="1"/>
  <c r="AC6" i="1"/>
  <c r="AD6" i="1"/>
  <c r="AE6" i="1"/>
  <c r="AF6" i="1"/>
  <c r="W7" i="1"/>
  <c r="X7" i="1"/>
  <c r="Y7" i="1"/>
  <c r="Z7" i="1"/>
  <c r="AA7" i="1"/>
  <c r="AB7" i="1"/>
  <c r="AC7" i="1"/>
  <c r="AD7" i="1"/>
  <c r="AE7" i="1"/>
  <c r="AF7" i="1"/>
  <c r="W8" i="1"/>
  <c r="X8" i="1"/>
  <c r="Y8" i="1"/>
  <c r="Z8" i="1"/>
  <c r="AA8" i="1"/>
  <c r="AB8" i="1"/>
  <c r="AC8" i="1"/>
  <c r="AD8" i="1"/>
  <c r="AE8" i="1"/>
  <c r="AF8" i="1"/>
  <c r="W9" i="1"/>
  <c r="X9" i="1"/>
  <c r="Y9" i="1"/>
  <c r="Z9" i="1"/>
  <c r="AA9" i="1"/>
  <c r="AB9" i="1"/>
  <c r="AC9" i="1"/>
  <c r="AD9" i="1"/>
  <c r="AE9" i="1"/>
  <c r="AF9" i="1"/>
  <c r="W10" i="1"/>
  <c r="X10" i="1"/>
  <c r="Y10" i="1"/>
  <c r="Z10" i="1"/>
  <c r="AA10" i="1"/>
  <c r="AB10" i="1"/>
  <c r="AC10" i="1"/>
  <c r="AD10" i="1"/>
  <c r="AE10" i="1"/>
  <c r="AF10" i="1"/>
  <c r="W11" i="1"/>
  <c r="X11" i="1"/>
  <c r="Y11" i="1"/>
  <c r="Z11" i="1"/>
  <c r="AA11" i="1"/>
  <c r="AB11" i="1"/>
  <c r="AC11" i="1"/>
  <c r="AD11" i="1"/>
  <c r="AE11" i="1"/>
  <c r="AF11" i="1"/>
  <c r="W12" i="1"/>
  <c r="X12" i="1"/>
  <c r="Y12" i="1"/>
  <c r="Z12" i="1"/>
  <c r="AA12" i="1"/>
  <c r="AB12" i="1"/>
  <c r="AC12" i="1"/>
  <c r="AD12" i="1"/>
  <c r="AE12" i="1"/>
  <c r="AF12" i="1"/>
  <c r="Y2" i="1"/>
  <c r="Z2" i="1"/>
  <c r="AA2" i="1"/>
  <c r="AB2" i="1"/>
  <c r="AC2" i="1"/>
  <c r="AD2" i="1"/>
  <c r="AE2" i="1"/>
  <c r="AF2" i="1"/>
  <c r="X2" i="1"/>
  <c r="W2" i="1"/>
  <c r="H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<sst xmlns="http://schemas.openxmlformats.org/spreadsheetml/2006/main" count="54" uniqueCount="43">
  <si>
    <t xml:space="preserve">Run </t>
  </si>
  <si>
    <t>conv_layers</t>
  </si>
  <si>
    <t>Filters</t>
  </si>
  <si>
    <t>kernel</t>
  </si>
  <si>
    <t>mp_layers</t>
  </si>
  <si>
    <t>pool size</t>
  </si>
  <si>
    <t>hidden neurons</t>
  </si>
  <si>
    <t>drop-out</t>
  </si>
  <si>
    <t>epoch1</t>
  </si>
  <si>
    <t>Accuracy</t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</si>
  <si>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</si>
  <si>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</si>
  <si>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</si>
  <si>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</si>
  <si>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</si>
  <si>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</si>
  <si>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</si>
  <si>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</si>
  <si>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</si>
  <si>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4,4</t>
  </si>
  <si>
    <t>2,2</t>
  </si>
  <si>
    <t>hidden layers</t>
  </si>
  <si>
    <t>output units</t>
  </si>
  <si>
    <t>Total</t>
  </si>
  <si>
    <t>3,3</t>
  </si>
  <si>
    <t>15,15</t>
  </si>
  <si>
    <t>5,5</t>
  </si>
  <si>
    <t>5,5 3,3</t>
  </si>
  <si>
    <t>5,5 4,4</t>
  </si>
  <si>
    <t>3,3 2,2</t>
  </si>
  <si>
    <t>4,4 2,2</t>
  </si>
  <si>
    <t>The following question will ask you about the below neural network, where we set w0 = -5, w1 = 2, w2 = -1, and w3 = 3. x1, x2, and x3 represent input neurons, and y represents the output neuron.</t>
  </si>
  <si>
    <t>W0</t>
  </si>
  <si>
    <t>W1</t>
  </si>
  <si>
    <t>W2</t>
  </si>
  <si>
    <t>W3</t>
  </si>
  <si>
    <t>X1</t>
  </si>
  <si>
    <t>X2</t>
  </si>
  <si>
    <t>X3</t>
  </si>
  <si>
    <t>Y</t>
  </si>
  <si>
    <t>What value will this network compute for y given inputs x1 = 3, x2 = 2, and x3 = 4 if we use a step activation function? What if we use a ReLU activation function?</t>
  </si>
  <si>
    <t>Step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</si>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</sst>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Sheet1!$K$2:$T$2</c:f>
              <c:strCache>
                <c:ptCount val="10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</c:strCache>
            </c:strRef>
          </c:cat>
          <c:val>
            <c:numRef>
              <c:f>Sheet1!$K$3:$T$3</c:f>
              <c:numCache>
                <c:formatCode>General</c:formatCode>
                <c:ptCount val="10"/>
                <c:pt idx="0">
                  <c:v>6.0499999999999998E-2</c:v>
                </c:pt>
                <c:pt idx="1">
                  <c:v>8.8700000000000001E-2</c:v>
                </c:pt>
                <c:pt idx="2">
                  <c:v>0.1144</c:v>
                </c:pt>
                <c:pt idx="3">
                  <c:v>0.14910000000000001</c:v>
                </c:pt>
                <c:pt idx="4">
                  <c:v>0.2185</c:v>
                </c:pt>
                <c:pt idx="5">
                  <c:v>0.30940000000000001</c:v>
                </c:pt>
                <c:pt idx="6">
                  <c:v>0.35970000000000002</c:v>
                </c:pt>
                <c:pt idx="7">
                  <c:v>0.39489999999999997</c:v>
                </c:pt>
                <c:pt idx="8">
                  <c:v>0.42809999999999998</c:v>
                </c:pt>
                <c:pt idx="9">
                  <c:v>0.45100000000000001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2-421E-A2A2-977ED95B2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44271"/>
        <c:axId val="1921540943"/>
      </c:lineChart>
      <c:catAx>
        <c:axId val="19215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0943"/>
        <c:crosses val="autoZero"/>
        <c:auto val="1"/>
        <c:lblAlgn val="ctr"/>
        <c:lblOffset val="100"/>
        <c:noMultiLvlLbl val="0"/>
      </c:catAx>
      <c:valAx>
        <c:axId val="1921540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Sheet1!$K$2:$T$2</c:f>
              <c:strCache>
                <c:ptCount val="10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</c:strCache>
            </c:strRef>
          </c:cat>
          <c:val>
            <c:numRef>
              <c:f>Sheet1!$K$12:$T$12</c:f>
              <c:numCache>
                <c:formatCode>General</c:formatCode>
                <c:ptCount val="10"/>
                <c:pt idx="0">
                  <c:v>0.42799999999999999</c:v>
                </c:pt>
                <c:pt idx="1">
                  <c:v>0.78939999999999999</c:v>
                </c:pt>
                <c:pt idx="2">
                  <c:v>0.8831</c:v>
                </c:pt>
                <c:pt idx="3">
                  <c:v>0.92120000000000002</c:v>
                </c:pt>
                <c:pt idx="4">
                  <c:v>0.94330000000000003</c:v>
                </c:pt>
                <c:pt idx="5">
                  <c:v>0.9536</c:v>
                </c:pt>
                <c:pt idx="6">
                  <c:v>0.95009999999999994</c:v>
                </c:pt>
                <c:pt idx="7">
                  <c:v>0.94740000000000002</c:v>
                </c:pt>
                <c:pt idx="8">
                  <c:v>0.95189999999999997</c:v>
                </c:pt>
                <c:pt idx="9">
                  <c:v>0.96699999999999997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A-4E3E-B728-5A3A6006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44271"/>
        <c:axId val="1921540943"/>
      </c:lineChart>
      <c:catAx>
        <c:axId val="19215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0943"/>
        <c:crosses val="autoZero"/>
        <c:auto val="1"/>
        <c:lblAlgn val="ctr"/>
        <c:lblOffset val="100"/>
        <c:noMultiLvlLbl val="0"/>
      </c:catAx>
      <c:valAx>
        <c:axId val="1921540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Sheet1!$K$2:$T$2</c:f>
              <c:strCache>
                <c:ptCount val="10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</c:strCache>
            </c:strRef>
          </c:cat>
          <c:val>
            <c:numRef>
              <c:f>Sheet1!$K$4:$T$4</c:f>
              <c:numCache>
                <c:formatCode>General</c:formatCode>
                <c:ptCount val="10"/>
                <c:pt idx="0">
                  <c:v>0.1084</c:v>
                </c:pt>
                <c:pt idx="1">
                  <c:v>0.33510000000000001</c:v>
                </c:pt>
                <c:pt idx="2">
                  <c:v>0.4909</c:v>
                </c:pt>
                <c:pt idx="3">
                  <c:v>0.58650000000000002</c:v>
                </c:pt>
                <c:pt idx="4">
                  <c:v>0.65310000000000001</c:v>
                </c:pt>
                <c:pt idx="5">
                  <c:v>0.70450000000000002</c:v>
                </c:pt>
                <c:pt idx="6">
                  <c:v>0.74139999999999995</c:v>
                </c:pt>
                <c:pt idx="7">
                  <c:v>0.75770000000000004</c:v>
                </c:pt>
                <c:pt idx="8">
                  <c:v>0.7752</c:v>
                </c:pt>
                <c:pt idx="9">
                  <c:v>0.77429999999999999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9-4E88-B38B-D23914587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44271"/>
        <c:axId val="1921540943"/>
      </c:lineChart>
      <c:catAx>
        <c:axId val="19215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0943"/>
        <c:crosses val="autoZero"/>
        <c:auto val="1"/>
        <c:lblAlgn val="ctr"/>
        <c:lblOffset val="100"/>
        <c:noMultiLvlLbl val="0"/>
      </c:catAx>
      <c:valAx>
        <c:axId val="1921540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Sheet1!$K$2:$T$2</c:f>
              <c:strCache>
                <c:ptCount val="10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</c:strCache>
            </c:strRef>
          </c:cat>
          <c:val>
            <c:numRef>
              <c:f>Sheet1!$K$5:$T$5</c:f>
              <c:numCache>
                <c:formatCode>General</c:formatCode>
                <c:ptCount val="10"/>
                <c:pt idx="0">
                  <c:v>5.1900000000000002E-2</c:v>
                </c:pt>
                <c:pt idx="1">
                  <c:v>5.4600000000000003E-2</c:v>
                </c:pt>
                <c:pt idx="2">
                  <c:v>5.4600000000000003E-2</c:v>
                </c:pt>
                <c:pt idx="3">
                  <c:v>5.28E-2</c:v>
                </c:pt>
                <c:pt idx="4">
                  <c:v>5.4100000000000002E-2</c:v>
                </c:pt>
                <c:pt idx="5">
                  <c:v>5.2999999999999999E-2</c:v>
                </c:pt>
                <c:pt idx="6">
                  <c:v>5.5199999999999999E-2</c:v>
                </c:pt>
                <c:pt idx="7">
                  <c:v>5.4199999999999998E-2</c:v>
                </c:pt>
                <c:pt idx="8">
                  <c:v>5.5599999999999997E-2</c:v>
                </c:pt>
                <c:pt idx="9">
                  <c:v>5.4800000000000001E-2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1-4588-8409-8C3C5D42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44271"/>
        <c:axId val="1921540943"/>
      </c:lineChart>
      <c:catAx>
        <c:axId val="19215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0943"/>
        <c:crosses val="autoZero"/>
        <c:auto val="1"/>
        <c:lblAlgn val="ctr"/>
        <c:lblOffset val="100"/>
        <c:noMultiLvlLbl val="0"/>
      </c:catAx>
      <c:valAx>
        <c:axId val="1921540943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Sheet1!$K$2:$T$2</c:f>
              <c:strCache>
                <c:ptCount val="10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</c:strCache>
            </c:strRef>
          </c:cat>
          <c:val>
            <c:numRef>
              <c:f>Sheet1!$K$6:$T$6</c:f>
              <c:numCache>
                <c:formatCode>General</c:formatCode>
                <c:ptCount val="10"/>
                <c:pt idx="0">
                  <c:v>4.9399999999999999E-2</c:v>
                </c:pt>
                <c:pt idx="1">
                  <c:v>6.1499999999999999E-2</c:v>
                </c:pt>
                <c:pt idx="2">
                  <c:v>0.11600000000000001</c:v>
                </c:pt>
                <c:pt idx="3">
                  <c:v>0.2092</c:v>
                </c:pt>
                <c:pt idx="4">
                  <c:v>0.2828</c:v>
                </c:pt>
                <c:pt idx="5">
                  <c:v>0.36780000000000002</c:v>
                </c:pt>
                <c:pt idx="6">
                  <c:v>0.46639999999999998</c:v>
                </c:pt>
                <c:pt idx="7">
                  <c:v>0.53200000000000003</c:v>
                </c:pt>
                <c:pt idx="8">
                  <c:v>0.58650000000000002</c:v>
                </c:pt>
                <c:pt idx="9">
                  <c:v>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4-489C-B2BE-5458AEDBD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44271"/>
        <c:axId val="1921540943"/>
      </c:lineChart>
      <c:catAx>
        <c:axId val="19215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0943"/>
        <c:crosses val="autoZero"/>
        <c:auto val="1"/>
        <c:lblAlgn val="ctr"/>
        <c:lblOffset val="100"/>
        <c:noMultiLvlLbl val="0"/>
      </c:catAx>
      <c:valAx>
        <c:axId val="1921540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Sheet1!$K$2:$T$2</c:f>
              <c:strCache>
                <c:ptCount val="10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</c:strCache>
            </c:strRef>
          </c:cat>
          <c:val>
            <c:numRef>
              <c:f>Sheet1!$K$7:$T$7</c:f>
              <c:numCache>
                <c:formatCode>General</c:formatCode>
                <c:ptCount val="10"/>
                <c:pt idx="0">
                  <c:v>4.9700000000000001E-2</c:v>
                </c:pt>
                <c:pt idx="1">
                  <c:v>0.17219999999999999</c:v>
                </c:pt>
                <c:pt idx="2">
                  <c:v>0.43909999999999999</c:v>
                </c:pt>
                <c:pt idx="3">
                  <c:v>0.58150000000000002</c:v>
                </c:pt>
                <c:pt idx="4">
                  <c:v>0.66149999999999998</c:v>
                </c:pt>
                <c:pt idx="5">
                  <c:v>0.71440000000000003</c:v>
                </c:pt>
                <c:pt idx="6">
                  <c:v>0.753</c:v>
                </c:pt>
                <c:pt idx="7">
                  <c:v>0.78269999999999995</c:v>
                </c:pt>
                <c:pt idx="8">
                  <c:v>0.81020000000000003</c:v>
                </c:pt>
                <c:pt idx="9">
                  <c:v>0.82830000000000004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C-4211-8982-7C5E3684A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44271"/>
        <c:axId val="1921540943"/>
      </c:lineChart>
      <c:catAx>
        <c:axId val="19215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0943"/>
        <c:crosses val="autoZero"/>
        <c:auto val="1"/>
        <c:lblAlgn val="ctr"/>
        <c:lblOffset val="100"/>
        <c:noMultiLvlLbl val="0"/>
      </c:catAx>
      <c:valAx>
        <c:axId val="1921540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Sheet1!$K$2:$T$2</c:f>
              <c:strCache>
                <c:ptCount val="10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</c:strCache>
            </c:strRef>
          </c:cat>
          <c:val>
            <c:numRef>
              <c:f>Sheet1!$K$8:$T$8</c:f>
              <c:numCache>
                <c:formatCode>General</c:formatCode>
                <c:ptCount val="10"/>
                <c:pt idx="0">
                  <c:v>0.3569</c:v>
                </c:pt>
                <c:pt idx="1">
                  <c:v>0.67559999999999998</c:v>
                </c:pt>
                <c:pt idx="2">
                  <c:v>0.78720000000000001</c:v>
                </c:pt>
                <c:pt idx="3">
                  <c:v>0.84089999999999998</c:v>
                </c:pt>
                <c:pt idx="4">
                  <c:v>0.87160000000000004</c:v>
                </c:pt>
                <c:pt idx="5">
                  <c:v>0.89049999999999996</c:v>
                </c:pt>
                <c:pt idx="6">
                  <c:v>0.91239999999999999</c:v>
                </c:pt>
                <c:pt idx="7">
                  <c:v>0.91149999999999998</c:v>
                </c:pt>
                <c:pt idx="8">
                  <c:v>0.91769999999999996</c:v>
                </c:pt>
                <c:pt idx="9">
                  <c:v>0.92969999999999997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5-41FC-9A6E-F6991B2A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44271"/>
        <c:axId val="1921540943"/>
      </c:lineChart>
      <c:catAx>
        <c:axId val="19215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0943"/>
        <c:crosses val="autoZero"/>
        <c:auto val="1"/>
        <c:lblAlgn val="ctr"/>
        <c:lblOffset val="100"/>
        <c:noMultiLvlLbl val="0"/>
      </c:catAx>
      <c:valAx>
        <c:axId val="19215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Sheet1!$K$2:$T$2</c:f>
              <c:strCache>
                <c:ptCount val="10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</c:strCache>
            </c:strRef>
          </c:cat>
          <c:val>
            <c:numRef>
              <c:f>Sheet1!$K$9:$T$9</c:f>
              <c:numCache>
                <c:formatCode>General</c:formatCode>
                <c:ptCount val="10"/>
                <c:pt idx="0">
                  <c:v>0.53849999999999998</c:v>
                </c:pt>
                <c:pt idx="1">
                  <c:v>0.8256</c:v>
                </c:pt>
                <c:pt idx="2">
                  <c:v>0.87939999999999996</c:v>
                </c:pt>
                <c:pt idx="3">
                  <c:v>0.91049999999999998</c:v>
                </c:pt>
                <c:pt idx="4">
                  <c:v>0.92179999999999995</c:v>
                </c:pt>
                <c:pt idx="5">
                  <c:v>0.92889999999999995</c:v>
                </c:pt>
                <c:pt idx="6">
                  <c:v>0.9284</c:v>
                </c:pt>
                <c:pt idx="7">
                  <c:v>0.94020000000000004</c:v>
                </c:pt>
                <c:pt idx="8">
                  <c:v>0.94469999999999998</c:v>
                </c:pt>
                <c:pt idx="9">
                  <c:v>0.94720000000000004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D-459B-B7FC-B4DD5CDC6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44271"/>
        <c:axId val="1921540943"/>
      </c:lineChart>
      <c:catAx>
        <c:axId val="19215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0943"/>
        <c:crosses val="autoZero"/>
        <c:auto val="1"/>
        <c:lblAlgn val="ctr"/>
        <c:lblOffset val="100"/>
        <c:noMultiLvlLbl val="0"/>
      </c:catAx>
      <c:valAx>
        <c:axId val="1921540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Sheet1!$K$2:$T$2</c:f>
              <c:strCache>
                <c:ptCount val="10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</c:strCache>
            </c:strRef>
          </c:cat>
          <c:val>
            <c:numRef>
              <c:f>Sheet1!$K$10:$T$10</c:f>
              <c:numCache>
                <c:formatCode>General</c:formatCode>
                <c:ptCount val="10"/>
                <c:pt idx="0">
                  <c:v>0.64349999999999996</c:v>
                </c:pt>
                <c:pt idx="1">
                  <c:v>0.90710000000000002</c:v>
                </c:pt>
                <c:pt idx="2">
                  <c:v>0.93540000000000001</c:v>
                </c:pt>
                <c:pt idx="3">
                  <c:v>0.94710000000000005</c:v>
                </c:pt>
                <c:pt idx="4">
                  <c:v>0.95379999999999998</c:v>
                </c:pt>
                <c:pt idx="5">
                  <c:v>0.96430000000000005</c:v>
                </c:pt>
                <c:pt idx="6">
                  <c:v>0.9718</c:v>
                </c:pt>
                <c:pt idx="7">
                  <c:v>0.96689999999999998</c:v>
                </c:pt>
                <c:pt idx="8">
                  <c:v>0.97250000000000003</c:v>
                </c:pt>
                <c:pt idx="9">
                  <c:v>0.96209999999999996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6-4771-8E83-43B5ADA2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44271"/>
        <c:axId val="1921540943"/>
      </c:lineChart>
      <c:catAx>
        <c:axId val="19215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0943"/>
        <c:crosses val="autoZero"/>
        <c:auto val="1"/>
        <c:lblAlgn val="ctr"/>
        <c:lblOffset val="100"/>
        <c:noMultiLvlLbl val="0"/>
      </c:catAx>
      <c:valAx>
        <c:axId val="1921540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Sheet1!$K$2:$T$2</c:f>
              <c:strCache>
                <c:ptCount val="10"/>
                <c:pt idx="0">
                  <c:v>epoch1</c:v>
                </c:pt>
                <c:pt idx="1">
                  <c:v>epoch2</c:v>
                </c:pt>
                <c:pt idx="2">
                  <c:v>epoch3</c:v>
                </c:pt>
                <c:pt idx="3">
                  <c:v>epoch4</c:v>
                </c:pt>
                <c:pt idx="4">
                  <c:v>epoch5</c:v>
                </c:pt>
                <c:pt idx="5">
                  <c:v>epoch6</c:v>
                </c:pt>
                <c:pt idx="6">
                  <c:v>epoch7</c:v>
                </c:pt>
                <c:pt idx="7">
                  <c:v>epoch8</c:v>
                </c:pt>
                <c:pt idx="8">
                  <c:v>epoch9</c:v>
                </c:pt>
                <c:pt idx="9">
                  <c:v>epoch10</c:v>
                </c:pt>
              </c:strCache>
            </c:strRef>
          </c:cat>
          <c:val>
            <c:numRef>
              <c:f>Sheet1!$K$11:$T$11</c:f>
              <c:numCache>
                <c:formatCode>General</c:formatCode>
                <c:ptCount val="10"/>
                <c:pt idx="0">
                  <c:v>5.3900000000000003E-2</c:v>
                </c:pt>
                <c:pt idx="1">
                  <c:v>5.3699999999999998E-2</c:v>
                </c:pt>
                <c:pt idx="2">
                  <c:v>5.3699999999999998E-2</c:v>
                </c:pt>
                <c:pt idx="3">
                  <c:v>5.2400000000000002E-2</c:v>
                </c:pt>
                <c:pt idx="4">
                  <c:v>5.5100000000000003E-2</c:v>
                </c:pt>
                <c:pt idx="5">
                  <c:v>5.4199999999999998E-2</c:v>
                </c:pt>
                <c:pt idx="6">
                  <c:v>5.3900000000000003E-2</c:v>
                </c:pt>
                <c:pt idx="7">
                  <c:v>5.3600000000000002E-2</c:v>
                </c:pt>
                <c:pt idx="8">
                  <c:v>5.3699999999999998E-2</c:v>
                </c:pt>
                <c:pt idx="9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7-4E3A-ABD7-C9C43EED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44271"/>
        <c:axId val="1921540943"/>
      </c:lineChart>
      <c:catAx>
        <c:axId val="19215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0943"/>
        <c:crosses val="autoZero"/>
        <c:auto val="1"/>
        <c:lblAlgn val="ctr"/>
        <c:lblOffset val="100"/>
        <c:noMultiLvlLbl val="0"/>
      </c:catAx>
      <c:valAx>
        <c:axId val="1921540943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14</xdr:row>
      <xdr:rowOff>25400</xdr:rowOff>
    </xdr:from>
    <xdr:to>
      <xdr:col>7</xdr:col>
      <xdr:colOff>638175</xdr:colOff>
      <xdr:row>29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539750</xdr:colOff>
      <xdr:row>14</xdr:row>
      <xdr:rowOff>0</xdr:rowOff>
    </xdr:from>
    <xdr:to>
      <xdr:col>16</xdr:col>
      <xdr:colOff>50800</xdr:colOff>
      <xdr:row>28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584200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539750</xdr:colOff>
      <xdr:row>31</xdr:row>
      <xdr:rowOff>0</xdr:rowOff>
    </xdr:from>
    <xdr:to>
      <xdr:col>16</xdr:col>
      <xdr:colOff>50800</xdr:colOff>
      <xdr:row>45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622300</xdr:colOff>
      <xdr:row>61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88900</xdr:colOff>
      <xdr:row>61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7</xdr:col>
      <xdr:colOff>622300</xdr:colOff>
      <xdr:row>77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16</xdr:col>
      <xdr:colOff>88900</xdr:colOff>
      <xdr:row>77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7</xdr:col>
      <xdr:colOff>622300</xdr:colOff>
      <xdr:row>93</xdr:row>
      <xdr:rowOff>165100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16</xdr:col>
      <xdr:colOff>88900</xdr:colOff>
      <xdr:row>93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abSelected="1" topLeftCell="A7" workbookViewId="0">
      <selection activeCell="T53" sqref="T53"/>
    </sheetView>
  </sheetViews>
  <sheetFormatPr defaultRowHeight="14.5" x14ac:dyDescent="0.35"/>
  <cols>
    <col min="1" max="1" width="4.54296875" bestFit="1" customWidth="1"/>
    <col min="2" max="2" width="10.6328125" bestFit="1" customWidth="1"/>
    <col min="3" max="3" width="5.81640625" bestFit="1" customWidth="1"/>
    <col min="4" max="4" width="6" style="3" bestFit="1" customWidth="1"/>
    <col min="5" max="5" width="9.453125" bestFit="1" customWidth="1"/>
    <col min="6" max="6" width="8.08984375" style="3" bestFit="1" customWidth="1"/>
    <col min="7" max="7" width="12" bestFit="1" customWidth="1"/>
    <col min="8" max="8" width="14.08984375" bestFit="1" customWidth="1"/>
    <col min="9" max="9" width="8.26953125" bestFit="1" customWidth="1"/>
    <col min="10" max="10" width="11.81640625" bestFit="1" customWidth="1"/>
  </cols>
  <sheetData>
    <row r="1" spans="1:34" x14ac:dyDescent="0.35">
      <c r="K1" t="s">
        <v>9</v>
      </c>
    </row>
    <row r="2" spans="1:34" x14ac:dyDescent="0.35">
      <c r="A2" t="s">
        <v>0</v>
      </c>
      <c r="B2" t="s">
        <v>1</v>
      </c>
      <c r="C2" t="s">
        <v>2</v>
      </c>
      <c r="D2" s="3" t="s">
        <v>3</v>
      </c>
      <c r="E2" t="s">
        <v>4</v>
      </c>
      <c r="F2" s="3" t="s">
        <v>5</v>
      </c>
      <c r="G2" t="s">
        <v>21</v>
      </c>
      <c r="H2" t="s">
        <v>6</v>
      </c>
      <c r="I2" t="s">
        <v>7</v>
      </c>
      <c r="J2" t="s">
        <v>22</v>
      </c>
      <c r="K2" s="2" t="s">
        <v>8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23</v>
      </c>
      <c r="W2" t="str">
        <f>CONCATENATE("|",A2,"|")</f>
        <v>|Run |</v>
      </c>
      <c r="X2" t="str">
        <f>CONCATENATE(B2,"|")</f>
        <v>conv_layers|</v>
      </c>
      <c r="Y2" t="str">
        <f t="shared" ref="Y2:AF2" si="0">CONCATENATE(C2,"|")</f>
        <v>Filters|</v>
      </c>
      <c r="Z2" t="str">
        <f t="shared" si="0"/>
        <v>kernel|</v>
      </c>
      <c r="AA2" t="str">
        <f t="shared" si="0"/>
        <v>mp_layers|</v>
      </c>
      <c r="AB2" t="str">
        <f t="shared" si="0"/>
        <v>pool size|</v>
      </c>
      <c r="AC2" t="str">
        <f t="shared" si="0"/>
        <v>hidden layers|</v>
      </c>
      <c r="AD2" t="str">
        <f t="shared" si="0"/>
        <v>hidden neurons|</v>
      </c>
      <c r="AE2" t="str">
        <f t="shared" si="0"/>
        <v>drop-out|</v>
      </c>
      <c r="AF2" t="str">
        <f t="shared" si="0"/>
        <v>output units|</v>
      </c>
    </row>
    <row r="3" spans="1:34" x14ac:dyDescent="0.35">
      <c r="A3">
        <v>1</v>
      </c>
      <c r="B3">
        <v>1</v>
      </c>
      <c r="C3">
        <v>32</v>
      </c>
      <c r="D3" s="3" t="s">
        <v>24</v>
      </c>
      <c r="E3">
        <v>1</v>
      </c>
      <c r="F3" s="3" t="s">
        <v>20</v>
      </c>
      <c r="G3">
        <v>1</v>
      </c>
      <c r="H3">
        <v>128</v>
      </c>
      <c r="I3" s="1">
        <f t="shared" ref="I3:I11" si="1">(1/3)</f>
        <v>0.33333333333333331</v>
      </c>
      <c r="J3">
        <v>43</v>
      </c>
      <c r="K3">
        <v>6.0499999999999998E-2</v>
      </c>
      <c r="L3">
        <v>8.8700000000000001E-2</v>
      </c>
      <c r="M3">
        <v>0.1144</v>
      </c>
      <c r="N3">
        <v>0.14910000000000001</v>
      </c>
      <c r="O3">
        <v>0.2185</v>
      </c>
      <c r="P3">
        <v>0.30940000000000001</v>
      </c>
      <c r="Q3">
        <v>0.35970000000000002</v>
      </c>
      <c r="R3">
        <v>0.39489999999999997</v>
      </c>
      <c r="S3">
        <v>0.42809999999999998</v>
      </c>
      <c r="T3">
        <v>0.45100000000000001</v>
      </c>
      <c r="U3">
        <v>0.67010000000000003</v>
      </c>
      <c r="W3" t="str">
        <f t="shared" ref="W3:W12" si="2">CONCATENATE("|",A3,"|")</f>
        <v>|1|</v>
      </c>
      <c r="X3" t="str">
        <f t="shared" ref="X3:X12" si="3">CONCATENATE(B3,"|")</f>
        <v>1|</v>
      </c>
      <c r="Y3" t="str">
        <f t="shared" ref="Y3:Y12" si="4">CONCATENATE(C3,"|")</f>
        <v>32|</v>
      </c>
      <c r="Z3" t="str">
        <f t="shared" ref="Z3:Z12" si="5">CONCATENATE(D3,"|")</f>
        <v>3,3|</v>
      </c>
      <c r="AA3" t="str">
        <f t="shared" ref="AA3:AA12" si="6">CONCATENATE(E3,"|")</f>
        <v>1|</v>
      </c>
      <c r="AB3" t="str">
        <f t="shared" ref="AB3:AB12" si="7">CONCATENATE(F3,"|")</f>
        <v>2,2|</v>
      </c>
      <c r="AC3" t="str">
        <f t="shared" ref="AC3:AC12" si="8">CONCATENATE(G3,"|")</f>
        <v>1|</v>
      </c>
      <c r="AD3" t="str">
        <f t="shared" ref="AD3:AD12" si="9">CONCATENATE(H3,"|")</f>
        <v>128|</v>
      </c>
      <c r="AE3" t="str">
        <f t="shared" ref="AE3:AE12" si="10">CONCATENATE(I3,"|")</f>
        <v>0.333333333333333|</v>
      </c>
      <c r="AF3" t="str">
        <f t="shared" ref="AF3:AF12" si="11">CONCATENATE(J3,"|")</f>
        <v>43|</v>
      </c>
    </row>
    <row r="4" spans="1:34" x14ac:dyDescent="0.35">
      <c r="A4">
        <v>2</v>
      </c>
      <c r="B4">
        <v>1</v>
      </c>
      <c r="C4">
        <v>32</v>
      </c>
      <c r="D4" s="3" t="s">
        <v>19</v>
      </c>
      <c r="E4">
        <v>1</v>
      </c>
      <c r="F4" s="3" t="s">
        <v>20</v>
      </c>
      <c r="G4">
        <v>1</v>
      </c>
      <c r="H4">
        <v>128</v>
      </c>
      <c r="I4" s="1">
        <f t="shared" si="1"/>
        <v>0.33333333333333331</v>
      </c>
      <c r="J4">
        <v>43</v>
      </c>
      <c r="K4" s="2">
        <v>0.1084</v>
      </c>
      <c r="L4" s="2">
        <v>0.33510000000000001</v>
      </c>
      <c r="M4" s="2">
        <v>0.4909</v>
      </c>
      <c r="N4" s="2">
        <v>0.58650000000000002</v>
      </c>
      <c r="O4" s="2">
        <v>0.65310000000000001</v>
      </c>
      <c r="P4" s="2">
        <v>0.70450000000000002</v>
      </c>
      <c r="Q4" s="2">
        <v>0.74139999999999995</v>
      </c>
      <c r="R4" s="2">
        <v>0.75770000000000004</v>
      </c>
      <c r="S4" s="2">
        <v>0.7752</v>
      </c>
      <c r="T4" s="2">
        <v>0.77429999999999999</v>
      </c>
      <c r="U4" s="2">
        <v>0.82520000000000004</v>
      </c>
      <c r="W4" t="str">
        <f t="shared" si="2"/>
        <v>|2|</v>
      </c>
      <c r="X4" t="str">
        <f t="shared" si="3"/>
        <v>1|</v>
      </c>
      <c r="Y4" t="str">
        <f t="shared" si="4"/>
        <v>32|</v>
      </c>
      <c r="Z4" t="str">
        <f t="shared" si="5"/>
        <v>4,4|</v>
      </c>
      <c r="AA4" t="str">
        <f t="shared" si="6"/>
        <v>1|</v>
      </c>
      <c r="AB4" t="str">
        <f t="shared" si="7"/>
        <v>2,2|</v>
      </c>
      <c r="AC4" t="str">
        <f t="shared" si="8"/>
        <v>1|</v>
      </c>
      <c r="AD4" t="str">
        <f t="shared" si="9"/>
        <v>128|</v>
      </c>
      <c r="AE4" t="str">
        <f t="shared" si="10"/>
        <v>0.333333333333333|</v>
      </c>
      <c r="AF4" t="str">
        <f t="shared" si="11"/>
        <v>43|</v>
      </c>
    </row>
    <row r="5" spans="1:34" x14ac:dyDescent="0.35">
      <c r="A5">
        <v>3</v>
      </c>
      <c r="B5">
        <v>1</v>
      </c>
      <c r="C5">
        <v>32</v>
      </c>
      <c r="D5" s="3" t="s">
        <v>25</v>
      </c>
      <c r="E5">
        <v>1</v>
      </c>
      <c r="F5" s="3" t="s">
        <v>26</v>
      </c>
      <c r="G5">
        <v>1</v>
      </c>
      <c r="H5">
        <v>128</v>
      </c>
      <c r="I5" s="1">
        <f t="shared" si="1"/>
        <v>0.33333333333333331</v>
      </c>
      <c r="J5">
        <v>43</v>
      </c>
      <c r="K5">
        <v>5.1900000000000002E-2</v>
      </c>
      <c r="L5">
        <v>5.4600000000000003E-2</v>
      </c>
      <c r="M5">
        <v>5.4600000000000003E-2</v>
      </c>
      <c r="N5">
        <v>5.28E-2</v>
      </c>
      <c r="O5">
        <v>5.4100000000000002E-2</v>
      </c>
      <c r="P5">
        <v>5.2999999999999999E-2</v>
      </c>
      <c r="Q5">
        <v>5.5199999999999999E-2</v>
      </c>
      <c r="R5">
        <v>5.4199999999999998E-2</v>
      </c>
      <c r="S5">
        <v>5.5599999999999997E-2</v>
      </c>
      <c r="T5">
        <v>5.4800000000000001E-2</v>
      </c>
      <c r="U5">
        <v>5.7099999999999998E-2</v>
      </c>
      <c r="W5" t="str">
        <f t="shared" si="2"/>
        <v>|3|</v>
      </c>
      <c r="X5" t="str">
        <f t="shared" si="3"/>
        <v>1|</v>
      </c>
      <c r="Y5" t="str">
        <f t="shared" si="4"/>
        <v>32|</v>
      </c>
      <c r="Z5" t="str">
        <f t="shared" si="5"/>
        <v>15,15|</v>
      </c>
      <c r="AA5" t="str">
        <f t="shared" si="6"/>
        <v>1|</v>
      </c>
      <c r="AB5" t="str">
        <f t="shared" si="7"/>
        <v>5,5|</v>
      </c>
      <c r="AC5" t="str">
        <f t="shared" si="8"/>
        <v>1|</v>
      </c>
      <c r="AD5" t="str">
        <f t="shared" si="9"/>
        <v>128|</v>
      </c>
      <c r="AE5" t="str">
        <f t="shared" si="10"/>
        <v>0.333333333333333|</v>
      </c>
      <c r="AF5" t="str">
        <f t="shared" si="11"/>
        <v>43|</v>
      </c>
    </row>
    <row r="6" spans="1:34" x14ac:dyDescent="0.35">
      <c r="A6">
        <v>4</v>
      </c>
      <c r="B6">
        <v>2</v>
      </c>
      <c r="C6">
        <v>32</v>
      </c>
      <c r="D6" s="3" t="s">
        <v>27</v>
      </c>
      <c r="E6">
        <v>2</v>
      </c>
      <c r="F6" s="3" t="s">
        <v>27</v>
      </c>
      <c r="G6">
        <v>1</v>
      </c>
      <c r="H6" s="4">
        <v>128</v>
      </c>
      <c r="I6" s="1">
        <f t="shared" si="1"/>
        <v>0.33333333333333331</v>
      </c>
      <c r="J6">
        <v>43</v>
      </c>
      <c r="K6">
        <v>4.9399999999999999E-2</v>
      </c>
      <c r="L6">
        <v>6.1499999999999999E-2</v>
      </c>
      <c r="M6">
        <v>0.11600000000000001</v>
      </c>
      <c r="N6">
        <v>0.2092</v>
      </c>
      <c r="O6">
        <v>0.2828</v>
      </c>
      <c r="P6">
        <v>0.36780000000000002</v>
      </c>
      <c r="Q6">
        <v>0.46639999999999998</v>
      </c>
      <c r="R6">
        <v>0.53200000000000003</v>
      </c>
      <c r="S6">
        <v>0.58650000000000002</v>
      </c>
      <c r="T6">
        <v>0.61599999999999999</v>
      </c>
      <c r="U6">
        <v>0.65349999999999997</v>
      </c>
      <c r="W6" t="str">
        <f t="shared" si="2"/>
        <v>|4|</v>
      </c>
      <c r="X6" t="str">
        <f t="shared" si="3"/>
        <v>2|</v>
      </c>
      <c r="Y6" t="str">
        <f t="shared" si="4"/>
        <v>32|</v>
      </c>
      <c r="Z6" t="str">
        <f t="shared" si="5"/>
        <v>5,5 3,3|</v>
      </c>
      <c r="AA6" t="str">
        <f t="shared" si="6"/>
        <v>2|</v>
      </c>
      <c r="AB6" t="str">
        <f t="shared" si="7"/>
        <v>5,5 3,3|</v>
      </c>
      <c r="AC6" t="str">
        <f t="shared" si="8"/>
        <v>1|</v>
      </c>
      <c r="AD6" t="str">
        <f t="shared" si="9"/>
        <v>128|</v>
      </c>
      <c r="AE6" t="str">
        <f t="shared" si="10"/>
        <v>0.333333333333333|</v>
      </c>
      <c r="AF6" t="str">
        <f t="shared" si="11"/>
        <v>43|</v>
      </c>
    </row>
    <row r="7" spans="1:34" x14ac:dyDescent="0.35">
      <c r="A7">
        <v>5</v>
      </c>
      <c r="B7">
        <v>2</v>
      </c>
      <c r="C7">
        <v>32</v>
      </c>
      <c r="D7" s="3" t="s">
        <v>28</v>
      </c>
      <c r="E7">
        <v>2</v>
      </c>
      <c r="F7" s="3" t="s">
        <v>29</v>
      </c>
      <c r="G7">
        <v>1</v>
      </c>
      <c r="H7" s="4">
        <v>128</v>
      </c>
      <c r="I7" s="1">
        <f t="shared" si="1"/>
        <v>0.33333333333333331</v>
      </c>
      <c r="J7">
        <v>43</v>
      </c>
      <c r="K7">
        <v>4.9700000000000001E-2</v>
      </c>
      <c r="L7">
        <v>0.17219999999999999</v>
      </c>
      <c r="M7">
        <v>0.43909999999999999</v>
      </c>
      <c r="N7">
        <v>0.58150000000000002</v>
      </c>
      <c r="O7">
        <v>0.66149999999999998</v>
      </c>
      <c r="P7">
        <v>0.71440000000000003</v>
      </c>
      <c r="Q7">
        <v>0.753</v>
      </c>
      <c r="R7">
        <v>0.78269999999999995</v>
      </c>
      <c r="S7">
        <v>0.81020000000000003</v>
      </c>
      <c r="T7">
        <v>0.82830000000000004</v>
      </c>
      <c r="U7">
        <v>0.86050000000000004</v>
      </c>
      <c r="W7" t="str">
        <f t="shared" si="2"/>
        <v>|5|</v>
      </c>
      <c r="X7" t="str">
        <f t="shared" si="3"/>
        <v>2|</v>
      </c>
      <c r="Y7" t="str">
        <f t="shared" si="4"/>
        <v>32|</v>
      </c>
      <c r="Z7" t="str">
        <f t="shared" si="5"/>
        <v>5,5 4,4|</v>
      </c>
      <c r="AA7" t="str">
        <f t="shared" si="6"/>
        <v>2|</v>
      </c>
      <c r="AB7" t="str">
        <f t="shared" si="7"/>
        <v>3,3 2,2|</v>
      </c>
      <c r="AC7" t="str">
        <f t="shared" si="8"/>
        <v>1|</v>
      </c>
      <c r="AD7" t="str">
        <f t="shared" si="9"/>
        <v>128|</v>
      </c>
      <c r="AE7" t="str">
        <f t="shared" si="10"/>
        <v>0.333333333333333|</v>
      </c>
      <c r="AF7" t="str">
        <f t="shared" si="11"/>
        <v>43|</v>
      </c>
    </row>
    <row r="8" spans="1:34" x14ac:dyDescent="0.35">
      <c r="A8">
        <v>6</v>
      </c>
      <c r="B8">
        <v>2</v>
      </c>
      <c r="C8">
        <v>32</v>
      </c>
      <c r="D8" s="3" t="s">
        <v>28</v>
      </c>
      <c r="E8">
        <v>2</v>
      </c>
      <c r="F8" s="3" t="s">
        <v>29</v>
      </c>
      <c r="G8">
        <v>5</v>
      </c>
      <c r="H8" s="4">
        <v>4992</v>
      </c>
      <c r="I8" s="1">
        <f t="shared" si="1"/>
        <v>0.33333333333333331</v>
      </c>
      <c r="J8">
        <v>43</v>
      </c>
      <c r="K8">
        <v>0.3569</v>
      </c>
      <c r="L8">
        <v>0.67559999999999998</v>
      </c>
      <c r="M8">
        <v>0.78720000000000001</v>
      </c>
      <c r="N8">
        <v>0.84089999999999998</v>
      </c>
      <c r="O8">
        <v>0.87160000000000004</v>
      </c>
      <c r="P8">
        <v>0.89049999999999996</v>
      </c>
      <c r="Q8">
        <v>0.91239999999999999</v>
      </c>
      <c r="R8">
        <v>0.91149999999999998</v>
      </c>
      <c r="S8">
        <v>0.91769999999999996</v>
      </c>
      <c r="T8">
        <v>0.92969999999999997</v>
      </c>
      <c r="U8">
        <v>0.9264</v>
      </c>
      <c r="W8" t="str">
        <f t="shared" si="2"/>
        <v>|6|</v>
      </c>
      <c r="X8" t="str">
        <f t="shared" si="3"/>
        <v>2|</v>
      </c>
      <c r="Y8" t="str">
        <f t="shared" si="4"/>
        <v>32|</v>
      </c>
      <c r="Z8" t="str">
        <f t="shared" si="5"/>
        <v>5,5 4,4|</v>
      </c>
      <c r="AA8" t="str">
        <f t="shared" si="6"/>
        <v>2|</v>
      </c>
      <c r="AB8" t="str">
        <f t="shared" si="7"/>
        <v>3,3 2,2|</v>
      </c>
      <c r="AC8" t="str">
        <f t="shared" si="8"/>
        <v>5|</v>
      </c>
      <c r="AD8" t="str">
        <f t="shared" si="9"/>
        <v>4992|</v>
      </c>
      <c r="AE8" t="str">
        <f t="shared" si="10"/>
        <v>0.333333333333333|</v>
      </c>
      <c r="AF8" t="str">
        <f t="shared" si="11"/>
        <v>43|</v>
      </c>
    </row>
    <row r="9" spans="1:34" x14ac:dyDescent="0.35">
      <c r="A9">
        <v>7</v>
      </c>
      <c r="B9">
        <v>1</v>
      </c>
      <c r="C9">
        <v>32</v>
      </c>
      <c r="D9" s="3" t="s">
        <v>19</v>
      </c>
      <c r="E9">
        <v>1</v>
      </c>
      <c r="F9" s="3" t="s">
        <v>20</v>
      </c>
      <c r="G9">
        <v>5</v>
      </c>
      <c r="H9" s="4">
        <v>4992</v>
      </c>
      <c r="I9" s="1">
        <f t="shared" si="1"/>
        <v>0.33333333333333331</v>
      </c>
      <c r="J9">
        <v>43</v>
      </c>
      <c r="K9">
        <v>0.53849999999999998</v>
      </c>
      <c r="L9">
        <v>0.8256</v>
      </c>
      <c r="M9">
        <v>0.87939999999999996</v>
      </c>
      <c r="N9">
        <v>0.91049999999999998</v>
      </c>
      <c r="O9">
        <v>0.92179999999999995</v>
      </c>
      <c r="P9">
        <v>0.92889999999999995</v>
      </c>
      <c r="Q9">
        <v>0.9284</v>
      </c>
      <c r="R9">
        <v>0.94020000000000004</v>
      </c>
      <c r="S9">
        <v>0.94469999999999998</v>
      </c>
      <c r="T9">
        <v>0.94720000000000004</v>
      </c>
      <c r="U9">
        <v>0.94430000000000003</v>
      </c>
      <c r="W9" t="str">
        <f t="shared" si="2"/>
        <v>|7|</v>
      </c>
      <c r="X9" t="str">
        <f t="shared" si="3"/>
        <v>1|</v>
      </c>
      <c r="Y9" t="str">
        <f t="shared" si="4"/>
        <v>32|</v>
      </c>
      <c r="Z9" t="str">
        <f t="shared" si="5"/>
        <v>4,4|</v>
      </c>
      <c r="AA9" t="str">
        <f t="shared" si="6"/>
        <v>1|</v>
      </c>
      <c r="AB9" t="str">
        <f t="shared" si="7"/>
        <v>2,2|</v>
      </c>
      <c r="AC9" t="str">
        <f t="shared" si="8"/>
        <v>5|</v>
      </c>
      <c r="AD9" t="str">
        <f t="shared" si="9"/>
        <v>4992|</v>
      </c>
      <c r="AE9" t="str">
        <f t="shared" si="10"/>
        <v>0.333333333333333|</v>
      </c>
      <c r="AF9" t="str">
        <f t="shared" si="11"/>
        <v>43|</v>
      </c>
    </row>
    <row r="10" spans="1:34" x14ac:dyDescent="0.35">
      <c r="A10">
        <v>8</v>
      </c>
      <c r="B10">
        <v>2</v>
      </c>
      <c r="C10">
        <v>32</v>
      </c>
      <c r="D10" s="3" t="s">
        <v>30</v>
      </c>
      <c r="E10">
        <v>1</v>
      </c>
      <c r="F10" s="3" t="s">
        <v>20</v>
      </c>
      <c r="G10">
        <v>5</v>
      </c>
      <c r="H10" s="4">
        <v>4992</v>
      </c>
      <c r="I10" s="1">
        <f t="shared" si="1"/>
        <v>0.33333333333333331</v>
      </c>
      <c r="J10">
        <v>43</v>
      </c>
      <c r="K10">
        <v>0.64349999999999996</v>
      </c>
      <c r="L10">
        <v>0.90710000000000002</v>
      </c>
      <c r="M10">
        <v>0.93540000000000001</v>
      </c>
      <c r="N10">
        <v>0.94710000000000005</v>
      </c>
      <c r="O10">
        <v>0.95379999999999998</v>
      </c>
      <c r="P10">
        <v>0.96430000000000005</v>
      </c>
      <c r="Q10">
        <v>0.9718</v>
      </c>
      <c r="R10">
        <v>0.96689999999999998</v>
      </c>
      <c r="S10">
        <v>0.97250000000000003</v>
      </c>
      <c r="T10">
        <v>0.96209999999999996</v>
      </c>
      <c r="U10">
        <v>0.95589999999999997</v>
      </c>
      <c r="W10" t="str">
        <f t="shared" si="2"/>
        <v>|8|</v>
      </c>
      <c r="X10" t="str">
        <f t="shared" si="3"/>
        <v>2|</v>
      </c>
      <c r="Y10" t="str">
        <f t="shared" si="4"/>
        <v>32|</v>
      </c>
      <c r="Z10" t="str">
        <f t="shared" si="5"/>
        <v>4,4 2,2|</v>
      </c>
      <c r="AA10" t="str">
        <f t="shared" si="6"/>
        <v>1|</v>
      </c>
      <c r="AB10" t="str">
        <f t="shared" si="7"/>
        <v>2,2|</v>
      </c>
      <c r="AC10" t="str">
        <f t="shared" si="8"/>
        <v>5|</v>
      </c>
      <c r="AD10" t="str">
        <f t="shared" si="9"/>
        <v>4992|</v>
      </c>
      <c r="AE10" t="str">
        <f t="shared" si="10"/>
        <v>0.333333333333333|</v>
      </c>
      <c r="AF10" t="str">
        <f t="shared" si="11"/>
        <v>43|</v>
      </c>
    </row>
    <row r="11" spans="1:34" x14ac:dyDescent="0.35">
      <c r="A11">
        <v>9</v>
      </c>
      <c r="B11">
        <v>2</v>
      </c>
      <c r="C11">
        <v>32</v>
      </c>
      <c r="D11" s="3" t="s">
        <v>30</v>
      </c>
      <c r="E11">
        <v>1</v>
      </c>
      <c r="F11" s="3" t="s">
        <v>20</v>
      </c>
      <c r="G11">
        <v>1</v>
      </c>
      <c r="H11" s="4">
        <v>128</v>
      </c>
      <c r="I11" s="1">
        <f t="shared" si="1"/>
        <v>0.33333333333333331</v>
      </c>
      <c r="J11">
        <v>43</v>
      </c>
      <c r="K11">
        <v>5.3900000000000003E-2</v>
      </c>
      <c r="L11">
        <v>5.3699999999999998E-2</v>
      </c>
      <c r="M11">
        <v>5.3699999999999998E-2</v>
      </c>
      <c r="N11">
        <v>5.2400000000000002E-2</v>
      </c>
      <c r="O11">
        <v>5.5100000000000003E-2</v>
      </c>
      <c r="P11">
        <v>5.4199999999999998E-2</v>
      </c>
      <c r="Q11">
        <v>5.3900000000000003E-2</v>
      </c>
      <c r="R11">
        <v>5.3600000000000002E-2</v>
      </c>
      <c r="S11">
        <v>5.3699999999999998E-2</v>
      </c>
      <c r="T11">
        <v>5.2699999999999997E-2</v>
      </c>
      <c r="U11">
        <v>5.2900000000000003E-2</v>
      </c>
      <c r="W11" t="str">
        <f t="shared" si="2"/>
        <v>|9|</v>
      </c>
      <c r="X11" t="str">
        <f t="shared" si="3"/>
        <v>2|</v>
      </c>
      <c r="Y11" t="str">
        <f t="shared" si="4"/>
        <v>32|</v>
      </c>
      <c r="Z11" t="str">
        <f t="shared" si="5"/>
        <v>4,4 2,2|</v>
      </c>
      <c r="AA11" t="str">
        <f t="shared" si="6"/>
        <v>1|</v>
      </c>
      <c r="AB11" t="str">
        <f t="shared" si="7"/>
        <v>2,2|</v>
      </c>
      <c r="AC11" t="str">
        <f t="shared" si="8"/>
        <v>1|</v>
      </c>
      <c r="AD11" t="str">
        <f t="shared" si="9"/>
        <v>128|</v>
      </c>
      <c r="AE11" t="str">
        <f t="shared" si="10"/>
        <v>0.333333333333333|</v>
      </c>
      <c r="AF11" t="str">
        <f t="shared" si="11"/>
        <v>43|</v>
      </c>
    </row>
    <row r="12" spans="1:34" x14ac:dyDescent="0.35">
      <c r="A12">
        <v>10</v>
      </c>
      <c r="B12">
        <v>2</v>
      </c>
      <c r="C12">
        <v>32</v>
      </c>
      <c r="D12" s="3" t="s">
        <v>30</v>
      </c>
      <c r="E12">
        <v>1</v>
      </c>
      <c r="F12" s="3" t="s">
        <v>20</v>
      </c>
      <c r="G12">
        <v>6</v>
      </c>
      <c r="H12" s="4">
        <f>4992+64</f>
        <v>5056</v>
      </c>
      <c r="I12" s="1">
        <v>0.5</v>
      </c>
      <c r="J12">
        <v>43</v>
      </c>
      <c r="K12">
        <v>0.42799999999999999</v>
      </c>
      <c r="L12">
        <v>0.78939999999999999</v>
      </c>
      <c r="M12">
        <v>0.8831</v>
      </c>
      <c r="N12">
        <v>0.92120000000000002</v>
      </c>
      <c r="O12">
        <v>0.94330000000000003</v>
      </c>
      <c r="P12">
        <v>0.9536</v>
      </c>
      <c r="Q12">
        <v>0.95009999999999994</v>
      </c>
      <c r="R12">
        <v>0.94740000000000002</v>
      </c>
      <c r="S12">
        <v>0.95189999999999997</v>
      </c>
      <c r="T12">
        <v>0.96699999999999997</v>
      </c>
      <c r="U12">
        <v>0.95809999999999995</v>
      </c>
      <c r="W12" t="str">
        <f t="shared" si="2"/>
        <v>|10|</v>
      </c>
      <c r="X12" t="str">
        <f t="shared" si="3"/>
        <v>2|</v>
      </c>
      <c r="Y12" t="str">
        <f t="shared" si="4"/>
        <v>32|</v>
      </c>
      <c r="Z12" t="str">
        <f t="shared" si="5"/>
        <v>4,4 2,2|</v>
      </c>
      <c r="AA12" t="str">
        <f t="shared" si="6"/>
        <v>1|</v>
      </c>
      <c r="AB12" t="str">
        <f t="shared" si="7"/>
        <v>2,2|</v>
      </c>
      <c r="AC12" t="str">
        <f t="shared" si="8"/>
        <v>6|</v>
      </c>
      <c r="AD12" t="str">
        <f t="shared" si="9"/>
        <v>5056|</v>
      </c>
      <c r="AE12" t="str">
        <f t="shared" si="10"/>
        <v>0.5|</v>
      </c>
      <c r="AF12" t="str">
        <f t="shared" si="11"/>
        <v>43|</v>
      </c>
    </row>
    <row r="14" spans="1:34" x14ac:dyDescent="0.35">
      <c r="W14" t="str">
        <f t="shared" ref="W14:W24" si="12">CONCATENATE("|",A2,"|")</f>
        <v>|Run |</v>
      </c>
      <c r="X14" t="str">
        <f>CONCATENATE(K2,"|")</f>
        <v>epoch1|</v>
      </c>
      <c r="Y14" t="str">
        <f t="shared" ref="Y14:AF14" si="13">CONCATENATE(L2,"|")</f>
        <v>epoch2|</v>
      </c>
      <c r="Z14" t="str">
        <f t="shared" si="13"/>
        <v>epoch3|</v>
      </c>
      <c r="AA14" t="str">
        <f t="shared" si="13"/>
        <v>epoch4|</v>
      </c>
      <c r="AB14" t="str">
        <f t="shared" si="13"/>
        <v>epoch5|</v>
      </c>
      <c r="AC14" t="str">
        <f t="shared" si="13"/>
        <v>epoch6|</v>
      </c>
      <c r="AD14" t="str">
        <f t="shared" si="13"/>
        <v>epoch7|</v>
      </c>
      <c r="AE14" t="str">
        <f t="shared" si="13"/>
        <v>epoch8|</v>
      </c>
      <c r="AF14" t="str">
        <f t="shared" si="13"/>
        <v>epoch9|</v>
      </c>
      <c r="AG14" t="str">
        <f>CONCATENATE(T2,"|")</f>
        <v>epoch10|</v>
      </c>
      <c r="AH14" t="str">
        <f>CONCATENATE(U2,"|")</f>
        <v>Total|</v>
      </c>
    </row>
    <row r="15" spans="1:34" x14ac:dyDescent="0.35">
      <c r="W15" t="str">
        <f t="shared" si="12"/>
        <v>|1|</v>
      </c>
      <c r="X15" t="str">
        <f t="shared" ref="X15:X24" si="14">CONCATENATE(K3,"|")</f>
        <v>0.0605|</v>
      </c>
      <c r="Y15" t="str">
        <f t="shared" ref="Y15:Y24" si="15">CONCATENATE(L3,"|")</f>
        <v>0.0887|</v>
      </c>
      <c r="Z15" t="str">
        <f t="shared" ref="Z15:Z24" si="16">CONCATENATE(M3,"|")</f>
        <v>0.1144|</v>
      </c>
      <c r="AA15" t="str">
        <f t="shared" ref="AA15:AA24" si="17">CONCATENATE(N3,"|")</f>
        <v>0.1491|</v>
      </c>
      <c r="AB15" t="str">
        <f t="shared" ref="AB15:AB24" si="18">CONCATENATE(O3,"|")</f>
        <v>0.2185|</v>
      </c>
      <c r="AC15" t="str">
        <f t="shared" ref="AC15:AC24" si="19">CONCATENATE(P3,"|")</f>
        <v>0.3094|</v>
      </c>
      <c r="AD15" t="str">
        <f t="shared" ref="AD15:AD24" si="20">CONCATENATE(Q3,"|")</f>
        <v>0.3597|</v>
      </c>
      <c r="AE15" t="str">
        <f t="shared" ref="AE15:AE24" si="21">CONCATENATE(R3,"|")</f>
        <v>0.3949|</v>
      </c>
      <c r="AF15" t="str">
        <f t="shared" ref="AF15:AF24" si="22">CONCATENATE(S3,"|")</f>
        <v>0.4281|</v>
      </c>
      <c r="AG15" t="str">
        <f>CONCATENATE(T3,"|")</f>
        <v>0.451|</v>
      </c>
      <c r="AH15" t="str">
        <f>CONCATENATE(U3,"|")</f>
        <v>0.6701|</v>
      </c>
    </row>
    <row r="16" spans="1:34" x14ac:dyDescent="0.35">
      <c r="W16" t="str">
        <f t="shared" si="12"/>
        <v>|2|</v>
      </c>
      <c r="X16" t="str">
        <f t="shared" si="14"/>
        <v>0.1084|</v>
      </c>
      <c r="Y16" t="str">
        <f t="shared" si="15"/>
        <v>0.3351|</v>
      </c>
      <c r="Z16" t="str">
        <f t="shared" si="16"/>
        <v>0.4909|</v>
      </c>
      <c r="AA16" t="str">
        <f t="shared" si="17"/>
        <v>0.5865|</v>
      </c>
      <c r="AB16" t="str">
        <f t="shared" si="18"/>
        <v>0.6531|</v>
      </c>
      <c r="AC16" t="str">
        <f t="shared" si="19"/>
        <v>0.7045|</v>
      </c>
      <c r="AD16" t="str">
        <f t="shared" si="20"/>
        <v>0.7414|</v>
      </c>
      <c r="AE16" t="str">
        <f t="shared" si="21"/>
        <v>0.7577|</v>
      </c>
      <c r="AF16" t="str">
        <f t="shared" si="22"/>
        <v>0.7752|</v>
      </c>
      <c r="AG16" t="str">
        <f t="shared" ref="AG16:AH24" si="23">CONCATENATE(T4,"|")</f>
        <v>0.7743|</v>
      </c>
      <c r="AH16" t="str">
        <f t="shared" si="23"/>
        <v>0.8252|</v>
      </c>
    </row>
    <row r="17" spans="19:34" x14ac:dyDescent="0.35">
      <c r="W17" t="str">
        <f t="shared" si="12"/>
        <v>|3|</v>
      </c>
      <c r="X17" t="str">
        <f t="shared" si="14"/>
        <v>0.0519|</v>
      </c>
      <c r="Y17" t="str">
        <f t="shared" si="15"/>
        <v>0.0546|</v>
      </c>
      <c r="Z17" t="str">
        <f t="shared" si="16"/>
        <v>0.0546|</v>
      </c>
      <c r="AA17" t="str">
        <f t="shared" si="17"/>
        <v>0.0528|</v>
      </c>
      <c r="AB17" t="str">
        <f t="shared" si="18"/>
        <v>0.0541|</v>
      </c>
      <c r="AC17" t="str">
        <f t="shared" si="19"/>
        <v>0.053|</v>
      </c>
      <c r="AD17" t="str">
        <f t="shared" si="20"/>
        <v>0.0552|</v>
      </c>
      <c r="AE17" t="str">
        <f t="shared" si="21"/>
        <v>0.0542|</v>
      </c>
      <c r="AF17" t="str">
        <f t="shared" si="22"/>
        <v>0.0556|</v>
      </c>
      <c r="AG17" t="str">
        <f t="shared" si="23"/>
        <v>0.0548|</v>
      </c>
      <c r="AH17" t="str">
        <f t="shared" si="23"/>
        <v>0.0571|</v>
      </c>
    </row>
    <row r="18" spans="19:34" x14ac:dyDescent="0.35">
      <c r="W18" t="str">
        <f t="shared" si="12"/>
        <v>|4|</v>
      </c>
      <c r="X18" t="str">
        <f t="shared" si="14"/>
        <v>0.0494|</v>
      </c>
      <c r="Y18" t="str">
        <f t="shared" si="15"/>
        <v>0.0615|</v>
      </c>
      <c r="Z18" t="str">
        <f t="shared" si="16"/>
        <v>0.116|</v>
      </c>
      <c r="AA18" t="str">
        <f t="shared" si="17"/>
        <v>0.2092|</v>
      </c>
      <c r="AB18" t="str">
        <f t="shared" si="18"/>
        <v>0.2828|</v>
      </c>
      <c r="AC18" t="str">
        <f t="shared" si="19"/>
        <v>0.3678|</v>
      </c>
      <c r="AD18" t="str">
        <f t="shared" si="20"/>
        <v>0.4664|</v>
      </c>
      <c r="AE18" t="str">
        <f t="shared" si="21"/>
        <v>0.532|</v>
      </c>
      <c r="AF18" t="str">
        <f t="shared" si="22"/>
        <v>0.5865|</v>
      </c>
      <c r="AG18" t="str">
        <f t="shared" si="23"/>
        <v>0.616|</v>
      </c>
      <c r="AH18" t="str">
        <f t="shared" si="23"/>
        <v>0.6535|</v>
      </c>
    </row>
    <row r="19" spans="19:34" x14ac:dyDescent="0.35">
      <c r="W19" t="str">
        <f t="shared" si="12"/>
        <v>|5|</v>
      </c>
      <c r="X19" t="str">
        <f t="shared" si="14"/>
        <v>0.0497|</v>
      </c>
      <c r="Y19" t="str">
        <f t="shared" si="15"/>
        <v>0.1722|</v>
      </c>
      <c r="Z19" t="str">
        <f t="shared" si="16"/>
        <v>0.4391|</v>
      </c>
      <c r="AA19" t="str">
        <f t="shared" si="17"/>
        <v>0.5815|</v>
      </c>
      <c r="AB19" t="str">
        <f t="shared" si="18"/>
        <v>0.6615|</v>
      </c>
      <c r="AC19" t="str">
        <f t="shared" si="19"/>
        <v>0.7144|</v>
      </c>
      <c r="AD19" t="str">
        <f t="shared" si="20"/>
        <v>0.753|</v>
      </c>
      <c r="AE19" t="str">
        <f t="shared" si="21"/>
        <v>0.7827|</v>
      </c>
      <c r="AF19" t="str">
        <f t="shared" si="22"/>
        <v>0.8102|</v>
      </c>
      <c r="AG19" t="str">
        <f t="shared" si="23"/>
        <v>0.8283|</v>
      </c>
      <c r="AH19" t="str">
        <f t="shared" si="23"/>
        <v>0.8605|</v>
      </c>
    </row>
    <row r="20" spans="19:34" x14ac:dyDescent="0.35">
      <c r="W20" t="str">
        <f t="shared" si="12"/>
        <v>|6|</v>
      </c>
      <c r="X20" t="str">
        <f t="shared" si="14"/>
        <v>0.3569|</v>
      </c>
      <c r="Y20" t="str">
        <f t="shared" si="15"/>
        <v>0.6756|</v>
      </c>
      <c r="Z20" t="str">
        <f t="shared" si="16"/>
        <v>0.7872|</v>
      </c>
      <c r="AA20" t="str">
        <f t="shared" si="17"/>
        <v>0.8409|</v>
      </c>
      <c r="AB20" t="str">
        <f t="shared" si="18"/>
        <v>0.8716|</v>
      </c>
      <c r="AC20" t="str">
        <f t="shared" si="19"/>
        <v>0.8905|</v>
      </c>
      <c r="AD20" t="str">
        <f t="shared" si="20"/>
        <v>0.9124|</v>
      </c>
      <c r="AE20" t="str">
        <f t="shared" si="21"/>
        <v>0.9115|</v>
      </c>
      <c r="AF20" t="str">
        <f t="shared" si="22"/>
        <v>0.9177|</v>
      </c>
      <c r="AG20" t="str">
        <f t="shared" si="23"/>
        <v>0.9297|</v>
      </c>
      <c r="AH20" t="str">
        <f t="shared" si="23"/>
        <v>0.9264|</v>
      </c>
    </row>
    <row r="21" spans="19:34" x14ac:dyDescent="0.35">
      <c r="W21" t="str">
        <f t="shared" si="12"/>
        <v>|7|</v>
      </c>
      <c r="X21" t="str">
        <f t="shared" si="14"/>
        <v>0.5385|</v>
      </c>
      <c r="Y21" t="str">
        <f t="shared" si="15"/>
        <v>0.8256|</v>
      </c>
      <c r="Z21" t="str">
        <f t="shared" si="16"/>
        <v>0.8794|</v>
      </c>
      <c r="AA21" t="str">
        <f t="shared" si="17"/>
        <v>0.9105|</v>
      </c>
      <c r="AB21" t="str">
        <f t="shared" si="18"/>
        <v>0.9218|</v>
      </c>
      <c r="AC21" t="str">
        <f t="shared" si="19"/>
        <v>0.9289|</v>
      </c>
      <c r="AD21" t="str">
        <f t="shared" si="20"/>
        <v>0.9284|</v>
      </c>
      <c r="AE21" t="str">
        <f t="shared" si="21"/>
        <v>0.9402|</v>
      </c>
      <c r="AF21" t="str">
        <f t="shared" si="22"/>
        <v>0.9447|</v>
      </c>
      <c r="AG21" t="str">
        <f t="shared" si="23"/>
        <v>0.9472|</v>
      </c>
      <c r="AH21" t="str">
        <f t="shared" si="23"/>
        <v>0.9443|</v>
      </c>
    </row>
    <row r="22" spans="19:34" x14ac:dyDescent="0.35">
      <c r="W22" t="str">
        <f t="shared" si="12"/>
        <v>|8|</v>
      </c>
      <c r="X22" t="str">
        <f t="shared" si="14"/>
        <v>0.6435|</v>
      </c>
      <c r="Y22" t="str">
        <f t="shared" si="15"/>
        <v>0.9071|</v>
      </c>
      <c r="Z22" t="str">
        <f t="shared" si="16"/>
        <v>0.9354|</v>
      </c>
      <c r="AA22" t="str">
        <f t="shared" si="17"/>
        <v>0.9471|</v>
      </c>
      <c r="AB22" t="str">
        <f t="shared" si="18"/>
        <v>0.9538|</v>
      </c>
      <c r="AC22" t="str">
        <f t="shared" si="19"/>
        <v>0.9643|</v>
      </c>
      <c r="AD22" t="str">
        <f t="shared" si="20"/>
        <v>0.9718|</v>
      </c>
      <c r="AE22" t="str">
        <f t="shared" si="21"/>
        <v>0.9669|</v>
      </c>
      <c r="AF22" t="str">
        <f t="shared" si="22"/>
        <v>0.9725|</v>
      </c>
      <c r="AG22" t="str">
        <f t="shared" si="23"/>
        <v>0.9621|</v>
      </c>
      <c r="AH22" t="str">
        <f t="shared" si="23"/>
        <v>0.9559|</v>
      </c>
    </row>
    <row r="23" spans="19:34" x14ac:dyDescent="0.35">
      <c r="W23" t="str">
        <f t="shared" si="12"/>
        <v>|9|</v>
      </c>
      <c r="X23" t="str">
        <f t="shared" si="14"/>
        <v>0.0539|</v>
      </c>
      <c r="Y23" t="str">
        <f t="shared" si="15"/>
        <v>0.0537|</v>
      </c>
      <c r="Z23" t="str">
        <f t="shared" si="16"/>
        <v>0.0537|</v>
      </c>
      <c r="AA23" t="str">
        <f t="shared" si="17"/>
        <v>0.0524|</v>
      </c>
      <c r="AB23" t="str">
        <f t="shared" si="18"/>
        <v>0.0551|</v>
      </c>
      <c r="AC23" t="str">
        <f t="shared" si="19"/>
        <v>0.0542|</v>
      </c>
      <c r="AD23" t="str">
        <f t="shared" si="20"/>
        <v>0.0539|</v>
      </c>
      <c r="AE23" t="str">
        <f t="shared" si="21"/>
        <v>0.0536|</v>
      </c>
      <c r="AF23" t="str">
        <f t="shared" si="22"/>
        <v>0.0537|</v>
      </c>
      <c r="AG23" t="str">
        <f t="shared" si="23"/>
        <v>0.0527|</v>
      </c>
      <c r="AH23" t="str">
        <f t="shared" si="23"/>
        <v>0.0529|</v>
      </c>
    </row>
    <row r="24" spans="19:34" x14ac:dyDescent="0.35">
      <c r="W24" t="str">
        <f t="shared" si="12"/>
        <v>|10|</v>
      </c>
      <c r="X24" t="str">
        <f t="shared" si="14"/>
        <v>0.428|</v>
      </c>
      <c r="Y24" t="str">
        <f t="shared" si="15"/>
        <v>0.7894|</v>
      </c>
      <c r="Z24" t="str">
        <f t="shared" si="16"/>
        <v>0.8831|</v>
      </c>
      <c r="AA24" t="str">
        <f t="shared" si="17"/>
        <v>0.9212|</v>
      </c>
      <c r="AB24" t="str">
        <f t="shared" si="18"/>
        <v>0.9433|</v>
      </c>
      <c r="AC24" t="str">
        <f t="shared" si="19"/>
        <v>0.9536|</v>
      </c>
      <c r="AD24" t="str">
        <f t="shared" si="20"/>
        <v>0.9501|</v>
      </c>
      <c r="AE24" t="str">
        <f t="shared" si="21"/>
        <v>0.9474|</v>
      </c>
      <c r="AF24" t="str">
        <f t="shared" si="22"/>
        <v>0.9519|</v>
      </c>
      <c r="AG24" t="str">
        <f t="shared" si="23"/>
        <v>0.967|</v>
      </c>
      <c r="AH24" t="str">
        <f t="shared" si="23"/>
        <v>0.9581|</v>
      </c>
    </row>
    <row r="28" spans="19:34" x14ac:dyDescent="0.35">
      <c r="S28" t="s">
        <v>31</v>
      </c>
    </row>
    <row r="29" spans="19:34" x14ac:dyDescent="0.35">
      <c r="S29" t="s">
        <v>40</v>
      </c>
    </row>
    <row r="31" spans="19:34" x14ac:dyDescent="0.35">
      <c r="U31" t="s">
        <v>41</v>
      </c>
      <c r="V31" t="s">
        <v>42</v>
      </c>
    </row>
    <row r="32" spans="19:34" x14ac:dyDescent="0.35">
      <c r="S32" t="s">
        <v>33</v>
      </c>
      <c r="T32">
        <v>2</v>
      </c>
    </row>
    <row r="33" spans="19:22" x14ac:dyDescent="0.35">
      <c r="S33" t="s">
        <v>34</v>
      </c>
      <c r="T33">
        <v>-1</v>
      </c>
    </row>
    <row r="34" spans="19:22" x14ac:dyDescent="0.35">
      <c r="S34" t="s">
        <v>35</v>
      </c>
      <c r="T34">
        <v>3</v>
      </c>
    </row>
    <row r="36" spans="19:22" x14ac:dyDescent="0.35">
      <c r="S36" t="s">
        <v>36</v>
      </c>
      <c r="T36">
        <v>3</v>
      </c>
      <c r="V36">
        <v>6</v>
      </c>
    </row>
    <row r="37" spans="19:22" x14ac:dyDescent="0.35">
      <c r="S37" t="s">
        <v>37</v>
      </c>
      <c r="T37">
        <v>2</v>
      </c>
      <c r="V37">
        <v>0</v>
      </c>
    </row>
    <row r="38" spans="19:22" x14ac:dyDescent="0.35">
      <c r="S38" t="s">
        <v>38</v>
      </c>
      <c r="T38">
        <v>4</v>
      </c>
      <c r="V38">
        <v>12</v>
      </c>
    </row>
    <row r="40" spans="19:22" x14ac:dyDescent="0.35">
      <c r="S40" t="s">
        <v>32</v>
      </c>
      <c r="T40">
        <v>-5</v>
      </c>
    </row>
    <row r="42" spans="19:22" x14ac:dyDescent="0.35">
      <c r="S42" t="s">
        <v>39</v>
      </c>
      <c r="T42">
        <f>T32*T36+T33*T37+T34*T38+T40</f>
        <v>11</v>
      </c>
      <c r="U42">
        <v>1</v>
      </c>
      <c r="V42">
        <f>SUM(V36:V40)</f>
        <v>18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Groh</dc:creator>
  <cp:lastModifiedBy>Cesar Groh</cp:lastModifiedBy>
  <dcterms:created xsi:type="dcterms:W3CDTF">2022-08-25T18:12:33Z</dcterms:created>
  <dcterms:modified xsi:type="dcterms:W3CDTF">2022-08-28T17:57:52Z</dcterms:modified>
</cp:coreProperties>
</file>