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hansen01\data_automation\venv\"/>
    </mc:Choice>
  </mc:AlternateContent>
  <xr:revisionPtr revIDLastSave="0" documentId="13_ncr:1_{CA1C855C-90A2-4D3C-9D04-8549D3659187}" xr6:coauthVersionLast="46" xr6:coauthVersionMax="46" xr10:uidLastSave="{00000000-0000-0000-0000-000000000000}"/>
  <bookViews>
    <workbookView xWindow="-120" yWindow="-120" windowWidth="29040" windowHeight="15840" firstSheet="5" activeTab="10" xr2:uid="{00000000-000D-0000-FFFF-FFFF00000000}"/>
  </bookViews>
  <sheets>
    <sheet name="Cost" sheetId="18" r:id="rId1"/>
    <sheet name="Look-up Table" sheetId="14" r:id="rId2"/>
    <sheet name="All PCs" sheetId="13" r:id="rId3"/>
    <sheet name="PC_PF_VS" sheetId="2" r:id="rId4"/>
    <sheet name="NC_Task_Overdue" sheetId="15" r:id="rId5"/>
    <sheet name="Lot Sizes" sheetId="12" r:id="rId6"/>
    <sheet name="SP Lot Size Revised 7.2.18" sheetId="10" r:id="rId7"/>
    <sheet name="Syringe_sample_lot" sheetId="11" r:id="rId8"/>
    <sheet name="NC_FailureModes" sheetId="6" r:id="rId9"/>
    <sheet name="Complaint FMs" sheetId="17" r:id="rId10"/>
    <sheet name="Root Cause Location" sheetId="5" r:id="rId11"/>
    <sheet name="IFM_Risk" sheetId="4" r:id="rId12"/>
    <sheet name="Sheet2" sheetId="16" r:id="rId13"/>
    <sheet name="Sheet1" sheetId="8" r:id="rId14"/>
    <sheet name="Conversion" sheetId="7" r:id="rId15"/>
  </sheets>
  <definedNames>
    <definedName name="_xlnm._FilterDatabase" localSheetId="2" hidden="1">'All PCs'!$A$1:$IX$392</definedName>
    <definedName name="_xlnm._FilterDatabase" localSheetId="9" hidden="1">'Complaint FMs'!$A$1:$E$297</definedName>
    <definedName name="_xlnm._FilterDatabase" localSheetId="0" hidden="1">Cost!$A$1:$AA$1</definedName>
    <definedName name="_xlnm._FilterDatabase" localSheetId="1" hidden="1">'Look-up Table'!$1:$383</definedName>
    <definedName name="_xlnm._FilterDatabase" localSheetId="3" hidden="1">PC_PF_VS!$A$1:$C$391</definedName>
    <definedName name="_xlnm._FilterDatabase" localSheetId="13" hidden="1">Sheet1!$A$1:$B$514</definedName>
    <definedName name="_xlnm.Print_Titles" localSheetId="0">Cost!$A:$A,Cost!$1:$1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D4" i="12"/>
  <c r="D3" i="12"/>
  <c r="D2" i="12"/>
  <c r="G4" i="10"/>
  <c r="H4" i="10" s="1"/>
  <c r="M4" i="10" s="1"/>
  <c r="X4" i="10" s="1"/>
  <c r="Q4" i="10"/>
  <c r="R4" i="10"/>
  <c r="S4" i="10"/>
  <c r="W4" i="10"/>
  <c r="G5" i="10"/>
  <c r="H5" i="10"/>
  <c r="M5" i="10"/>
  <c r="Q5" i="10"/>
  <c r="R5" i="10"/>
  <c r="S5" i="10"/>
  <c r="W5" i="10"/>
  <c r="X5" i="10"/>
  <c r="F6" i="10"/>
  <c r="G6" i="10"/>
  <c r="H6" i="10" s="1"/>
  <c r="M6" i="10" s="1"/>
  <c r="X6" i="10" s="1"/>
  <c r="Q6" i="10"/>
  <c r="R6" i="10"/>
  <c r="S6" i="10"/>
  <c r="W6" i="10"/>
  <c r="F7" i="10"/>
  <c r="G7" i="10" s="1"/>
  <c r="H7" i="10" s="1"/>
  <c r="M7" i="10" s="1"/>
  <c r="X7" i="10" s="1"/>
  <c r="Q7" i="10"/>
  <c r="R7" i="10"/>
  <c r="S7" i="10"/>
  <c r="W7" i="10"/>
  <c r="F8" i="10"/>
  <c r="G8" i="10"/>
  <c r="H8" i="10"/>
  <c r="M8" i="10" s="1"/>
  <c r="X8" i="10" s="1"/>
  <c r="Q8" i="10"/>
  <c r="R8" i="10"/>
  <c r="S8" i="10"/>
  <c r="W8" i="10"/>
  <c r="F9" i="10"/>
  <c r="G9" i="10"/>
  <c r="H9" i="10" s="1"/>
  <c r="M9" i="10" s="1"/>
  <c r="X9" i="10" s="1"/>
  <c r="Q9" i="10"/>
  <c r="R9" i="10"/>
  <c r="S9" i="10"/>
  <c r="W9" i="10"/>
  <c r="F10" i="10"/>
  <c r="G10" i="10" s="1"/>
  <c r="H10" i="10" s="1"/>
  <c r="M10" i="10" s="1"/>
  <c r="X10" i="10" s="1"/>
  <c r="Q10" i="10"/>
  <c r="R10" i="10"/>
  <c r="S10" i="10"/>
  <c r="W10" i="10"/>
  <c r="F11" i="10"/>
  <c r="G11" i="10"/>
  <c r="H11" i="10"/>
  <c r="M11" i="10" s="1"/>
  <c r="X11" i="10" s="1"/>
  <c r="Q11" i="10"/>
  <c r="R11" i="10"/>
  <c r="S11" i="10"/>
  <c r="W11" i="10"/>
  <c r="F12" i="10"/>
  <c r="G12" i="10"/>
  <c r="H12" i="10" s="1"/>
  <c r="M12" i="10" s="1"/>
  <c r="X12" i="10" s="1"/>
  <c r="Q12" i="10"/>
  <c r="R12" i="10"/>
  <c r="S12" i="10"/>
  <c r="W12" i="10"/>
  <c r="F13" i="10"/>
  <c r="G13" i="10" s="1"/>
  <c r="H13" i="10" s="1"/>
  <c r="M13" i="10" s="1"/>
  <c r="X13" i="10" s="1"/>
  <c r="Q13" i="10"/>
  <c r="R13" i="10"/>
  <c r="S13" i="10"/>
  <c r="W13" i="10"/>
  <c r="F14" i="10"/>
  <c r="G14" i="10" s="1"/>
  <c r="H14" i="10" s="1"/>
  <c r="M14" i="10" s="1"/>
  <c r="X14" i="10" s="1"/>
  <c r="Q14" i="10"/>
  <c r="R14" i="10"/>
  <c r="S14" i="10"/>
  <c r="W14" i="10"/>
  <c r="F15" i="10"/>
  <c r="G15" i="10" s="1"/>
  <c r="H15" i="10" s="1"/>
  <c r="M15" i="10" s="1"/>
  <c r="X15" i="10" s="1"/>
  <c r="Q15" i="10"/>
  <c r="R15" i="10"/>
  <c r="S15" i="10"/>
  <c r="W15" i="10"/>
  <c r="F16" i="10"/>
  <c r="G16" i="10" s="1"/>
  <c r="H16" i="10" s="1"/>
  <c r="M16" i="10" s="1"/>
  <c r="X16" i="10" s="1"/>
  <c r="Q16" i="10"/>
  <c r="R16" i="10"/>
  <c r="S16" i="10"/>
  <c r="W16" i="10"/>
  <c r="F17" i="10"/>
  <c r="G17" i="10"/>
  <c r="H17" i="10" s="1"/>
  <c r="M17" i="10" s="1"/>
  <c r="X17" i="10" s="1"/>
  <c r="Q17" i="10"/>
  <c r="R17" i="10"/>
  <c r="S17" i="10"/>
  <c r="W17" i="10"/>
  <c r="F18" i="10"/>
  <c r="G18" i="10" s="1"/>
  <c r="H18" i="10" s="1"/>
  <c r="M18" i="10" s="1"/>
  <c r="X18" i="10" s="1"/>
  <c r="Q18" i="10"/>
  <c r="R18" i="10"/>
  <c r="S18" i="10"/>
  <c r="W18" i="10"/>
  <c r="F19" i="10"/>
  <c r="G19" i="10"/>
  <c r="H19" i="10"/>
  <c r="M19" i="10" s="1"/>
  <c r="X19" i="10" s="1"/>
  <c r="Q19" i="10"/>
  <c r="R19" i="10"/>
  <c r="S19" i="10"/>
  <c r="W19" i="10"/>
  <c r="F20" i="10"/>
  <c r="G20" i="10"/>
  <c r="H20" i="10" s="1"/>
  <c r="M20" i="10" s="1"/>
  <c r="X20" i="10" s="1"/>
  <c r="Q20" i="10"/>
  <c r="R20" i="10"/>
  <c r="S20" i="10"/>
  <c r="W20" i="10"/>
  <c r="F21" i="10"/>
  <c r="G21" i="10" s="1"/>
  <c r="H21" i="10" s="1"/>
  <c r="M21" i="10" s="1"/>
  <c r="X21" i="10" s="1"/>
  <c r="Q21" i="10"/>
  <c r="R21" i="10"/>
  <c r="S21" i="10"/>
  <c r="W21" i="10"/>
  <c r="F22" i="10"/>
  <c r="G22" i="10" s="1"/>
  <c r="H22" i="10" s="1"/>
  <c r="M22" i="10" s="1"/>
  <c r="X22" i="10" s="1"/>
  <c r="Q22" i="10"/>
  <c r="R22" i="10"/>
  <c r="S22" i="10"/>
  <c r="W22" i="10"/>
  <c r="F23" i="10"/>
  <c r="G23" i="10" s="1"/>
  <c r="H23" i="10" s="1"/>
  <c r="M23" i="10" s="1"/>
  <c r="X23" i="10" s="1"/>
  <c r="Q23" i="10"/>
  <c r="R23" i="10"/>
  <c r="S23" i="10"/>
  <c r="W23" i="10"/>
  <c r="F24" i="10"/>
  <c r="G24" i="10" s="1"/>
  <c r="H24" i="10" s="1"/>
  <c r="M24" i="10" s="1"/>
  <c r="X24" i="10" s="1"/>
  <c r="Q24" i="10"/>
  <c r="R24" i="10"/>
  <c r="S24" i="10"/>
  <c r="W24" i="10"/>
  <c r="F25" i="10"/>
  <c r="G25" i="10"/>
  <c r="H25" i="10" s="1"/>
  <c r="M25" i="10" s="1"/>
  <c r="X25" i="10" s="1"/>
  <c r="Q25" i="10"/>
  <c r="R25" i="10"/>
  <c r="S25" i="10"/>
  <c r="W25" i="10"/>
  <c r="F26" i="10"/>
  <c r="G26" i="10" s="1"/>
  <c r="H26" i="10" s="1"/>
  <c r="M26" i="10" s="1"/>
  <c r="X26" i="10" s="1"/>
  <c r="Q26" i="10"/>
  <c r="R26" i="10"/>
  <c r="S26" i="10"/>
  <c r="W26" i="10"/>
  <c r="F27" i="10"/>
  <c r="G27" i="10"/>
  <c r="H27" i="10"/>
  <c r="M27" i="10" s="1"/>
  <c r="X27" i="10" s="1"/>
  <c r="Q27" i="10"/>
  <c r="R27" i="10"/>
  <c r="S27" i="10"/>
  <c r="W27" i="10"/>
  <c r="F28" i="10"/>
  <c r="G28" i="10"/>
  <c r="H28" i="10" s="1"/>
  <c r="M28" i="10" s="1"/>
  <c r="X28" i="10" s="1"/>
  <c r="Q28" i="10"/>
  <c r="R28" i="10"/>
  <c r="S28" i="10"/>
  <c r="W28" i="10"/>
  <c r="F29" i="10"/>
  <c r="G29" i="10" s="1"/>
  <c r="H29" i="10" s="1"/>
  <c r="M29" i="10" s="1"/>
  <c r="X29" i="10" s="1"/>
  <c r="Q29" i="10"/>
  <c r="R29" i="10"/>
  <c r="S29" i="10"/>
  <c r="W29" i="10"/>
  <c r="F30" i="10"/>
  <c r="G30" i="10"/>
  <c r="H30" i="10" s="1"/>
  <c r="M30" i="10" s="1"/>
  <c r="X30" i="10" s="1"/>
  <c r="Q30" i="10"/>
  <c r="R30" i="10"/>
  <c r="S30" i="10"/>
  <c r="W30" i="10"/>
  <c r="F31" i="10"/>
  <c r="G31" i="10" s="1"/>
  <c r="H31" i="10" s="1"/>
  <c r="M31" i="10" s="1"/>
  <c r="X31" i="10" s="1"/>
  <c r="Q31" i="10"/>
  <c r="R31" i="10"/>
  <c r="S31" i="10"/>
  <c r="W31" i="10"/>
  <c r="F32" i="10"/>
  <c r="G32" i="10" s="1"/>
  <c r="H32" i="10" s="1"/>
  <c r="M32" i="10" s="1"/>
  <c r="X32" i="10" s="1"/>
  <c r="Q32" i="10"/>
  <c r="R32" i="10"/>
  <c r="S32" i="10"/>
  <c r="W32" i="10"/>
  <c r="F33" i="10"/>
  <c r="G33" i="10"/>
  <c r="H33" i="10" s="1"/>
  <c r="M33" i="10" s="1"/>
  <c r="X33" i="10" s="1"/>
  <c r="Q33" i="10"/>
  <c r="R33" i="10"/>
  <c r="S33" i="10"/>
  <c r="W33" i="10"/>
  <c r="F34" i="10"/>
  <c r="G34" i="10" s="1"/>
  <c r="H34" i="10" s="1"/>
  <c r="M34" i="10" s="1"/>
  <c r="X34" i="10" s="1"/>
  <c r="Q34" i="10"/>
  <c r="R34" i="10"/>
  <c r="S34" i="10"/>
  <c r="W34" i="10"/>
  <c r="F35" i="10"/>
  <c r="G35" i="10"/>
  <c r="H35" i="10"/>
  <c r="M35" i="10" s="1"/>
  <c r="X35" i="10" s="1"/>
  <c r="Q35" i="10"/>
  <c r="R35" i="10"/>
  <c r="S35" i="10"/>
  <c r="W35" i="10"/>
  <c r="F36" i="10"/>
  <c r="G36" i="10"/>
  <c r="H36" i="10" s="1"/>
  <c r="M36" i="10" s="1"/>
  <c r="X36" i="10" s="1"/>
  <c r="Q36" i="10"/>
  <c r="R36" i="10"/>
  <c r="S36" i="10"/>
  <c r="W36" i="10"/>
  <c r="F37" i="10"/>
  <c r="G37" i="10" s="1"/>
  <c r="H37" i="10" s="1"/>
  <c r="M37" i="10" s="1"/>
  <c r="X37" i="10" s="1"/>
  <c r="Q37" i="10"/>
  <c r="R37" i="10"/>
  <c r="S37" i="10"/>
  <c r="W37" i="10"/>
  <c r="F38" i="10"/>
  <c r="G38" i="10"/>
  <c r="H38" i="10" s="1"/>
  <c r="M38" i="10" s="1"/>
  <c r="X38" i="10" s="1"/>
  <c r="Q38" i="10"/>
  <c r="R38" i="10"/>
  <c r="S38" i="10"/>
  <c r="W38" i="10"/>
  <c r="F39" i="10"/>
  <c r="G39" i="10" s="1"/>
  <c r="H39" i="10" s="1"/>
  <c r="M39" i="10" s="1"/>
  <c r="X39" i="10" s="1"/>
  <c r="Q39" i="10"/>
  <c r="R39" i="10"/>
  <c r="S39" i="10"/>
  <c r="W39" i="10"/>
  <c r="F40" i="10"/>
  <c r="G40" i="10" s="1"/>
  <c r="H40" i="10" s="1"/>
  <c r="M40" i="10" s="1"/>
  <c r="X40" i="10" s="1"/>
  <c r="Q40" i="10"/>
  <c r="R40" i="10"/>
  <c r="S40" i="10"/>
  <c r="W40" i="10"/>
  <c r="F41" i="10"/>
  <c r="G41" i="10"/>
  <c r="H41" i="10" s="1"/>
  <c r="M41" i="10" s="1"/>
  <c r="X41" i="10" s="1"/>
  <c r="Q41" i="10"/>
  <c r="R41" i="10"/>
  <c r="S41" i="10"/>
  <c r="W41" i="10"/>
  <c r="F42" i="10"/>
  <c r="G42" i="10" s="1"/>
  <c r="H42" i="10" s="1"/>
  <c r="M42" i="10" s="1"/>
  <c r="X42" i="10" s="1"/>
  <c r="Q42" i="10"/>
  <c r="R42" i="10"/>
  <c r="S42" i="10"/>
  <c r="W42" i="10"/>
  <c r="F43" i="10"/>
  <c r="G43" i="10"/>
  <c r="H43" i="10"/>
  <c r="M43" i="10" s="1"/>
  <c r="X43" i="10" s="1"/>
  <c r="Q43" i="10"/>
  <c r="R43" i="10"/>
  <c r="S43" i="10"/>
  <c r="W43" i="10"/>
  <c r="F44" i="10"/>
  <c r="G44" i="10"/>
  <c r="H44" i="10" s="1"/>
  <c r="M44" i="10" s="1"/>
  <c r="X44" i="10" s="1"/>
  <c r="Q44" i="10"/>
  <c r="R44" i="10"/>
  <c r="S44" i="10"/>
  <c r="W44" i="10"/>
  <c r="F45" i="10"/>
  <c r="G45" i="10" s="1"/>
  <c r="H45" i="10" s="1"/>
  <c r="M45" i="10" s="1"/>
  <c r="X45" i="10" s="1"/>
  <c r="Q45" i="10"/>
  <c r="R45" i="10"/>
  <c r="S45" i="10"/>
  <c r="W45" i="10"/>
  <c r="F46" i="10"/>
  <c r="G46" i="10"/>
  <c r="H46" i="10" s="1"/>
  <c r="M46" i="10" s="1"/>
  <c r="X46" i="10" s="1"/>
  <c r="Q46" i="10"/>
  <c r="R46" i="10"/>
  <c r="S46" i="10"/>
  <c r="W46" i="10"/>
  <c r="E47" i="10"/>
  <c r="F47" i="10"/>
  <c r="G47" i="10" s="1"/>
  <c r="H47" i="10" s="1"/>
  <c r="M47" i="10" s="1"/>
  <c r="X47" i="10" s="1"/>
  <c r="Q47" i="10"/>
  <c r="R47" i="10"/>
  <c r="S47" i="10"/>
  <c r="W47" i="10"/>
  <c r="F48" i="10"/>
  <c r="G48" i="10"/>
  <c r="H48" i="10" s="1"/>
  <c r="M48" i="10" s="1"/>
  <c r="X48" i="10" s="1"/>
  <c r="Q48" i="10"/>
  <c r="R48" i="10"/>
  <c r="S48" i="10"/>
  <c r="W48" i="10"/>
  <c r="F49" i="10"/>
  <c r="G49" i="10" s="1"/>
  <c r="H49" i="10" s="1"/>
  <c r="M49" i="10" s="1"/>
  <c r="X49" i="10" s="1"/>
  <c r="Q49" i="10"/>
  <c r="R49" i="10"/>
  <c r="S49" i="10"/>
  <c r="W49" i="10"/>
  <c r="E50" i="10"/>
  <c r="G50" i="10"/>
  <c r="H50" i="10"/>
  <c r="M50" i="10" s="1"/>
  <c r="X50" i="10" s="1"/>
  <c r="Q50" i="10"/>
  <c r="R50" i="10"/>
  <c r="S50" i="10"/>
  <c r="W50" i="10"/>
  <c r="F51" i="10"/>
  <c r="G51" i="10"/>
  <c r="H51" i="10" s="1"/>
  <c r="M51" i="10" s="1"/>
  <c r="X51" i="10" s="1"/>
  <c r="Q51" i="10"/>
  <c r="R51" i="10"/>
  <c r="S51" i="10"/>
  <c r="W51" i="10"/>
  <c r="F52" i="10"/>
  <c r="G52" i="10" s="1"/>
  <c r="H52" i="10" s="1"/>
  <c r="M52" i="10" s="1"/>
  <c r="X52" i="10" s="1"/>
  <c r="Q52" i="10"/>
  <c r="R52" i="10"/>
  <c r="S52" i="10"/>
  <c r="W52" i="10"/>
  <c r="F53" i="10"/>
  <c r="G53" i="10" s="1"/>
  <c r="H53" i="10" s="1"/>
  <c r="M53" i="10" s="1"/>
  <c r="X53" i="10" s="1"/>
  <c r="Q53" i="10"/>
  <c r="R53" i="10"/>
  <c r="S53" i="10"/>
  <c r="W53" i="10"/>
  <c r="H54" i="10"/>
  <c r="Q54" i="10"/>
  <c r="R54" i="10"/>
  <c r="S54" i="10"/>
  <c r="X54" i="10" s="1"/>
  <c r="W54" i="10"/>
  <c r="H55" i="10"/>
  <c r="Q55" i="10"/>
  <c r="R55" i="10"/>
  <c r="S55" i="10"/>
  <c r="W55" i="10"/>
  <c r="X55" i="10"/>
  <c r="F56" i="10"/>
  <c r="G56" i="10" s="1"/>
  <c r="H56" i="10" s="1"/>
  <c r="M56" i="10" s="1"/>
  <c r="X56" i="10" s="1"/>
  <c r="Q56" i="10"/>
  <c r="R56" i="10"/>
  <c r="S56" i="10"/>
  <c r="W56" i="10"/>
  <c r="F57" i="10"/>
  <c r="G57" i="10"/>
  <c r="H57" i="10" s="1"/>
  <c r="M57" i="10" s="1"/>
  <c r="X57" i="10" s="1"/>
  <c r="Q57" i="10"/>
  <c r="R57" i="10"/>
  <c r="S57" i="10"/>
  <c r="W57" i="10"/>
  <c r="H58" i="10" l="1"/>
  <c r="Q58" i="10"/>
  <c r="R58" i="10"/>
  <c r="W58" i="10"/>
  <c r="E59" i="10"/>
  <c r="F59" i="10"/>
  <c r="G59" i="10"/>
  <c r="H59" i="10" s="1"/>
  <c r="Q59" i="10"/>
  <c r="R59" i="10"/>
  <c r="W59" i="10"/>
  <c r="D516" i="8" l="1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515" i="8"/>
  <c r="M59" i="10" l="1"/>
  <c r="X59" i="10" s="1"/>
  <c r="S59" i="10"/>
  <c r="X58" i="10"/>
  <c r="S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Roberts, Jeremy</author>
    <author>Fortado, Kelly</author>
  </authors>
  <commentList>
    <comment ref="T1" authorId="0" shapeId="0" xr:uid="{A0A38C12-13A8-4C63-ABA4-8629573998E9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0.065 AQL</t>
        </r>
      </text>
    </comment>
    <comment ref="J4" authorId="0" shapeId="0" xr:uid="{E41A4CFA-E722-4660-B67A-D4C278E7E06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5" authorId="0" shapeId="0" xr:uid="{91A0210B-FDD5-4714-A8AE-E748FBA1909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6" authorId="0" shapeId="0" xr:uid="{220C0329-62CA-4C2B-874D-60E2B2589D4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7" authorId="0" shapeId="0" xr:uid="{684F640A-B834-44B5-BBB7-39B55C74CB8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8" authorId="0" shapeId="0" xr:uid="{7F0F05F9-D0F9-4242-8B11-E2D99CA55B6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9" authorId="0" shapeId="0" xr:uid="{0381875B-A2EC-41A3-9F63-F4D4155CF5C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0" authorId="0" shapeId="0" xr:uid="{816B831F-F1CE-42BE-A2EE-C854ADC744B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1" authorId="0" shapeId="0" xr:uid="{102655B9-AD71-4FC9-A693-68B19962A7E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2" authorId="0" shapeId="0" xr:uid="{DCA4B518-C856-48D0-9828-6FD861B1416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3" authorId="0" shapeId="0" xr:uid="{FDA289BC-544E-4174-9465-1C6F8100E3D9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4" authorId="0" shapeId="0" xr:uid="{092B4E6C-E5B1-4093-8CA6-7AD62434236A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5" authorId="0" shapeId="0" xr:uid="{36E4CD9B-407D-4330-912D-38F2E6B88D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6" authorId="0" shapeId="0" xr:uid="{9A898B78-6E2A-4AB5-B15B-336EC198C7A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7" authorId="0" shapeId="0" xr:uid="{BA22EF46-42A0-41F6-905F-462470F9127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8" authorId="0" shapeId="0" xr:uid="{C641585C-5762-4542-BF66-52A43EE3D30B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19" authorId="0" shapeId="0" xr:uid="{222596E2-CD0A-47D3-8C31-D8823B90FDF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0" authorId="0" shapeId="0" xr:uid="{1937D8B6-F91A-4EF4-AA30-7F99531180D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1" authorId="0" shapeId="0" xr:uid="{730EBD63-C0E5-477E-A6DA-7D5D4FFF6123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2" authorId="0" shapeId="0" xr:uid="{FD344A2F-B169-449D-A7A1-B07BAF12863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3" authorId="0" shapeId="0" xr:uid="{B94DA1B3-6D86-46D1-87A1-1AD09F215F5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A24" authorId="1" shapeId="0" xr:uid="{CFED818E-5E6E-416C-8181-24628EEBE95F}">
      <text>
        <r>
          <rPr>
            <b/>
            <sz val="9"/>
            <color indexed="81"/>
            <rFont val="Tahoma"/>
            <family val="2"/>
          </rPr>
          <t>Fortado, Kelly:</t>
        </r>
        <r>
          <rPr>
            <sz val="9"/>
            <color indexed="81"/>
            <rFont val="Tahoma"/>
            <family val="2"/>
          </rPr>
          <t xml:space="preserve">
Previously Internal WIP component part # 4501818 </t>
        </r>
      </text>
    </comment>
    <comment ref="J24" authorId="0" shapeId="0" xr:uid="{C4CF8360-47F2-427B-8BE2-00D18C785C93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5" authorId="0" shapeId="0" xr:uid="{8BAFF3F2-EF4F-408E-BA63-05533248A51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6" authorId="0" shapeId="0" xr:uid="{11E910B9-46E0-47A0-9ABF-6318D2A9B94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7" authorId="0" shapeId="0" xr:uid="{7DD70F4B-C4FD-42ED-9CA6-64289E7A468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8" authorId="0" shapeId="0" xr:uid="{76BBB412-2D97-4EA3-8A7E-097AD6541FC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9" authorId="0" shapeId="0" xr:uid="{A78582B5-3066-4C22-B3B5-E78202818E5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0" authorId="0" shapeId="0" xr:uid="{E8D90FF6-F2D1-40E8-B635-CD490167E82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1" authorId="0" shapeId="0" xr:uid="{39295ED9-25EC-461A-B71B-B1015360C39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2" authorId="0" shapeId="0" xr:uid="{5ED108A2-ABDB-47F4-AA48-EAE0C1AF698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3" authorId="0" shapeId="0" xr:uid="{81CD76AA-AAED-4883-AFE5-7EB4CD965FC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4" authorId="0" shapeId="0" xr:uid="{75FF95E0-39EF-43B1-802C-BB4ED6EE8A3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5" authorId="0" shapeId="0" xr:uid="{6A5E658E-BD03-4676-90FE-2B754AB0699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6" authorId="0" shapeId="0" xr:uid="{8B81F04C-77B4-4F62-AE31-9D7292D1F7A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7" authorId="0" shapeId="0" xr:uid="{89AB6ED0-B96E-48E2-8FE6-7DB3EE96EDB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8" authorId="0" shapeId="0" xr:uid="{3DA9E815-9E27-41BD-9A8F-50F25803D8F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9" authorId="0" shapeId="0" xr:uid="{0896EEC9-5777-4585-8FBB-42F0EF19E44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0" authorId="0" shapeId="0" xr:uid="{FBA8CB3C-A3A4-4926-B3F3-465BD6C5E8F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1" authorId="0" shapeId="0" xr:uid="{E43EC5F7-352E-421C-AD2F-5A2063B1AAA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2" authorId="0" shapeId="0" xr:uid="{FE794725-9CA5-44B0-9F96-8957397FE96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3" authorId="0" shapeId="0" xr:uid="{53A9A28B-F383-4850-85AD-A0F2B75DCFD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4" authorId="0" shapeId="0" xr:uid="{E9F7732D-40D9-4209-9AF3-1803384AA45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5" authorId="0" shapeId="0" xr:uid="{46362243-D467-4851-AE97-B5C3CE5ECA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6" authorId="0" shapeId="0" xr:uid="{712F1E92-49C7-487F-B5CA-BFA0529C773A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7" authorId="0" shapeId="0" xr:uid="{9B9B9698-758A-410F-92C9-BB90AE57F200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8" authorId="0" shapeId="0" xr:uid="{97DDCA05-DE39-4DCB-A998-F26AFDEF784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9" authorId="0" shapeId="0" xr:uid="{CBB4BDBA-3EC3-4BD5-8E66-0E54E8C486A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51" authorId="0" shapeId="0" xr:uid="{91C767F9-B115-461D-BD0F-3549D8A39EC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2" authorId="0" shapeId="0" xr:uid="{0F0FB607-6CD5-4CB6-AE33-FF01F8B0A09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3" authorId="0" shapeId="0" xr:uid="{AD0F92EC-7A8F-438A-95B6-0ED68C95AE9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6" authorId="0" shapeId="0" xr:uid="{E271919B-3A55-4F58-901E-B3D2B0DAF10B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57" authorId="0" shapeId="0" xr:uid="{5775DC24-40D0-4500-B594-B737C7D2974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59" authorId="0" shapeId="0" xr:uid="{97A14EC9-1DA4-4615-8E90-877AF15144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</commentList>
</comments>
</file>

<file path=xl/sharedStrings.xml><?xml version="1.0" encoding="utf-8"?>
<sst xmlns="http://schemas.openxmlformats.org/spreadsheetml/2006/main" count="18884" uniqueCount="6664">
  <si>
    <t>FailureCode</t>
  </si>
  <si>
    <t>FailureMode</t>
  </si>
  <si>
    <t>FailureFamily</t>
  </si>
  <si>
    <t>Risk</t>
  </si>
  <si>
    <t>OG System</t>
  </si>
  <si>
    <t>NA</t>
  </si>
  <si>
    <t>Syringe</t>
  </si>
  <si>
    <t>KCNS01</t>
  </si>
  <si>
    <t>KC:Broken Heat Seal</t>
  </si>
  <si>
    <t>Medical Supplies</t>
  </si>
  <si>
    <t>High</t>
  </si>
  <si>
    <t>GCH</t>
  </si>
  <si>
    <t>KCBC21</t>
  </si>
  <si>
    <t>KC:Difficult to Draw Fluids</t>
  </si>
  <si>
    <t>Low</t>
  </si>
  <si>
    <t>KCBC26</t>
  </si>
  <si>
    <t>KC:Contaminated Needle Stick</t>
  </si>
  <si>
    <t>KCNS04</t>
  </si>
  <si>
    <t>KC:Broken Needle</t>
  </si>
  <si>
    <t>Med</t>
  </si>
  <si>
    <t>KCNS05</t>
  </si>
  <si>
    <t>KC:Difficult to Inject</t>
  </si>
  <si>
    <t>KCBC27</t>
  </si>
  <si>
    <t>KC:Burrs on Needle</t>
  </si>
  <si>
    <t>KCBC32</t>
  </si>
  <si>
    <t>KC:Bent Needle</t>
  </si>
  <si>
    <t>KCBC04</t>
  </si>
  <si>
    <t>KC:Dull Needle</t>
  </si>
  <si>
    <t>KCNS09</t>
  </si>
  <si>
    <t>KC:No Needle</t>
  </si>
  <si>
    <t>KCNS10</t>
  </si>
  <si>
    <t>KC:Luer Cap Defect</t>
  </si>
  <si>
    <t>KCBC28</t>
  </si>
  <si>
    <t>KC:Excessive Lubricant</t>
  </si>
  <si>
    <t>KCBC25</t>
  </si>
  <si>
    <t>KC:Clean Needle Stick</t>
  </si>
  <si>
    <t>KCNS13</t>
  </si>
  <si>
    <t>KC:Needle Cap Defect</t>
  </si>
  <si>
    <t>KCNS14</t>
  </si>
  <si>
    <t>KC:Syringe Tip Defect</t>
  </si>
  <si>
    <t>Sub</t>
  </si>
  <si>
    <t>KCNS15</t>
  </si>
  <si>
    <t>KC:Syringe Leaking</t>
  </si>
  <si>
    <t>KCNS16</t>
  </si>
  <si>
    <t>KC:Safety Shield Defect</t>
  </si>
  <si>
    <t>410S</t>
  </si>
  <si>
    <t>KCNS17</t>
  </si>
  <si>
    <t>KC:Hub Split/Broke</t>
  </si>
  <si>
    <t>410S-</t>
  </si>
  <si>
    <t>KCNS18</t>
  </si>
  <si>
    <t>KC:Component Broke in Use</t>
  </si>
  <si>
    <t>KCNS19</t>
  </si>
  <si>
    <t>KC:Needle Bends in Use</t>
  </si>
  <si>
    <t>KCNS20</t>
  </si>
  <si>
    <t>KC:Needle Breaks in Use</t>
  </si>
  <si>
    <t>KCDISCOL</t>
  </si>
  <si>
    <t>KC:Discolored</t>
  </si>
  <si>
    <t>KCNS23</t>
  </si>
  <si>
    <t>KC:Plunger Bent</t>
  </si>
  <si>
    <t>KCNS24</t>
  </si>
  <si>
    <t>KC:Needle Bevel Defect</t>
  </si>
  <si>
    <t>KCBC22</t>
  </si>
  <si>
    <t>KC:Luer Leaks</t>
  </si>
  <si>
    <t>KCNS26</t>
  </si>
  <si>
    <t>KC:Plunger Leaks</t>
  </si>
  <si>
    <t>5551777047MT</t>
  </si>
  <si>
    <t>KCNS27</t>
  </si>
  <si>
    <t>KC:Excessive Epoxy</t>
  </si>
  <si>
    <t>5551777369MT</t>
  </si>
  <si>
    <t>KCNS28</t>
  </si>
  <si>
    <t>KC:Insufficient Epoxy</t>
  </si>
  <si>
    <t>KCNS29</t>
  </si>
  <si>
    <t>KC:Cannula Slides</t>
  </si>
  <si>
    <t>KCNS30</t>
  </si>
  <si>
    <t>KC:Plunger Broke</t>
  </si>
  <si>
    <t>KCNS31</t>
  </si>
  <si>
    <t>KC:Sloppy Seals</t>
  </si>
  <si>
    <t>KCNS32</t>
  </si>
  <si>
    <t>KC:Difficulty Removing Sheath</t>
  </si>
  <si>
    <t>KCNS33</t>
  </si>
  <si>
    <t>KC:Poor Print</t>
  </si>
  <si>
    <t>KCNS34</t>
  </si>
  <si>
    <t>KC:Missing Print</t>
  </si>
  <si>
    <t>KCNS35</t>
  </si>
  <si>
    <t>KC:Air Bubbles in Syringe</t>
  </si>
  <si>
    <t>KCNS36</t>
  </si>
  <si>
    <t>KC:Deformed/Warped</t>
  </si>
  <si>
    <t>KCNS37</t>
  </si>
  <si>
    <t>KC:Molding Flash</t>
  </si>
  <si>
    <t>KCNS38</t>
  </si>
  <si>
    <t>KC:Sheath Detached from Needle</t>
  </si>
  <si>
    <t>KCNS39</t>
  </si>
  <si>
    <t>KC:Missing Threads</t>
  </si>
  <si>
    <t>KCNS42</t>
  </si>
  <si>
    <t>KC:Buttend Length Too Short</t>
  </si>
  <si>
    <t>KCNS43</t>
  </si>
  <si>
    <t>KC:Buttend Length Too Long</t>
  </si>
  <si>
    <t>KCDY15</t>
  </si>
  <si>
    <t>KC:Occluded</t>
  </si>
  <si>
    <t>KCNS45</t>
  </si>
  <si>
    <t>KC:Coring</t>
  </si>
  <si>
    <t>KCNS46</t>
  </si>
  <si>
    <t>KC:Crooked Needle</t>
  </si>
  <si>
    <t>KCNS47</t>
  </si>
  <si>
    <t>KC:Double Cannula</t>
  </si>
  <si>
    <t>412SE</t>
  </si>
  <si>
    <t>KCNS48</t>
  </si>
  <si>
    <t>KC:Free Length Too Short</t>
  </si>
  <si>
    <t>KCNS49</t>
  </si>
  <si>
    <t>KC:Free Length Too Long</t>
  </si>
  <si>
    <t>KCNS50</t>
  </si>
  <si>
    <t>KC:Cannula Reversed</t>
  </si>
  <si>
    <t>R7642B</t>
  </si>
  <si>
    <t>KCNS51</t>
  </si>
  <si>
    <t>KC:Hub Blows Off</t>
  </si>
  <si>
    <t>KCNS52</t>
  </si>
  <si>
    <t>KC:Needle Does not Fit Syringe</t>
  </si>
  <si>
    <t>KCNS53</t>
  </si>
  <si>
    <t>KC:Loose Fit Hub</t>
  </si>
  <si>
    <t>KCNS54</t>
  </si>
  <si>
    <t>KC:Needle Punctured Sheath</t>
  </si>
  <si>
    <t>Tips</t>
  </si>
  <si>
    <t>KCNS55</t>
  </si>
  <si>
    <t>KC:Plunger Tip Separates</t>
  </si>
  <si>
    <t>KCNS56</t>
  </si>
  <si>
    <t>KC:Plunger Tight Action</t>
  </si>
  <si>
    <t>KCNS57</t>
  </si>
  <si>
    <t>KC:Plunger No Stop</t>
  </si>
  <si>
    <t>KCNS58</t>
  </si>
  <si>
    <t>KC:Epoxy Not Cured</t>
  </si>
  <si>
    <t>KCNS59</t>
  </si>
  <si>
    <t>KC:Difficult to Break Seal</t>
  </si>
  <si>
    <t>KCNS60</t>
  </si>
  <si>
    <t>KC:Insufficient Lubricant</t>
  </si>
  <si>
    <t>KCBC11</t>
  </si>
  <si>
    <t>KC:Missing Sheath</t>
  </si>
  <si>
    <t>KCNS62</t>
  </si>
  <si>
    <t>KC:Barcode Discrepency</t>
  </si>
  <si>
    <t>Unk NS</t>
  </si>
  <si>
    <t>KCPK15</t>
  </si>
  <si>
    <t>KC:Missing Components</t>
  </si>
  <si>
    <t>G1</t>
  </si>
  <si>
    <t>R7026</t>
  </si>
  <si>
    <t>Container</t>
  </si>
  <si>
    <t>KCPK13</t>
  </si>
  <si>
    <t>KC:Mixed Components</t>
  </si>
  <si>
    <t>KCNS65</t>
  </si>
  <si>
    <t>KC:Tip Falling Off</t>
  </si>
  <si>
    <t>8303SA</t>
  </si>
  <si>
    <t>R7507</t>
  </si>
  <si>
    <t>KCAV10</t>
  </si>
  <si>
    <t>KC:Incorrect Assembly</t>
  </si>
  <si>
    <t>8303BY</t>
  </si>
  <si>
    <t>R7507Y</t>
  </si>
  <si>
    <t>KCNS69</t>
  </si>
  <si>
    <t>KC:Broken Luer Tip</t>
  </si>
  <si>
    <t>R98148</t>
  </si>
  <si>
    <t>KCNS70</t>
  </si>
  <si>
    <t>KC:Split Tubing</t>
  </si>
  <si>
    <t>V8900</t>
  </si>
  <si>
    <t>WP7026</t>
  </si>
  <si>
    <t>KCNS71</t>
  </si>
  <si>
    <t>KC:No Point</t>
  </si>
  <si>
    <t>8900MW</t>
  </si>
  <si>
    <t>KCNS75</t>
  </si>
  <si>
    <t>KC:Canted Needle</t>
  </si>
  <si>
    <t>8900SA</t>
  </si>
  <si>
    <t>KCNS77</t>
  </si>
  <si>
    <t>KC:Question Sterility</t>
  </si>
  <si>
    <t>KCNS78</t>
  </si>
  <si>
    <t>KC:Customer reported reaction to product</t>
  </si>
  <si>
    <t>WP7026P</t>
  </si>
  <si>
    <t>KCNS80</t>
  </si>
  <si>
    <t>KC:Cosmetic Issue</t>
  </si>
  <si>
    <t>WP7102</t>
  </si>
  <si>
    <t>HG</t>
  </si>
  <si>
    <t>WP8510</t>
  </si>
  <si>
    <t>G10</t>
  </si>
  <si>
    <t>WP4810</t>
  </si>
  <si>
    <t>G12</t>
  </si>
  <si>
    <t>WP7417</t>
  </si>
  <si>
    <t>8934CRS</t>
  </si>
  <si>
    <t>8612RC</t>
  </si>
  <si>
    <t>WP7417P</t>
  </si>
  <si>
    <t>8612U</t>
  </si>
  <si>
    <t>8934PG2</t>
  </si>
  <si>
    <t>8936PG2</t>
  </si>
  <si>
    <t>8936SA</t>
  </si>
  <si>
    <t>WP7418</t>
  </si>
  <si>
    <t>WP7483</t>
  </si>
  <si>
    <t>WP8860</t>
  </si>
  <si>
    <t>8860AC</t>
  </si>
  <si>
    <t>8860NB</t>
  </si>
  <si>
    <t>WP8935</t>
  </si>
  <si>
    <t>8935Y</t>
  </si>
  <si>
    <t>WP8998</t>
  </si>
  <si>
    <t>8611RC</t>
  </si>
  <si>
    <t>WP8998P</t>
  </si>
  <si>
    <t>8611U</t>
  </si>
  <si>
    <t>8931PG2</t>
  </si>
  <si>
    <t>8932PG2</t>
  </si>
  <si>
    <t>WP8999</t>
  </si>
  <si>
    <t>8938FP</t>
  </si>
  <si>
    <t>G18</t>
  </si>
  <si>
    <t>N/A</t>
  </si>
  <si>
    <t>R7515</t>
  </si>
  <si>
    <t>R7630</t>
  </si>
  <si>
    <t>8939CRS</t>
  </si>
  <si>
    <t>WP7417BL</t>
  </si>
  <si>
    <t>8871NB</t>
  </si>
  <si>
    <t>WP7417BLNB</t>
  </si>
  <si>
    <t>V8618</t>
  </si>
  <si>
    <t>8618RC</t>
  </si>
  <si>
    <t>8618U</t>
  </si>
  <si>
    <t>8939PG2</t>
  </si>
  <si>
    <t>8998SPG2</t>
  </si>
  <si>
    <t>8998S</t>
  </si>
  <si>
    <t>8991Y</t>
  </si>
  <si>
    <t>V8870</t>
  </si>
  <si>
    <t>8870NB</t>
  </si>
  <si>
    <t>V8938</t>
  </si>
  <si>
    <t>8938Y</t>
  </si>
  <si>
    <t>8989CRH</t>
  </si>
  <si>
    <t>8617RC</t>
  </si>
  <si>
    <t>8617U</t>
  </si>
  <si>
    <t>8989PG2</t>
  </si>
  <si>
    <t>8998PG2</t>
  </si>
  <si>
    <t>G2</t>
  </si>
  <si>
    <t>R7089W-1</t>
  </si>
  <si>
    <t>8990SA</t>
  </si>
  <si>
    <t>WP3204</t>
  </si>
  <si>
    <t>8990Y</t>
  </si>
  <si>
    <t>WP3206</t>
  </si>
  <si>
    <t>1525SA</t>
  </si>
  <si>
    <t>WP7024K</t>
  </si>
  <si>
    <t>1522SA</t>
  </si>
  <si>
    <t>WP7464</t>
  </si>
  <si>
    <t>WP7615</t>
  </si>
  <si>
    <t>WP8520N02</t>
  </si>
  <si>
    <t>85321R</t>
  </si>
  <si>
    <t>8535Y</t>
  </si>
  <si>
    <t>WP8526</t>
  </si>
  <si>
    <t>SS</t>
  </si>
  <si>
    <t>WP8825</t>
  </si>
  <si>
    <t>8820-</t>
  </si>
  <si>
    <t>8820NB</t>
  </si>
  <si>
    <t>WP8964</t>
  </si>
  <si>
    <t>8967MW</t>
  </si>
  <si>
    <t>WP8965MW</t>
  </si>
  <si>
    <t>WP8965N</t>
  </si>
  <si>
    <t>8967Y</t>
  </si>
  <si>
    <t>WP8965U</t>
  </si>
  <si>
    <t>V8970</t>
  </si>
  <si>
    <t>WP8979</t>
  </si>
  <si>
    <t>8970Y</t>
  </si>
  <si>
    <t>8979C</t>
  </si>
  <si>
    <t>8979MW</t>
  </si>
  <si>
    <t>8602RC</t>
  </si>
  <si>
    <t>WP8982</t>
  </si>
  <si>
    <t>8602U</t>
  </si>
  <si>
    <t>8982CRH</t>
  </si>
  <si>
    <t>8524C</t>
  </si>
  <si>
    <t>G3</t>
  </si>
  <si>
    <t>R7637</t>
  </si>
  <si>
    <t>8522MW</t>
  </si>
  <si>
    <t>WP8520MW</t>
  </si>
  <si>
    <t>WP8520N</t>
  </si>
  <si>
    <t>85221R</t>
  </si>
  <si>
    <t>8522Y</t>
  </si>
  <si>
    <t>WP8520U</t>
  </si>
  <si>
    <t>8525Y</t>
  </si>
  <si>
    <t>8527R</t>
  </si>
  <si>
    <t>8605RC</t>
  </si>
  <si>
    <t>G5</t>
  </si>
  <si>
    <t>WP4836BK</t>
  </si>
  <si>
    <t>8605U</t>
  </si>
  <si>
    <t>WP7605</t>
  </si>
  <si>
    <t>V8512</t>
  </si>
  <si>
    <t>WP851201N</t>
  </si>
  <si>
    <t>85120Y</t>
  </si>
  <si>
    <t>WP8512U</t>
  </si>
  <si>
    <t>8950SA</t>
  </si>
  <si>
    <t>WP8950SA</t>
  </si>
  <si>
    <t>G7</t>
  </si>
  <si>
    <t>R7563</t>
  </si>
  <si>
    <t>G8</t>
  </si>
  <si>
    <t>R7481</t>
  </si>
  <si>
    <t>8980S</t>
  </si>
  <si>
    <t>WP7445</t>
  </si>
  <si>
    <t>8608RC</t>
  </si>
  <si>
    <t>WP7449</t>
  </si>
  <si>
    <t>8608U</t>
  </si>
  <si>
    <t>8985CRS</t>
  </si>
  <si>
    <t>8985S</t>
  </si>
  <si>
    <t>8985SPG2</t>
  </si>
  <si>
    <t>8997SPG2</t>
  </si>
  <si>
    <t>8997S</t>
  </si>
  <si>
    <t>WP7450</t>
  </si>
  <si>
    <t>WP7450BL</t>
  </si>
  <si>
    <t>8851NB</t>
  </si>
  <si>
    <t>WP7450BLNB</t>
  </si>
  <si>
    <t>WP8850</t>
  </si>
  <si>
    <t>8850NB</t>
  </si>
  <si>
    <t>V8980</t>
  </si>
  <si>
    <t>WP8980-C</t>
  </si>
  <si>
    <t>8980MW</t>
  </si>
  <si>
    <t>8980Y</t>
  </si>
  <si>
    <t>80-8705</t>
  </si>
  <si>
    <t>V8985</t>
  </si>
  <si>
    <t>WP8985</t>
  </si>
  <si>
    <t>8607RC</t>
  </si>
  <si>
    <t>8607U</t>
  </si>
  <si>
    <t>8985CRH</t>
  </si>
  <si>
    <t>8985PG2</t>
  </si>
  <si>
    <t>8985PG2Y</t>
  </si>
  <si>
    <t>8997PG2</t>
  </si>
  <si>
    <t>WP8986</t>
  </si>
  <si>
    <t>1523SA</t>
  </si>
  <si>
    <t>AS</t>
  </si>
  <si>
    <t>R7472</t>
  </si>
  <si>
    <t>R7545</t>
  </si>
  <si>
    <t>8549SA</t>
  </si>
  <si>
    <t>R7626</t>
  </si>
  <si>
    <t>8556H</t>
  </si>
  <si>
    <t>R8516-1HB</t>
  </si>
  <si>
    <t>R8534</t>
  </si>
  <si>
    <t>8550B</t>
  </si>
  <si>
    <t>R8550LGB</t>
  </si>
  <si>
    <t>8539SA</t>
  </si>
  <si>
    <t>R9806</t>
  </si>
  <si>
    <t>1510SA</t>
  </si>
  <si>
    <t>WP7409</t>
  </si>
  <si>
    <t>8940FP</t>
  </si>
  <si>
    <t>CT</t>
  </si>
  <si>
    <t>R7526</t>
  </si>
  <si>
    <t>8941FP</t>
  </si>
  <si>
    <t>R7639</t>
  </si>
  <si>
    <t>GG</t>
  </si>
  <si>
    <t>WP4836</t>
  </si>
  <si>
    <t>MS</t>
  </si>
  <si>
    <t>8991FP</t>
  </si>
  <si>
    <t>8993H</t>
  </si>
  <si>
    <t>1500SA</t>
  </si>
  <si>
    <t>R7070</t>
  </si>
  <si>
    <t>8301BY</t>
  </si>
  <si>
    <t>R7504</t>
  </si>
  <si>
    <t>R8535</t>
  </si>
  <si>
    <t xml:space="preserve">R8550 </t>
  </si>
  <si>
    <t>8930SA</t>
  </si>
  <si>
    <t>R8930LA</t>
  </si>
  <si>
    <t>8901SA</t>
  </si>
  <si>
    <t>WP7029N</t>
  </si>
  <si>
    <t>8920SA</t>
  </si>
  <si>
    <t>WP8920</t>
  </si>
  <si>
    <t>8506SA</t>
  </si>
  <si>
    <t>WP8506</t>
  </si>
  <si>
    <t>8506Y</t>
  </si>
  <si>
    <t>8506YM</t>
  </si>
  <si>
    <t>8507SA</t>
  </si>
  <si>
    <t>8507MW</t>
  </si>
  <si>
    <t>WP8506MW</t>
  </si>
  <si>
    <t>8533SA</t>
  </si>
  <si>
    <t>WP8536</t>
  </si>
  <si>
    <t>8533Y</t>
  </si>
  <si>
    <t>8534SA</t>
  </si>
  <si>
    <t>8536SA</t>
  </si>
  <si>
    <t>8537MW</t>
  </si>
  <si>
    <t>8537SA</t>
  </si>
  <si>
    <t>8537Y</t>
  </si>
  <si>
    <t>8540SA</t>
  </si>
  <si>
    <t>WP8540</t>
  </si>
  <si>
    <t>8541SA</t>
  </si>
  <si>
    <t>8846SA</t>
  </si>
  <si>
    <t>8836SA</t>
  </si>
  <si>
    <t>WP8836P</t>
  </si>
  <si>
    <t>8836NB</t>
  </si>
  <si>
    <t>WP8836PNB</t>
  </si>
  <si>
    <t>V8506</t>
  </si>
  <si>
    <t>WPV8506</t>
  </si>
  <si>
    <t>V8536</t>
  </si>
  <si>
    <t>WPV8536</t>
  </si>
  <si>
    <t>85131-</t>
  </si>
  <si>
    <t>UNK SCS</t>
  </si>
  <si>
    <t>8970-</t>
  </si>
  <si>
    <t>8980-</t>
  </si>
  <si>
    <t>8870-</t>
  </si>
  <si>
    <t>UNK SHARP CONT</t>
  </si>
  <si>
    <t>65PSS</t>
  </si>
  <si>
    <t>Unknown NS</t>
  </si>
  <si>
    <t>UNK SFF</t>
  </si>
  <si>
    <t>3131010P</t>
  </si>
  <si>
    <t>PT00016495</t>
  </si>
  <si>
    <t>PT00016490</t>
  </si>
  <si>
    <t>R7479P</t>
  </si>
  <si>
    <t>PT00013702</t>
  </si>
  <si>
    <t>R7028W</t>
  </si>
  <si>
    <t>R7616</t>
  </si>
  <si>
    <t>PT00013692</t>
  </si>
  <si>
    <t>R7013</t>
  </si>
  <si>
    <t>WP7478</t>
  </si>
  <si>
    <t>WP7623</t>
  </si>
  <si>
    <t>ENGINEERING</t>
  </si>
  <si>
    <t>R7068</t>
  </si>
  <si>
    <t xml:space="preserve">R7068MW </t>
  </si>
  <si>
    <t>PT00016498</t>
  </si>
  <si>
    <t>PT00069525</t>
  </si>
  <si>
    <t>R7075BY</t>
  </si>
  <si>
    <t>RM165</t>
  </si>
  <si>
    <t>R98027</t>
  </si>
  <si>
    <t>R7046GW</t>
  </si>
  <si>
    <t>PT00075579</t>
  </si>
  <si>
    <t>R7412</t>
  </si>
  <si>
    <t>5010SA</t>
  </si>
  <si>
    <t>PT00012137</t>
  </si>
  <si>
    <t>CL63R9870B</t>
  </si>
  <si>
    <t>PT00006652</t>
  </si>
  <si>
    <t>RM061</t>
  </si>
  <si>
    <t>RM074</t>
  </si>
  <si>
    <t>PT00009994</t>
  </si>
  <si>
    <t>PT00013694</t>
  </si>
  <si>
    <t>R7515P</t>
  </si>
  <si>
    <t>IQA</t>
  </si>
  <si>
    <t>X9900</t>
  </si>
  <si>
    <t>R7089W</t>
  </si>
  <si>
    <t>R7568</t>
  </si>
  <si>
    <t>Recy</t>
  </si>
  <si>
    <t>2G</t>
  </si>
  <si>
    <t>8G</t>
  </si>
  <si>
    <t>5G</t>
  </si>
  <si>
    <t>Both</t>
  </si>
  <si>
    <t>WRONG FORM USED</t>
  </si>
  <si>
    <t>DOCWRG</t>
  </si>
  <si>
    <t>VISUAL - WATER in SEALED</t>
  </si>
  <si>
    <t>VISWTR</t>
  </si>
  <si>
    <t xml:space="preserve">VISUAL - WARP </t>
  </si>
  <si>
    <t>VISWAR</t>
  </si>
  <si>
    <t>VISUAL - STRESS</t>
  </si>
  <si>
    <t>VISSTR</t>
  </si>
  <si>
    <t>VISUAL - SHORT</t>
  </si>
  <si>
    <t>VISSHT</t>
  </si>
  <si>
    <t>VISUAL - MIXED PRODUCT</t>
  </si>
  <si>
    <t>VISMIX</t>
  </si>
  <si>
    <t xml:space="preserve">VISUAL - GREASE </t>
  </si>
  <si>
    <t>VISGRE</t>
  </si>
  <si>
    <t>VISUAL - GATE</t>
  </si>
  <si>
    <t>VISGAT</t>
  </si>
  <si>
    <t>VISUAL - FLOWLINE</t>
  </si>
  <si>
    <t>VISFLO</t>
  </si>
  <si>
    <t>VISUAL - FLASH</t>
  </si>
  <si>
    <t>VISFLA</t>
  </si>
  <si>
    <t>VISUAL - DISCOLORATION</t>
  </si>
  <si>
    <t>VISDIS</t>
  </si>
  <si>
    <t>VISUAL - DEFORMATION</t>
  </si>
  <si>
    <t>VISDEF</t>
  </si>
  <si>
    <t xml:space="preserve">VISUAL - CRACKED </t>
  </si>
  <si>
    <t>VISCRA</t>
  </si>
  <si>
    <t xml:space="preserve">VISUAL - CONTAMINATION </t>
  </si>
  <si>
    <t>VISCON</t>
  </si>
  <si>
    <t xml:space="preserve">VISUAL - BURN </t>
  </si>
  <si>
    <t>VISBUR</t>
  </si>
  <si>
    <t xml:space="preserve">VISUAL - BUBBLE </t>
  </si>
  <si>
    <t>VISBUB</t>
  </si>
  <si>
    <t>VISUAL - BOWED BOTTOM</t>
  </si>
  <si>
    <t>VISBOW</t>
  </si>
  <si>
    <t>VISUAL - BLOOD</t>
  </si>
  <si>
    <t>VISBLD</t>
  </si>
  <si>
    <t>VISUAL - BLISTER</t>
  </si>
  <si>
    <t>VISBLS</t>
  </si>
  <si>
    <t>VISUAL - BAD GASKETING</t>
  </si>
  <si>
    <t>VISGAS</t>
  </si>
  <si>
    <t>VISUAL - BAD DOOR PRINT</t>
  </si>
  <si>
    <t>VISDPT</t>
  </si>
  <si>
    <t>VALIDATION/EXPERIMENT</t>
  </si>
  <si>
    <t>VALEXP</t>
  </si>
  <si>
    <t>STANDRARD WORK INSTRUCTIONS NOT FOLLOWED</t>
  </si>
  <si>
    <t>SWISSU</t>
  </si>
  <si>
    <t>RUN PRIOR TO PROTOCOL APPROVAL</t>
  </si>
  <si>
    <t>VALPRT</t>
  </si>
  <si>
    <t>RED TAG NOT APPROVED</t>
  </si>
  <si>
    <t>REDTAG</t>
  </si>
  <si>
    <t>RED LINE MISSING SIGNATURES</t>
  </si>
  <si>
    <t>REDSIG</t>
  </si>
  <si>
    <t>PROCESS CONTROL RECORD - MISSING</t>
  </si>
  <si>
    <t>PCRMIS</t>
  </si>
  <si>
    <t>PROCESS CONTROL RECORD - MATERIAL SHEET ROLLOVER</t>
  </si>
  <si>
    <t>PCRMAT</t>
  </si>
  <si>
    <t>PROCESS CONTROL RECORD - INCOMPLETE/INCORRECT</t>
  </si>
  <si>
    <t>PCRINC</t>
  </si>
  <si>
    <t>PACKING BEFORE STARTUP COMPLETE</t>
  </si>
  <si>
    <t>PCKSTA</t>
  </si>
  <si>
    <t>PACKAGING - WRONG QTY</t>
  </si>
  <si>
    <t>PCKQTY</t>
  </si>
  <si>
    <t>PACKAGING - NO PRODUCT</t>
  </si>
  <si>
    <t>PCKNOP</t>
  </si>
  <si>
    <t>PACKAGING - MISSING INCOMPLETE COMPONENTS</t>
  </si>
  <si>
    <t>PCKMIS</t>
  </si>
  <si>
    <t>PACKAGING - MISSING IFU</t>
  </si>
  <si>
    <t>PCKIFU</t>
  </si>
  <si>
    <t>PACKAGING - INCORRECT PACKING</t>
  </si>
  <si>
    <t>PCKPCK</t>
  </si>
  <si>
    <t>PACKAGING - INCORRECT COMPONENTS</t>
  </si>
  <si>
    <t>PCKINC</t>
  </si>
  <si>
    <t>PACKAGING - DAMAGED</t>
  </si>
  <si>
    <t>PCKDAM</t>
  </si>
  <si>
    <t>OUT OF PARAMETERS</t>
  </si>
  <si>
    <t>OUTPTR</t>
  </si>
  <si>
    <t>OTHER</t>
  </si>
  <si>
    <t>NON FUNCTIONAL LID</t>
  </si>
  <si>
    <t>NFNLID</t>
  </si>
  <si>
    <t>Mold Set-Up Checklist Missing / Incomplete</t>
  </si>
  <si>
    <t>MSINCO</t>
  </si>
  <si>
    <t>LOT SIZE OUT OF SPECIFICATION</t>
  </si>
  <si>
    <t>LOTSZE</t>
  </si>
  <si>
    <t>LINE CLEARANCE FAILED</t>
  </si>
  <si>
    <t>LCFAIL</t>
  </si>
  <si>
    <t>LABELING - WRONG LABEL</t>
  </si>
  <si>
    <t>LBWRNG</t>
  </si>
  <si>
    <t>LABELING - WRINKLED LABELS</t>
  </si>
  <si>
    <t>LBWRKL</t>
  </si>
  <si>
    <t>LABELING - SMEARED but LEGIBLE</t>
  </si>
  <si>
    <t>LBSMER</t>
  </si>
  <si>
    <t>LABELING - OVERSHIPPER - WRONG LABEL</t>
  </si>
  <si>
    <t>LBOSWR</t>
  </si>
  <si>
    <t>LABELING - OVERSHIPPER - MISSING LABEL</t>
  </si>
  <si>
    <t>LBOSMI</t>
  </si>
  <si>
    <t>LABELING - OVERSHIPPER - INCORRECT LABEL PLACEMENT</t>
  </si>
  <si>
    <t>LBOSPL</t>
  </si>
  <si>
    <t xml:space="preserve">LABELING - OVERSHIPPER - BAD/MISSING LABEL PRINT </t>
  </si>
  <si>
    <t>LBOSBD</t>
  </si>
  <si>
    <t>LABELING - MISSING LABEL</t>
  </si>
  <si>
    <t>LBMISS</t>
  </si>
  <si>
    <t>LABELING - INCORRECT LABEL PLACEMENT</t>
  </si>
  <si>
    <t>LBPLAC</t>
  </si>
  <si>
    <t>LABELING - FAILED BARCODE VERIFICATION</t>
  </si>
  <si>
    <t>LBBARC</t>
  </si>
  <si>
    <t>LABELING - BAD/MISSING PAD PRINT</t>
  </si>
  <si>
    <t>LBPDPT</t>
  </si>
  <si>
    <t>LABELING - BAD/MISSING LABEL PRINT</t>
  </si>
  <si>
    <t>LBPRNT</t>
  </si>
  <si>
    <t>INSPECTION-Late</t>
  </si>
  <si>
    <t>INSLAT</t>
  </si>
  <si>
    <t>INSPECTION-Early</t>
  </si>
  <si>
    <t>INSEAR</t>
  </si>
  <si>
    <t>INCORRECT/MISSING DATE/TIME</t>
  </si>
  <si>
    <t>INDATE</t>
  </si>
  <si>
    <t>INCORRECT/INCOMPLETE SHOP ORDER</t>
  </si>
  <si>
    <t>IN_SO</t>
  </si>
  <si>
    <t>INCORRECT/INCOMPLETE MIS</t>
  </si>
  <si>
    <t>IN_MIS</t>
  </si>
  <si>
    <t>INCORRECT/INCOMPLETE INSPECTION</t>
  </si>
  <si>
    <t>ININSP</t>
  </si>
  <si>
    <t>INCORRECT WIS</t>
  </si>
  <si>
    <t>INSDWK</t>
  </si>
  <si>
    <t>INCORRECT SAMPLING</t>
  </si>
  <si>
    <t>INSAMP</t>
  </si>
  <si>
    <t>INCORRECT RESIN</t>
  </si>
  <si>
    <t>INRESI</t>
  </si>
  <si>
    <t>INCORRECT QTY</t>
  </si>
  <si>
    <t>INQTY</t>
  </si>
  <si>
    <t>INCORRECT GAGE</t>
  </si>
  <si>
    <t>INGAGE</t>
  </si>
  <si>
    <t>INCORRECT FIXTURE</t>
  </si>
  <si>
    <t>INFIXT</t>
  </si>
  <si>
    <t>GAGE CALIBRATION EXPIRED</t>
  </si>
  <si>
    <t>CALIBR</t>
  </si>
  <si>
    <t>FUNCTIONAL- UNWINDER CLOSED</t>
  </si>
  <si>
    <t>FUNUNW</t>
  </si>
  <si>
    <t>FUNCTIONAL- FAILED SIDE GASKET</t>
  </si>
  <si>
    <t>FUNSDG</t>
  </si>
  <si>
    <t>FUNCTIONAL - TAB LOCK</t>
  </si>
  <si>
    <t>FUNTAB</t>
  </si>
  <si>
    <t>FUNCTIONAL - PARTS NOT COOLED</t>
  </si>
  <si>
    <t>FUNCOL</t>
  </si>
  <si>
    <t>FUNCTIONAL - FLUID IN PATHWAY</t>
  </si>
  <si>
    <t>FUNFLU</t>
  </si>
  <si>
    <t>FUNCTIONAL - FAILED WELD STRENGTH</t>
  </si>
  <si>
    <t>FUNWLS</t>
  </si>
  <si>
    <t>FUNCTIONAL - FAILED LID FIT TEST</t>
  </si>
  <si>
    <t>FUNLID</t>
  </si>
  <si>
    <t>FUNCTIONAL - FAILED LEAK TEST</t>
  </si>
  <si>
    <t>FUNLEK</t>
  </si>
  <si>
    <t>FUNCTIONAL - FAILED HOLE LOCATION</t>
  </si>
  <si>
    <t>FUNHOL</t>
  </si>
  <si>
    <t>FUNCTIONAL - FAILED GASKET HEIGHT</t>
  </si>
  <si>
    <t>FUNGAS</t>
  </si>
  <si>
    <t>FUNCTIONAL - DISENGAGED ROTOR</t>
  </si>
  <si>
    <t>FUNRTR</t>
  </si>
  <si>
    <t>FUNCTIONAL - BOWED BOTTOM</t>
  </si>
  <si>
    <t>FUNBOW</t>
  </si>
  <si>
    <t>FUNCTIONAL - BAD WELDS</t>
  </si>
  <si>
    <t>FUNWEL</t>
  </si>
  <si>
    <t>DIMENSIONAL - WEIGHT IS OUT OF SPEC.</t>
  </si>
  <si>
    <t>DIMWHT</t>
  </si>
  <si>
    <t>DIMENSIONAL - OUT OF SPEC.</t>
  </si>
  <si>
    <t>DIMOOS</t>
  </si>
  <si>
    <t>DIMENSIONAL - LOW WALL THICKNESS</t>
  </si>
  <si>
    <t>DIMLWT</t>
  </si>
  <si>
    <t>DHR- MISSED HS INFORMATION</t>
  </si>
  <si>
    <t>DHRHSI</t>
  </si>
  <si>
    <t>DHR GDP ISSUE</t>
  </si>
  <si>
    <t>DHRGDP</t>
  </si>
  <si>
    <t>DHR - MISSING LABEL</t>
  </si>
  <si>
    <t>DHRLBL</t>
  </si>
  <si>
    <t>DHR - MISSING DOCUMENT</t>
  </si>
  <si>
    <t>DHRDOC</t>
  </si>
  <si>
    <t>DHR - MISSED INSPECTION</t>
  </si>
  <si>
    <t>DHRMIS</t>
  </si>
  <si>
    <t>DHR - INCORRECT COMPONENT DOCUMENTATION</t>
  </si>
  <si>
    <t>DHRCOM</t>
  </si>
  <si>
    <t>DHR - INCORRECT COLORANT</t>
  </si>
  <si>
    <t>DHRCOL</t>
  </si>
  <si>
    <t>DHR - INCOMPLETE MSG</t>
  </si>
  <si>
    <t>DHRMSG</t>
  </si>
  <si>
    <t>DHR - INCOMPLETE INSPECTION</t>
  </si>
  <si>
    <t>DHRINS</t>
  </si>
  <si>
    <t>DEVIATION - PLANNED</t>
  </si>
  <si>
    <t>DEVATE</t>
  </si>
  <si>
    <t>COMPONENT ISSUE</t>
  </si>
  <si>
    <t>COMPIS</t>
  </si>
  <si>
    <t>BOM USED FOR START UP</t>
  </si>
  <si>
    <t>BOMUSE</t>
  </si>
  <si>
    <t>Seal width less than specified</t>
  </si>
  <si>
    <t>SFWITH</t>
  </si>
  <si>
    <t>Peel-open tabs sealed together (softpack).</t>
  </si>
  <si>
    <t>SFTSLD</t>
  </si>
  <si>
    <t>Unit pack separation causes tearing/dmg to adjacent pack (softpack)</t>
  </si>
  <si>
    <t>SFTSEP</t>
  </si>
  <si>
    <t>Incomplete peel back potentially obstructs removal of product from package (softpack).</t>
  </si>
  <si>
    <t>SFTPEL</t>
  </si>
  <si>
    <t>Cap to sleeve torque out of specification</t>
  </si>
  <si>
    <t>SFTOR</t>
  </si>
  <si>
    <t>Delam, shred, or fiber tear upon opening of package (softpack).</t>
  </si>
  <si>
    <t>SFTDEL</t>
  </si>
  <si>
    <t>Incoming</t>
  </si>
  <si>
    <t>Weekly Spraymation</t>
  </si>
  <si>
    <t>SFSPRA</t>
  </si>
  <si>
    <t>Molding - Barrel</t>
  </si>
  <si>
    <t>Split, hole,  or open path in pkg that may allow loss of sterility</t>
  </si>
  <si>
    <t>SFHOLS</t>
  </si>
  <si>
    <t>Split or hole in hardpack which may allow loss of sterility</t>
  </si>
  <si>
    <t>SFHOLH</t>
  </si>
  <si>
    <t>Hole, split, or crack in barrel which permits leakage</t>
  </si>
  <si>
    <t>SFHOLB</t>
  </si>
  <si>
    <t>Particulate Testing Failure</t>
  </si>
  <si>
    <t>SFSPAR</t>
  </si>
  <si>
    <t>Validation</t>
  </si>
  <si>
    <t>VAL</t>
  </si>
  <si>
    <t>Hard Pack Sleeve Cap End OD Dimensional Failure</t>
  </si>
  <si>
    <t>SFSLOD</t>
  </si>
  <si>
    <t>INC</t>
  </si>
  <si>
    <t>Hard Pack Sleeve Cap End ID Dimensional Failure</t>
  </si>
  <si>
    <t>SFSLID</t>
  </si>
  <si>
    <t>Packaging</t>
  </si>
  <si>
    <t>Packer</t>
  </si>
  <si>
    <t>S8P</t>
  </si>
  <si>
    <t>Content inclusion in seal - no void (softpack)</t>
  </si>
  <si>
    <t>SFSINC</t>
  </si>
  <si>
    <t>Printing</t>
  </si>
  <si>
    <t>Pad Printer</t>
  </si>
  <si>
    <t>S8N</t>
  </si>
  <si>
    <t>Smeared but legible quantity, lot number, description…</t>
  </si>
  <si>
    <t>SFSIFU</t>
  </si>
  <si>
    <t>Assembly</t>
  </si>
  <si>
    <t>Kahle</t>
  </si>
  <si>
    <t>S8K</t>
  </si>
  <si>
    <t>Barrel Shoulder ID Dimensional Failure</t>
  </si>
  <si>
    <t>SFSID</t>
  </si>
  <si>
    <t>Form, Fill Seal</t>
  </si>
  <si>
    <t>Form, Fill Sealer</t>
  </si>
  <si>
    <t>S8F</t>
  </si>
  <si>
    <t>Excessive sharp edges on the luer lock device which can slice or cut</t>
  </si>
  <si>
    <t>SFSE</t>
  </si>
  <si>
    <t>Molding - Plunger</t>
  </si>
  <si>
    <t>8D</t>
  </si>
  <si>
    <t>S8D</t>
  </si>
  <si>
    <t>Barrel Ring Stop Dimensional Failure</t>
  </si>
  <si>
    <t>SFRS</t>
  </si>
  <si>
    <t>8C</t>
  </si>
  <si>
    <t>S8C</t>
  </si>
  <si>
    <t>Oral syringe: Roughness of tip</t>
  </si>
  <si>
    <t>SFROT</t>
  </si>
  <si>
    <t>8B</t>
  </si>
  <si>
    <t>S8B</t>
  </si>
  <si>
    <t>Product quantity incorrect</t>
  </si>
  <si>
    <t>SFQTY</t>
  </si>
  <si>
    <t>8A</t>
  </si>
  <si>
    <t>S8A</t>
  </si>
  <si>
    <t>Graduation Printing: Scale graduations out of tolerance</t>
  </si>
  <si>
    <t>SFPOUT</t>
  </si>
  <si>
    <t>Material Transport</t>
  </si>
  <si>
    <t>Aidlin/Tubes</t>
  </si>
  <si>
    <t>S7T</t>
  </si>
  <si>
    <t>Poor Workmanship</t>
  </si>
  <si>
    <t>SFPOOR</t>
  </si>
  <si>
    <t>RAM</t>
  </si>
  <si>
    <t>S7R</t>
  </si>
  <si>
    <t>Package fails leak test</t>
  </si>
  <si>
    <t>SFPLEK</t>
  </si>
  <si>
    <t>S7P</t>
  </si>
  <si>
    <t>Carton incorrect, damaged, not packaged as specified…</t>
  </si>
  <si>
    <t>SFPKG</t>
  </si>
  <si>
    <t>S7N</t>
  </si>
  <si>
    <t>Seal strength - not as specified</t>
  </si>
  <si>
    <t>SFPEEL</t>
  </si>
  <si>
    <t>7C</t>
  </si>
  <si>
    <t>S7C</t>
  </si>
  <si>
    <t>Particulates and extraneous matter on outside of syringe</t>
  </si>
  <si>
    <t>SFPARO</t>
  </si>
  <si>
    <t>7A</t>
  </si>
  <si>
    <t>S7A</t>
  </si>
  <si>
    <t>Particulates and extraneous matter in fluid pathway</t>
  </si>
  <si>
    <t>SFPARI</t>
  </si>
  <si>
    <t>S6P</t>
  </si>
  <si>
    <t>Embedded particulates &amp; extraneous matter or inclusions in molded parts</t>
  </si>
  <si>
    <t>SFPARE</t>
  </si>
  <si>
    <t>S6K</t>
  </si>
  <si>
    <t>Hard Pack Sleeve Sheath End ID Dimensional Failure</t>
  </si>
  <si>
    <t>SFOSLI</t>
  </si>
  <si>
    <t>6C</t>
  </si>
  <si>
    <t>S6C</t>
  </si>
  <si>
    <t>Sheath detached from needle hub, Sharp not exposed (softpack).</t>
  </si>
  <si>
    <t>SFNEED</t>
  </si>
  <si>
    <t>6B</t>
  </si>
  <si>
    <t>S6B</t>
  </si>
  <si>
    <t>Needle piercing sheath and/or package</t>
  </si>
  <si>
    <t>SFNDL</t>
  </si>
  <si>
    <t>6A</t>
  </si>
  <si>
    <t>S6A</t>
  </si>
  <si>
    <t>No product in package</t>
  </si>
  <si>
    <t>SFMISP</t>
  </si>
  <si>
    <t>5B</t>
  </si>
  <si>
    <t>S5B</t>
  </si>
  <si>
    <t>Missing, incomplete, or illegible quantity, lot, desc…</t>
  </si>
  <si>
    <t>SFMIFU</t>
  </si>
  <si>
    <t>S4T</t>
  </si>
  <si>
    <t>Luer tip not to specifications</t>
  </si>
  <si>
    <t>SFLUER</t>
  </si>
  <si>
    <t>S4R</t>
  </si>
  <si>
    <t>Plunger Lobe Diameter Dimensional Failure</t>
  </si>
  <si>
    <t>SFLD</t>
  </si>
  <si>
    <t>S4P</t>
  </si>
  <si>
    <t>Incomplete or incorrect assembly of product/package</t>
  </si>
  <si>
    <t>SFINC</t>
  </si>
  <si>
    <t>Hot Stamp Printer</t>
  </si>
  <si>
    <t>S4N</t>
  </si>
  <si>
    <t>Graduation printing on barrel not In line with flat of flange</t>
  </si>
  <si>
    <t>SFILP</t>
  </si>
  <si>
    <t>412A</t>
  </si>
  <si>
    <t>S4A</t>
  </si>
  <si>
    <t>Incorrect or mixed (product, package, shipper) quantity, lot #, description…</t>
  </si>
  <si>
    <t>SFIIFU</t>
  </si>
  <si>
    <t>S3T</t>
  </si>
  <si>
    <t>Broken or missing heat stake (double heat stake product only)</t>
  </si>
  <si>
    <t>SFHEAT</t>
  </si>
  <si>
    <t>S3R</t>
  </si>
  <si>
    <t>Water in assembled sealed unit (or package)</t>
  </si>
  <si>
    <t>SFH20</t>
  </si>
  <si>
    <t>S3P</t>
  </si>
  <si>
    <t>Flash which renders unit non-functional</t>
  </si>
  <si>
    <t>SFFLAN</t>
  </si>
  <si>
    <t>S3N</t>
  </si>
  <si>
    <t>Fingernail flash which exceeds specification</t>
  </si>
  <si>
    <t>SFFLAE</t>
  </si>
  <si>
    <t>Molding - Sleeve</t>
  </si>
  <si>
    <t>3D</t>
  </si>
  <si>
    <t>S3D</t>
  </si>
  <si>
    <t>Film Thickness below specification (softpack).</t>
  </si>
  <si>
    <t>SFFILM</t>
  </si>
  <si>
    <t>Molding - Cap</t>
  </si>
  <si>
    <t>3C</t>
  </si>
  <si>
    <t>S3C</t>
  </si>
  <si>
    <t>Syringe can be exposed without breaking cap heat stake</t>
  </si>
  <si>
    <t>SFEXP</t>
  </si>
  <si>
    <t>3B</t>
  </si>
  <si>
    <t>S3B</t>
  </si>
  <si>
    <t>Excessive lubricant on syringe</t>
  </si>
  <si>
    <t>SFELON</t>
  </si>
  <si>
    <t>3A</t>
  </si>
  <si>
    <t>S3A</t>
  </si>
  <si>
    <t>Excessive lubricant: droplets or pools visible through the barrel</t>
  </si>
  <si>
    <t>SFELIN</t>
  </si>
  <si>
    <t>S2T</t>
  </si>
  <si>
    <t>Scratches/drag marks on barrel</t>
  </si>
  <si>
    <t>SFDRAG</t>
  </si>
  <si>
    <t>S2R</t>
  </si>
  <si>
    <t>Damaged product/components (Non-functional)</t>
  </si>
  <si>
    <t>SFDMNF</t>
  </si>
  <si>
    <t>S2P</t>
  </si>
  <si>
    <t>Damaged product/components (functional)</t>
  </si>
  <si>
    <t>SFDMGF</t>
  </si>
  <si>
    <t>S2N</t>
  </si>
  <si>
    <t>Curve Tip Exceeds Specification</t>
  </si>
  <si>
    <t>SFCURV</t>
  </si>
  <si>
    <t>2C</t>
  </si>
  <si>
    <t>S2C</t>
  </si>
  <si>
    <t>Closed Sleeve Failure</t>
  </si>
  <si>
    <t>SFCSF</t>
  </si>
  <si>
    <t>2D</t>
  </si>
  <si>
    <t>S2D</t>
  </si>
  <si>
    <t>Hard Pack Cap ID Dimensional Failure</t>
  </si>
  <si>
    <t>SFCAPI</t>
  </si>
  <si>
    <t>2B</t>
  </si>
  <si>
    <t>S2B</t>
  </si>
  <si>
    <t>Blood on product</t>
  </si>
  <si>
    <t>SFBOP</t>
  </si>
  <si>
    <t>2A</t>
  </si>
  <si>
    <t>S2A</t>
  </si>
  <si>
    <t>Leakage in fluid pathway/Leak Test Failure</t>
  </si>
  <si>
    <t>SFBLEK</t>
  </si>
  <si>
    <t>S1T</t>
  </si>
  <si>
    <t>Bar code does not scan</t>
  </si>
  <si>
    <t>SFBAR</t>
  </si>
  <si>
    <t>S1R</t>
  </si>
  <si>
    <t>Amber Syringe: Barrel grads cannot be read…</t>
  </si>
  <si>
    <t>SFAMBP</t>
  </si>
  <si>
    <t>S1P</t>
  </si>
  <si>
    <t>Printing (non-printing or illegible of two or more…)</t>
  </si>
  <si>
    <t>SF2P</t>
  </si>
  <si>
    <t>1B</t>
  </si>
  <si>
    <t>S1B</t>
  </si>
  <si>
    <t>Printing (non-printing or illegible of one...)</t>
  </si>
  <si>
    <t>SF1P</t>
  </si>
  <si>
    <t>1A</t>
  </si>
  <si>
    <t>S1A</t>
  </si>
  <si>
    <t>Printing (50 % non-printing or illegible of two or more…)</t>
  </si>
  <si>
    <t>SF.52P</t>
  </si>
  <si>
    <t>0B</t>
  </si>
  <si>
    <t>S0B</t>
  </si>
  <si>
    <t xml:space="preserve">Printing smeared but legible </t>
  </si>
  <si>
    <t>SF.51P</t>
  </si>
  <si>
    <t>0A</t>
  </si>
  <si>
    <t>S0A</t>
  </si>
  <si>
    <t>Description</t>
  </si>
  <si>
    <t>Job Loc</t>
  </si>
  <si>
    <t>Product Code</t>
  </si>
  <si>
    <t>Product Family</t>
  </si>
  <si>
    <t>Value Stream</t>
  </si>
  <si>
    <t>UNK CFF</t>
  </si>
  <si>
    <t>CA</t>
  </si>
  <si>
    <t>F</t>
  </si>
  <si>
    <t>18GAL PG2 BIOMAX SLD TOP CONT</t>
  </si>
  <si>
    <t>18 GAL INJ MOLDED W/SLIDE TOP</t>
  </si>
  <si>
    <t>18 GAL PG2 BIOMAX SHARPS CONT</t>
  </si>
  <si>
    <t>18 GAL LEAK RESIST BIO CONT</t>
  </si>
  <si>
    <t>8GAL PG2 BIOMAX SLD TOP CONT</t>
  </si>
  <si>
    <t>8 GA LEAK RESIST W/SLIDE TOP</t>
  </si>
  <si>
    <t>8GAL PG2 BIOMAX SHARPS CONT</t>
  </si>
  <si>
    <t>8 GAL NDL DISP CONTAINER RED</t>
  </si>
  <si>
    <t>18 GA SHARPS DISP CONT YELLW</t>
  </si>
  <si>
    <t>18 GA SHARPS DISP CONT RED</t>
  </si>
  <si>
    <t>2 GAL BIOHAZ W/O GASKET YEL</t>
  </si>
  <si>
    <t>2GAL BIOHAZ W/O GASKET</t>
  </si>
  <si>
    <t>18GAL PG2 CHEMO SHARPS CONT</t>
  </si>
  <si>
    <t>18 GALLON CHEMO RED</t>
  </si>
  <si>
    <t>18 GAL HINGED LID CHEMO CONT</t>
  </si>
  <si>
    <t>8GAL PG2 CHEMO SLD TOP CONT</t>
  </si>
  <si>
    <t>8 GA SLIDING TOP CHEMO CONT</t>
  </si>
  <si>
    <t>PG2 RATED SHARPS CONT, BIOMAX,</t>
  </si>
  <si>
    <t>8GAL PG2 CHEMO SHARPS CONT</t>
  </si>
  <si>
    <t>CHEMOTHERAPY SHARPS CONTAINER</t>
  </si>
  <si>
    <t>8 GAL CHEMO RED</t>
  </si>
  <si>
    <t>8 GAL YELLOW CHEMOTHERAPY CONT</t>
  </si>
  <si>
    <t>2 GALLON CHEMO CONTAINER RED</t>
  </si>
  <si>
    <t>2 GAL CHEMOTHERAPY CONT</t>
  </si>
  <si>
    <t>8 GAL NDL DISP CONT YELLOW</t>
  </si>
  <si>
    <t>8 GAL BIO-HAZ W/SLIDE TOP</t>
  </si>
  <si>
    <t>8 GAL NEEDLE DISP CONTAINER</t>
  </si>
  <si>
    <t>2 GA ROTOR LID MED WASTE</t>
  </si>
  <si>
    <t>SEE THRU LID 2 GA TRANS RED</t>
  </si>
  <si>
    <t>PLASTIC HOLDER FOR 8970</t>
  </si>
  <si>
    <t>2 GA N/S COLL TRANS YELLOW</t>
  </si>
  <si>
    <t>2 GA N/S COLLECTION CONT RED</t>
  </si>
  <si>
    <t>2GA H-DROP CLR LID TRANS RED</t>
  </si>
  <si>
    <t>2 GA H-DROP TRNS YEL W/UNWND</t>
  </si>
  <si>
    <t>2 GA H-DROP MEDICAL WASTE</t>
  </si>
  <si>
    <t>2 GA H-DROP CLR LID RED</t>
  </si>
  <si>
    <t>3 GAL DIALYSAFETY SHRP CONT</t>
  </si>
  <si>
    <t>8 GALLON DIALYSAFETY CONT</t>
  </si>
  <si>
    <t>5QT CONTAINER - RED</t>
  </si>
  <si>
    <t>18GAL PG2 CHEMO SLD TOP CONT</t>
  </si>
  <si>
    <t>18 GAL SLIDE TOP CHEMO</t>
  </si>
  <si>
    <t>18 GA CONT YELLOW</t>
  </si>
  <si>
    <t>18 GA SLIDING TOP - RED</t>
  </si>
  <si>
    <t>12 GAL LK RESIST W/SLIDE TOP</t>
  </si>
  <si>
    <t>12 GAL PG2 BIOMAX SLD TP CONT</t>
  </si>
  <si>
    <t>12 GA NEEDLE DISP CONT YEL</t>
  </si>
  <si>
    <t>12 GA NEEDLE DISP CONTAINER</t>
  </si>
  <si>
    <t>12GAL PG2 CHEMO SLD TOP CONT</t>
  </si>
  <si>
    <t>CHEMOTHERAPY SHAPRS CONTINER,</t>
  </si>
  <si>
    <t>12 GAL CHEMO W/SLIDE TOP</t>
  </si>
  <si>
    <t>12 GA NDL DISP CONT NAT LID</t>
  </si>
  <si>
    <t>12 GAL PGC BIOMAX SHRPS CONT</t>
  </si>
  <si>
    <t>12 GAL LEAK RESIST BIO CONT</t>
  </si>
  <si>
    <t>12 GA PG2 CHEMO SHARPS CONT</t>
  </si>
  <si>
    <t>12 GAL CHEMO W/ WHT HNGD LID</t>
  </si>
  <si>
    <t>BIOMAX PERFSN WST DISP CONT</t>
  </si>
  <si>
    <t>NEEDLE SYRINGE COLL CONT</t>
  </si>
  <si>
    <t>HOLDER FOR 8900SA</t>
  </si>
  <si>
    <t>1QT CONTAINER YELLOW</t>
  </si>
  <si>
    <t>BLOOD NEEDLE COLL CONT RED</t>
  </si>
  <si>
    <t>1QT CONTAINER RED</t>
  </si>
  <si>
    <t>1 QT CONT MED WASTE</t>
  </si>
  <si>
    <t>SYR 10ML ORAL DOSE SYR BULK NS</t>
  </si>
  <si>
    <t>SYR 10ML ORAL DOSE NO PRT ST</t>
  </si>
  <si>
    <t>SYR 907S-O MED 10ML CE MARK NS</t>
  </si>
  <si>
    <t>SYR 10ML AMBER ORAL MED CE NS</t>
  </si>
  <si>
    <t>SYR 12ML W/SMRTP CANNULA SP</t>
  </si>
  <si>
    <t>SYR 12CC S-LK O/P ST</t>
  </si>
  <si>
    <t>SYR 12CC SR O/P ST</t>
  </si>
  <si>
    <t>EA</t>
  </si>
  <si>
    <t>412 STRT TIP SYR UNPTD BULK NS</t>
  </si>
  <si>
    <t>412 50S NS</t>
  </si>
  <si>
    <t>10ML SYR STR WTR PRT BK</t>
  </si>
  <si>
    <t>SYR 12ML LLK SMOOTH TIP BLK NS</t>
  </si>
  <si>
    <t>SYR 12CC LK SP CE MARK NS</t>
  </si>
  <si>
    <t>SYR 12CC SR NS</t>
  </si>
  <si>
    <t>12ML ENTERAL SYRINGE, BULK, NONSTERILE</t>
  </si>
  <si>
    <t>SYR HM110 SO W/O CAPS NS</t>
  </si>
  <si>
    <t>NON-BIO PHARMA WST 18GL.SLDLID</t>
  </si>
  <si>
    <t>18GAL PHARMASAFETY PG2 SLD TOP</t>
  </si>
  <si>
    <t>NON-BIOHZRD PHARMA WASTE 18GAL</t>
  </si>
  <si>
    <t>18 GAL PHARMASAFETY CONT</t>
  </si>
  <si>
    <t>NON-BIOHZRD PHARMA WASTE 12GAL</t>
  </si>
  <si>
    <t>12 GAL PHARMASAFETY CONT</t>
  </si>
  <si>
    <t>NON-BIO PHARMA WST 8GL.SLD-LID</t>
  </si>
  <si>
    <t>8GA PHARMASAFETY CONT SLIDETOP</t>
  </si>
  <si>
    <t>NON-BIOHZRD PHARMA WASTE 8/GAL</t>
  </si>
  <si>
    <t>8GAL PHARMASAFETY WASTE CNT</t>
  </si>
  <si>
    <t>4 GALLON PHARMA CONTAINER</t>
  </si>
  <si>
    <t>3 GAL PHARMASTAR CONT</t>
  </si>
  <si>
    <t>NON-BIOHZRD PHARMA WASTE 3/GAL</t>
  </si>
  <si>
    <t>NON-BIOHZRD PHARMA WASTE/2 GAL</t>
  </si>
  <si>
    <t>2GAL PHARMASAFETY WAST CONT</t>
  </si>
  <si>
    <t>18GAL NON-INFECT GLASS CONT</t>
  </si>
  <si>
    <t>2GAL NON-BIO GLS WASTE CONT</t>
  </si>
  <si>
    <t>8GAL NON-BIO GLS WST CONT</t>
  </si>
  <si>
    <t>18 GAL UNIVERSAL PHARMACEUTIC</t>
  </si>
  <si>
    <t>18 GAL CONT W/SLIDE TOP</t>
  </si>
  <si>
    <t>18 GAL CONT PG2 W/HINGE LID</t>
  </si>
  <si>
    <t>12 GAL UNIVERSAL PHARMACEUTIC</t>
  </si>
  <si>
    <t>12 GAL CONT W/SLIDE TOP</t>
  </si>
  <si>
    <t>12 GALLON PG2 RCRA WITH HINGED</t>
  </si>
  <si>
    <t>8 GAL UNIVERSAL PHARMACEUTICAL</t>
  </si>
  <si>
    <t>8 GAL CONT W/SLIDE TOP</t>
  </si>
  <si>
    <t>8 GAL CONT PG2 W/ HINGE LID</t>
  </si>
  <si>
    <t>5 QT UNIVERSAL PHARMACEUTICAL</t>
  </si>
  <si>
    <t>5 QT RCRA HAZARDOUS WASTE</t>
  </si>
  <si>
    <t>2 GAL UNIVERSAL PHARMACEUTICAL</t>
  </si>
  <si>
    <t>2 GAL CONT W/FIP SNAP CAP LID</t>
  </si>
  <si>
    <t>85161H WITH GLOVE BOX ATTACH</t>
  </si>
  <si>
    <t>GLOVE BOXES W/ BRACKETS</t>
  </si>
  <si>
    <t>SSIV ADHESIVE BACKED HOLDER</t>
  </si>
  <si>
    <t>SSIV 4 GALLON TRANS RED CONT</t>
  </si>
  <si>
    <t>SSIV 4 GALLON CLEAR CONTAINER</t>
  </si>
  <si>
    <t>HOLDER FOR 85321</t>
  </si>
  <si>
    <t>3GAL SSII CONT TRANS YELLOW</t>
  </si>
  <si>
    <t>3GAL SSII CONTAINER TRANS RED</t>
  </si>
  <si>
    <t>3 GAL SSII CONTAINER</t>
  </si>
  <si>
    <t>3GAL SSII CONTAINER CLEAR</t>
  </si>
  <si>
    <t>2GAL ROTOR/HNG LID TRANS YEL</t>
  </si>
  <si>
    <t>2 GAL SSII CONTAINER TRANS RED</t>
  </si>
  <si>
    <t>SSII 2 GALLON TRANS YELLOW CON</t>
  </si>
  <si>
    <t>2GAL SSII CONTAINER CLEAR</t>
  </si>
  <si>
    <t>2 GAL IN-ROOM CONT TRANS RED</t>
  </si>
  <si>
    <t>2 GAL IN-ROOM CONT CLEAR</t>
  </si>
  <si>
    <t>TRAY HOLDER FOR 8520/8525</t>
  </si>
  <si>
    <t>3GA ROTOR/HINGE LID-TRNS RED</t>
  </si>
  <si>
    <t>3 GA ROTOR/HINGE LID-YELLOW</t>
  </si>
  <si>
    <t>3 GA INRM TRNS RD CLR TOP</t>
  </si>
  <si>
    <t>3 GAL INRM CLEAR</t>
  </si>
  <si>
    <t>3 GA INRM TRANS YEL W/UNWND</t>
  </si>
  <si>
    <t>TRAY HOLDER FOR 8500/8510</t>
  </si>
  <si>
    <t>5 QT W/LID TRANS RED</t>
  </si>
  <si>
    <t>5 QT INRM W/LID OPEN TRANRED</t>
  </si>
  <si>
    <t>5 QT INRM W/LID CLEAR</t>
  </si>
  <si>
    <t>5 QT INROOM W/LID OPEN CLEAR</t>
  </si>
  <si>
    <t>5 QT W/LID OPEN &amp;W/UNWND YEL</t>
  </si>
  <si>
    <t>5QT CONTAINER SSIII T RED</t>
  </si>
  <si>
    <t>5 QT SSIII CONT MEDICAL WASTE</t>
  </si>
  <si>
    <t>5 QT SHARPSTAR III MSSS</t>
  </si>
  <si>
    <t>5 QT CNT W/TRNS YELLOW CONT</t>
  </si>
  <si>
    <t>5QT.CONTAINER SSIII CLEAR</t>
  </si>
  <si>
    <t>1/2 GA INRM W/LID TRANS RED</t>
  </si>
  <si>
    <t>1/2 GA INROOM CONT W/LID CLR</t>
  </si>
  <si>
    <t>1QT HMCARE SHRPS DISP CONT</t>
  </si>
  <si>
    <t>1 QT YELLOW SHRPS DISP CONT</t>
  </si>
  <si>
    <t>8 GAL MCKESSON SHARPS CONT</t>
  </si>
  <si>
    <t>12ML LUER LOCK SYRINGE, PNTD</t>
  </si>
  <si>
    <t>12ML LK SUB ASSEMBLY PACKAGED</t>
  </si>
  <si>
    <t>BBL 12CC LK 535 WOS TECH NS</t>
  </si>
  <si>
    <t>BBL 10ML LK PTD LOR MEDIZIN NS</t>
  </si>
  <si>
    <t>BBL 10ML SR PTD LOR MEDIZIN NS</t>
  </si>
  <si>
    <t>412 STRA BARL UPT</t>
  </si>
  <si>
    <t>BARL 12CC S-R WOS 7824MR UPT</t>
  </si>
  <si>
    <t>12ML SYR BARREL - 3622 WOS</t>
  </si>
  <si>
    <t>RUB TIP 12CC L/F BLK NO SILI</t>
  </si>
  <si>
    <t>PLGR 12CC CLEAR NS TECH 410L-4</t>
  </si>
  <si>
    <t>RUB TIP 12ML L/F SILC/EXP</t>
  </si>
  <si>
    <t>NONRFLX 12CC PREFILL SUB 1000</t>
  </si>
  <si>
    <t>I</t>
  </si>
  <si>
    <t>SYR 12ML WFF MAGELLAN SUB</t>
  </si>
  <si>
    <t>SYR 12CC LUER LOCK, IRRAD</t>
  </si>
  <si>
    <t>SYR 12ML ORAL PURPLE SUB</t>
  </si>
  <si>
    <t>HDNDL I.V.ACCESS SAT.YELO BULK</t>
  </si>
  <si>
    <t>SMARTIP CANNULA</t>
  </si>
  <si>
    <t>FINISHED GOODS, STERILE, 12 ML SYRINGE, ENTERAL, P</t>
  </si>
  <si>
    <t>10ML KANGAROO PURPLE SYR NS</t>
  </si>
  <si>
    <t>PLGR 12CC W/EXTENDED FLANGE</t>
  </si>
  <si>
    <t>PLGR 12CC 4-LOBE NP/GRN</t>
  </si>
  <si>
    <t>PLGR 12ML 3-LOBE NP/GRN</t>
  </si>
  <si>
    <t>PLGR 12CC 3-LOBE CLEAR</t>
  </si>
  <si>
    <t>PLGR 12CC 4-LOBE CLEAR</t>
  </si>
  <si>
    <t>PLGR 10ML PURPLE 3-LOBE</t>
  </si>
  <si>
    <t>12ML MGLN PLGR - PP535</t>
  </si>
  <si>
    <t>BBL 10ML AMBER ORAL-MILLIKEN</t>
  </si>
  <si>
    <t>BBL 907S-O</t>
  </si>
  <si>
    <t>BARREL 412 -PTD</t>
  </si>
  <si>
    <t>BARREL 412</t>
  </si>
  <si>
    <t>BBL 12ML SR WFF</t>
  </si>
  <si>
    <t>3154021CM28</t>
  </si>
  <si>
    <t>BBL 12 ML SR P5M6K-080</t>
  </si>
  <si>
    <t>BBL 12 ML LK P5M6K-080</t>
  </si>
  <si>
    <t>BBL 12CC LK 535 WFF (PP535)</t>
  </si>
  <si>
    <t>BBL 12ML SR WOS P5M6K-080</t>
  </si>
  <si>
    <t>BBL 12ML PLK WOS 535</t>
  </si>
  <si>
    <t>BBL 12ML PLK 535</t>
  </si>
  <si>
    <t>BBL 12ML SR 3622 RESIN WOS</t>
  </si>
  <si>
    <t>12ML PRTD MGLN BARL - P5M6K-080</t>
  </si>
  <si>
    <t>W</t>
  </si>
  <si>
    <t>BBL 12ML SR 535 (PP535)</t>
  </si>
  <si>
    <t>19 GALLON BIOHAZARD WASTE</t>
  </si>
  <si>
    <t>5 QT GATORGUARD CONT T YELLOW</t>
  </si>
  <si>
    <t>5 QT GATORGUARD CONT T RED</t>
  </si>
  <si>
    <t>1QT RED PHLEB CONT FISHER</t>
  </si>
  <si>
    <t>2 GAL GATORGUARD CONT T YELLOW</t>
  </si>
  <si>
    <t>2 GAL GATORGUARD CONT TRAN RED</t>
  </si>
  <si>
    <t>5 QT FISHER CONT T RED TOR LID</t>
  </si>
  <si>
    <t>7 GAL FISHER RED HNG TORT LID</t>
  </si>
  <si>
    <t>3.5 GAL FSHR T RED ADPTR LID</t>
  </si>
  <si>
    <t>3 GAL GATORGRD CONT T YELLOW</t>
  </si>
  <si>
    <t>3 GAL GATORGUARD TRANS RED</t>
  </si>
  <si>
    <t>BARL 412C STR 7824MR UPT</t>
  </si>
  <si>
    <t>5 QT CONT TRANS YELLOW TOR LID</t>
  </si>
  <si>
    <t>2 GAL TRANS YELLOW SLIDE TOP</t>
  </si>
  <si>
    <t>7 GAL CONT YELLOW HNG TOR LID</t>
  </si>
  <si>
    <t>10GAL CONT RED HNG T LID FSHER</t>
  </si>
  <si>
    <t>1 GAL FISHER RED SLIDE TOP</t>
  </si>
  <si>
    <t>2 GAL FISHER RED SLIDE TOP</t>
  </si>
  <si>
    <t>7 GAL CONT RED HINGED TOR LID</t>
  </si>
  <si>
    <t>5 QT CONT TRANS RED TOR LID</t>
  </si>
  <si>
    <t>5QT CONT CLEAR TOR LID</t>
  </si>
  <si>
    <t>10 GAL CONT YELLOW HNG TOR LID</t>
  </si>
  <si>
    <t>1GAL CONT RED SLIDE TOP</t>
  </si>
  <si>
    <t>10 GAL CONT RED HNG TOR LID</t>
  </si>
  <si>
    <t>2 GAL CONT RED SLIDE TOP</t>
  </si>
  <si>
    <t>KEY FOR HIDDEN BRACKET</t>
  </si>
  <si>
    <t>SLV 12 ML CLD</t>
  </si>
  <si>
    <t>CAP 12CC TW CLEAR</t>
  </si>
  <si>
    <t>2GAL CONTAINER - AUTO DROP</t>
  </si>
  <si>
    <t>HOLDER FOR 2.2QT CONTAINER</t>
  </si>
  <si>
    <t>2.2QT PHLEBOTOMY CONTAINER</t>
  </si>
  <si>
    <t>AUTO DROP HOLDERS</t>
  </si>
  <si>
    <t>AUTO DROP</t>
  </si>
  <si>
    <t>SYR 12CC LK SOFTPACK</t>
  </si>
  <si>
    <t>SYR 12ML SR SOFTPACK</t>
  </si>
  <si>
    <t>1QT RED PHLEB CONT MCKESSON</t>
  </si>
  <si>
    <t>2 GAL RED SLIDE TOP MCKESSON</t>
  </si>
  <si>
    <t>MAIN LINKAGE ASSEMBLY</t>
  </si>
  <si>
    <t>ZBZ1028</t>
  </si>
  <si>
    <t>BENT SLIDE RAIL ASSEMBLY</t>
  </si>
  <si>
    <t>ZBZ1026</t>
  </si>
  <si>
    <t>PLGR 12ML W/EXTENDED FLANGE</t>
  </si>
  <si>
    <t>12/18 GAL.HINGED FIP LID</t>
  </si>
  <si>
    <t>12/18 GALLON HINGED FIP LID</t>
  </si>
  <si>
    <t>18GAL.HINGED/FIP/CHEMO LID</t>
  </si>
  <si>
    <t>8 GAL.HINGED FOAM IN PLACE LID</t>
  </si>
  <si>
    <t>WHT HINGED,FIP LID,SINGLE PASS</t>
  </si>
  <si>
    <t>SNAP CAP W/ POURED GASKET LID</t>
  </si>
  <si>
    <t>8980C LID &amp; LOCK ROTOR - CLR</t>
  </si>
  <si>
    <t>SEE THRU LID &amp; LOCK ROTOR ATT.</t>
  </si>
  <si>
    <t>COWL &amp; LID ASSM UNWINDER</t>
  </si>
  <si>
    <t>COWL &amp; LID ASSEMBLY CLEAR</t>
  </si>
  <si>
    <t>COWL &amp; LID ASSY MED.WASTE</t>
  </si>
  <si>
    <t>LID AND ROTOR ASSEMBLY</t>
  </si>
  <si>
    <t>LID &amp; LKG ROTOR ATTCH. 8950SA</t>
  </si>
  <si>
    <t>12 GA HEAT STK LID DOOR &amp;RAILS</t>
  </si>
  <si>
    <t>8920 LID &amp; LOCKING ROTOR ATT.</t>
  </si>
  <si>
    <t>12/18 GAL.PHARMASAFETY FIP LID</t>
  </si>
  <si>
    <t>8 GAL.PHARMASAFETY FIP GKT LID</t>
  </si>
  <si>
    <t>NON-BIO PHARMA SSII ASSEMBLY</t>
  </si>
  <si>
    <t>Pharmasafety SSII ASSEMBLY</t>
  </si>
  <si>
    <t>2GAL PHARMASAFETY FIP SNAP CAP</t>
  </si>
  <si>
    <t>SS4 HOOD LID &amp; DOOR ASSEMBLY</t>
  </si>
  <si>
    <t>SSII LID, DOOR, COWL</t>
  </si>
  <si>
    <t>8526 CLEAR LID/ROTOR 3 GAL</t>
  </si>
  <si>
    <t>COWL/DOOR &amp; LID ASSEM CLEAR</t>
  </si>
  <si>
    <t>COWL&amp;LID ASMBLY 3.5% MED WASTE</t>
  </si>
  <si>
    <t>LID/DOOR SCOOP ASSY 5QT</t>
  </si>
  <si>
    <t>LID,DOOR,SCOOP ASSM 5QT UNWIND</t>
  </si>
  <si>
    <t>LID/DOOR ASSEMBLED</t>
  </si>
  <si>
    <t>5 QT SSIII LID ASSMY MED WASTE</t>
  </si>
  <si>
    <t>SSIII ASSM-LID,SCOOP,DOOR-5QT.</t>
  </si>
  <si>
    <t>PRINTED DOOR FOR 5QT RCRA LID</t>
  </si>
  <si>
    <t>WP7633</t>
  </si>
  <si>
    <t>SS4 HOT STAMPED DOOR</t>
  </si>
  <si>
    <t>ASSMLY OF 1&amp;2GAL SLIDE TOP LID</t>
  </si>
  <si>
    <t>ASSMBLY 5QT CLR TORTUOUS LID</t>
  </si>
  <si>
    <t>PRINTED TUMBLER FOR GATORGUARD</t>
  </si>
  <si>
    <t>WP7596</t>
  </si>
  <si>
    <t>PAD PRINTED LID</t>
  </si>
  <si>
    <t>WP7505</t>
  </si>
  <si>
    <t>5 QT DOOR ASSMBLY MED WASTE</t>
  </si>
  <si>
    <t>WP7502MW</t>
  </si>
  <si>
    <t>5QT. DOOR - ASSEMBLY</t>
  </si>
  <si>
    <t>WP7502</t>
  </si>
  <si>
    <t>12/18 GA BIO LID ASSM</t>
  </si>
  <si>
    <t>CHEMO CAP DISC ASSM</t>
  </si>
  <si>
    <t>NON-BIO 8/12/18 GAL CHEMO HOOD</t>
  </si>
  <si>
    <t>WP7477NB</t>
  </si>
  <si>
    <t>8/12/18 GAL. CHEMO HOOD</t>
  </si>
  <si>
    <t>WP7477</t>
  </si>
  <si>
    <t>BULK PACK 2.2 QT LIDS</t>
  </si>
  <si>
    <t>NON-BIO SHPSTR PRINTED DOOR</t>
  </si>
  <si>
    <t>WP7462NB</t>
  </si>
  <si>
    <t>SHARPSTAR II PRINTED DOOR</t>
  </si>
  <si>
    <t>WP7462</t>
  </si>
  <si>
    <t>NON-BIO 8 GAL SLDTOP GSKT LID</t>
  </si>
  <si>
    <t>8 GA SLIDETOP GASKETD LID</t>
  </si>
  <si>
    <t>8 GAL SLIDE TOP GASKETED LID</t>
  </si>
  <si>
    <t>8 GA CHEMO LID-HOT AIR STAKED</t>
  </si>
  <si>
    <t>8 GA HEAT STK LID RAILS DOORS</t>
  </si>
  <si>
    <t>12/18 GAl SLD TOP GSKT LID</t>
  </si>
  <si>
    <t>12/18 GAL SLD TOP LID</t>
  </si>
  <si>
    <t>NON-BIO PHARMA LID 12/18 GAL.</t>
  </si>
  <si>
    <t>LID 12/18 GALLON</t>
  </si>
  <si>
    <t>12/18 GA HOTAIR STK CHEMO LID</t>
  </si>
  <si>
    <t>HOLDER BODY ASSEMBLED-BULKED</t>
  </si>
  <si>
    <t>DISP THREAD ASSM</t>
  </si>
  <si>
    <t>WP7408</t>
  </si>
  <si>
    <t>ASSY OF 1&amp;2GA SLIDE TOP LID GP</t>
  </si>
  <si>
    <t>ASSEM.OF 8910 HOLDER&amp;FOAM TAPE</t>
  </si>
  <si>
    <t>1QT 8900 LID FOR 065 PSS I/C</t>
  </si>
  <si>
    <t>1QT 8900 LID PACKED INTO I/C</t>
  </si>
  <si>
    <t>CLR 2 GAL AUTO DROP ROTOR LID</t>
  </si>
  <si>
    <t>5QT RCRA, BLACK LID ASSEMBLY</t>
  </si>
  <si>
    <t>GATOR GUARD LID ASSBLY</t>
  </si>
  <si>
    <t>ASSEMBLY OF 7 &amp; 10 GAL TOR LID</t>
  </si>
  <si>
    <t>LID &amp; SNAP CAP ASSEM/NO GASKET</t>
  </si>
  <si>
    <t>LID &amp; SNAP CAP ASSEMBLY BIOHAZ</t>
  </si>
  <si>
    <t>BLUE 2 GA LID W/YELLOW SNAPCAP</t>
  </si>
  <si>
    <t>WP2202</t>
  </si>
  <si>
    <t>WHITE 2 GA LID W/YELL SNAPCAP</t>
  </si>
  <si>
    <t>WP2201</t>
  </si>
  <si>
    <t>WHITE 2 GA LID W/RED SNAPCAP</t>
  </si>
  <si>
    <t>WP2200</t>
  </si>
  <si>
    <t>Label Kit, 14 Count</t>
  </si>
  <si>
    <t>WP0003PKG</t>
  </si>
  <si>
    <t>Label Kit, 5 Count</t>
  </si>
  <si>
    <t>WP0002PKG</t>
  </si>
  <si>
    <t>Label Kit, 20 Count</t>
  </si>
  <si>
    <t>WP0001PKG</t>
  </si>
  <si>
    <t>SSII, LID, DOOR, COWL (VHA)</t>
  </si>
  <si>
    <t>VHA PLUS SHRPS 8GAL YEL CHEMO</t>
  </si>
  <si>
    <t>VHA PLUS SHRPS 8GAL RED LG VOL</t>
  </si>
  <si>
    <t>VHA PLUS SHRPS 2GAL RED ANCIL</t>
  </si>
  <si>
    <t>18 GA SLIDING TOP, NOVA PLUS</t>
  </si>
  <si>
    <t>VHA PLUS SHRP 1QT RED PHLEBOTM</t>
  </si>
  <si>
    <t>18 GAL PHARMASAFETY, NOVA PLUS</t>
  </si>
  <si>
    <t>18 GAL CONT W/SLIDE TOP NOVA P</t>
  </si>
  <si>
    <t>VHA PLUS SSII 3GAL CLR INRM</t>
  </si>
  <si>
    <t>VHA PLUS SHRP CNT 5QT CLEAR IN</t>
  </si>
  <si>
    <t>5QT.CONTAINER SSIII, NOVA PLUS</t>
  </si>
  <si>
    <t>8 GA SLIDE TOP CHEMO LID FIP</t>
  </si>
  <si>
    <t>R8985BL</t>
  </si>
  <si>
    <t>8 GAL CHEMO FOAM IN PLACE LID</t>
  </si>
  <si>
    <t>R8985</t>
  </si>
  <si>
    <t>WHITE 2 GAL HNG LID W/ GASKET</t>
  </si>
  <si>
    <t>R8982</t>
  </si>
  <si>
    <t>12/18 GAL FIP LID PG2</t>
  </si>
  <si>
    <t>R8939P</t>
  </si>
  <si>
    <t>12/18 GA SLIDETOP CHEMOLID FIP</t>
  </si>
  <si>
    <t>R8939BL</t>
  </si>
  <si>
    <t>12/18 GAL FOAM IN PLACE LID</t>
  </si>
  <si>
    <t>R8939</t>
  </si>
  <si>
    <t>BIOMAX FOAM IN PLACE LID</t>
  </si>
  <si>
    <t>8950 CONTAINER  LARGE N/S</t>
  </si>
  <si>
    <t>R8526</t>
  </si>
  <si>
    <t>8920 CONTAINER - SQUARE RED</t>
  </si>
  <si>
    <t>R8509</t>
  </si>
  <si>
    <t>Barrel, 12 mL</t>
  </si>
  <si>
    <t>12ML Purple MGLN PLGR</t>
  </si>
  <si>
    <t>R7641PP</t>
  </si>
  <si>
    <t>3-1/2 GAL TORTUOUS PATH LID</t>
  </si>
  <si>
    <t>3.5 GAL T-PATH CONT, TRANS RED</t>
  </si>
  <si>
    <t>R7636RHC</t>
  </si>
  <si>
    <t>HOOD,BLACK,FOR GATORGUARD LID</t>
  </si>
  <si>
    <t>R7635BK</t>
  </si>
  <si>
    <t>HOOD FOR GATORGUARD LID</t>
  </si>
  <si>
    <t>R7635</t>
  </si>
  <si>
    <t>LID, BLACK FOR GG LID</t>
  </si>
  <si>
    <t>R7634BK</t>
  </si>
  <si>
    <t>LID FOR GATORGUARD</t>
  </si>
  <si>
    <t>R7634</t>
  </si>
  <si>
    <t>DOOR FOR GATORGUARD LID</t>
  </si>
  <si>
    <t>R7633</t>
  </si>
  <si>
    <t>SHARPSTAR IV, HOOD</t>
  </si>
  <si>
    <t>R7624</t>
  </si>
  <si>
    <t>SS4 DOOR - TOOL #1416</t>
  </si>
  <si>
    <t>R7623</t>
  </si>
  <si>
    <t>SS4 LID TOOL #1415</t>
  </si>
  <si>
    <t>R7622</t>
  </si>
  <si>
    <t>4 GAL TRANS RED CONTAINER</t>
  </si>
  <si>
    <t>R7621RHC</t>
  </si>
  <si>
    <t>4 GAL CLEAR CONTAINER</t>
  </si>
  <si>
    <t>R7621N</t>
  </si>
  <si>
    <t>SSIV CONT TRANS YELLOW 3 GAL</t>
  </si>
  <si>
    <t>R7620YHC</t>
  </si>
  <si>
    <t>1 &amp; 2 GAL SLIDING DOOR</t>
  </si>
  <si>
    <t>19 GAL BIPCO LID</t>
  </si>
  <si>
    <t>R7611</t>
  </si>
  <si>
    <t>5 QT CONTAINER TRANS YELLOW</t>
  </si>
  <si>
    <t>R7607YHC</t>
  </si>
  <si>
    <t>5 QT CONTAINER TRANS RED</t>
  </si>
  <si>
    <t>R7607RHC</t>
  </si>
  <si>
    <t>5 QT CONT CLEAR</t>
  </si>
  <si>
    <t>R7607N</t>
  </si>
  <si>
    <t>DOOR TORTUOUS FLAP</t>
  </si>
  <si>
    <t>R7606</t>
  </si>
  <si>
    <t>TORTUOUS HOUSING</t>
  </si>
  <si>
    <t>R7605</t>
  </si>
  <si>
    <t>R7599YHC</t>
  </si>
  <si>
    <t>R7599RHC</t>
  </si>
  <si>
    <t>5 QT CONTAINER CLEAR</t>
  </si>
  <si>
    <t>R7599N</t>
  </si>
  <si>
    <t>2 GALLON CONT TRANS YELLOW</t>
  </si>
  <si>
    <t>R7598YHC</t>
  </si>
  <si>
    <t>2 GALLON CONT TRANS RED</t>
  </si>
  <si>
    <t>R7598RHC</t>
  </si>
  <si>
    <t>3 GALLON CONT TRANS YELLOW</t>
  </si>
  <si>
    <t>R7597YHC</t>
  </si>
  <si>
    <t>3 GALLON CONT TRANS RED</t>
  </si>
  <si>
    <t>R7597RHC</t>
  </si>
  <si>
    <t>7 GALLON CONTAINER YELLOW</t>
  </si>
  <si>
    <t>R7572Y</t>
  </si>
  <si>
    <t>BUCKET, 7 GALLON S-A-G, 4807,</t>
  </si>
  <si>
    <t>R7572</t>
  </si>
  <si>
    <t>10 GALLON CONTAINER YELLOW</t>
  </si>
  <si>
    <t>R7569Y</t>
  </si>
  <si>
    <t>10 GAL CONTAINER RED</t>
  </si>
  <si>
    <t>R7569</t>
  </si>
  <si>
    <t>TORTUOUS DOOR</t>
  </si>
  <si>
    <t>7 &amp; 10GAL HNGD LID FOR TOR DR</t>
  </si>
  <si>
    <t>R7567</t>
  </si>
  <si>
    <t>7-1/2 GAL CONTAINER YELLOW</t>
  </si>
  <si>
    <t>R7564Y</t>
  </si>
  <si>
    <t>30 GAL. CONTAINER, RED</t>
  </si>
  <si>
    <t>R7536</t>
  </si>
  <si>
    <t>3 GALLON 5" ROTOR</t>
  </si>
  <si>
    <t>R7524</t>
  </si>
  <si>
    <t>HINGED CHEMO LID, 12 &amp; 18 GAL</t>
  </si>
  <si>
    <t>HINGED LID 12/18 GALLON BLUE</t>
  </si>
  <si>
    <t>R7515BL</t>
  </si>
  <si>
    <t>12/18 GAL. HINGED CHEMO LID</t>
  </si>
  <si>
    <t>*1.5 QT RED SHARPS CONTAINER</t>
  </si>
  <si>
    <t>R7513</t>
  </si>
  <si>
    <t>LID FOR 30GAL.-8930 (X98043)</t>
  </si>
  <si>
    <t>R7511*A</t>
  </si>
  <si>
    <t>1 QT CONTAINER FOR 8303BY</t>
  </si>
  <si>
    <t>R7508Y</t>
  </si>
  <si>
    <t>1 QT. CONTAINER FOR 8303SA</t>
  </si>
  <si>
    <t>R7508</t>
  </si>
  <si>
    <t>1 QT LID FOR 8303BY</t>
  </si>
  <si>
    <t>1 QUART LID FOR 8303SA</t>
  </si>
  <si>
    <t>2/3 GALLON LID</t>
  </si>
  <si>
    <t>R7505</t>
  </si>
  <si>
    <t>SHARPSTAR III DOOR MED WASTE</t>
  </si>
  <si>
    <t>R7502MW</t>
  </si>
  <si>
    <t>SHARPSTAR III DOOR</t>
  </si>
  <si>
    <t>R7502</t>
  </si>
  <si>
    <t>SHARPSTAR III HOOD MED WASTE</t>
  </si>
  <si>
    <t>R7501MW</t>
  </si>
  <si>
    <t>SHARPSTAR III HOOD</t>
  </si>
  <si>
    <t>R7501</t>
  </si>
  <si>
    <t>SHARPSTAR III LID MED WASTE</t>
  </si>
  <si>
    <t>R7500MW</t>
  </si>
  <si>
    <t>SHARPSTAR III LID</t>
  </si>
  <si>
    <t>R7500</t>
  </si>
  <si>
    <t>HINGED ROTOR LID 12/18 GALLON</t>
  </si>
  <si>
    <t>R7483</t>
  </si>
  <si>
    <t>BLUE 8 GALLON HINGED LID</t>
  </si>
  <si>
    <t>R7481BL</t>
  </si>
  <si>
    <t>WHITE 8 GAL HINGED LID (X9820)</t>
  </si>
  <si>
    <t>18 GAL. CONTAINER, YELLOW</t>
  </si>
  <si>
    <t>R7479Y</t>
  </si>
  <si>
    <t>WHITE 18 GALLON CONTAINER</t>
  </si>
  <si>
    <t>R7479W</t>
  </si>
  <si>
    <t>R7479PY</t>
  </si>
  <si>
    <t>WHITE 18 GALLON CONTAINER PG2</t>
  </si>
  <si>
    <t>R7479PW</t>
  </si>
  <si>
    <t>18 GAL. CONTAINER, RED</t>
  </si>
  <si>
    <t>18 GAL. CONTAINER, GREENWOOD</t>
  </si>
  <si>
    <t>R7479GW</t>
  </si>
  <si>
    <t>18GAL CONT 3% MED WASTE GREEN</t>
  </si>
  <si>
    <t>R7479GRMW</t>
  </si>
  <si>
    <t>INJECTION MOLDED CONT 18 GAL</t>
  </si>
  <si>
    <t>R7479BK</t>
  </si>
  <si>
    <t>R7479</t>
  </si>
  <si>
    <t>PUNCT RESISTNT CHEMO CAP DISC</t>
  </si>
  <si>
    <t>R7478</t>
  </si>
  <si>
    <t>HOLDER FOR 2.2 QT. CONTAINER</t>
  </si>
  <si>
    <t>2.2 QT LID FOR PHLEBOTOMY CONT</t>
  </si>
  <si>
    <t>R7464</t>
  </si>
  <si>
    <t>2.2 QUART PHLEBOTOMY CONTAINER</t>
  </si>
  <si>
    <t>R7463</t>
  </si>
  <si>
    <t>SHARPSTAR II DOOR</t>
  </si>
  <si>
    <t>R7462</t>
  </si>
  <si>
    <t>SHARPSTAR II LID BLUE</t>
  </si>
  <si>
    <t>R7461BL</t>
  </si>
  <si>
    <t>SHARPSTAR II LID</t>
  </si>
  <si>
    <t>R7461</t>
  </si>
  <si>
    <t>SHARPSTAR II COWL BLUE</t>
  </si>
  <si>
    <t>R7460BL</t>
  </si>
  <si>
    <t>SHARPSTAR II COWL</t>
  </si>
  <si>
    <t>R7460</t>
  </si>
  <si>
    <t>1/2 QT. CONTAINER, RED</t>
  </si>
  <si>
    <t>R7459</t>
  </si>
  <si>
    <t>8/12/18 GAL. CHEMO CAP</t>
  </si>
  <si>
    <t>R7451</t>
  </si>
  <si>
    <t>R7450</t>
  </si>
  <si>
    <t>8GAL CHEMO SLIDE TOP CAP BLUE</t>
  </si>
  <si>
    <t>R7449BL</t>
  </si>
  <si>
    <t>8GAL CHEMO LID-SLIDETOP(X9895)</t>
  </si>
  <si>
    <t>R7449</t>
  </si>
  <si>
    <t>CLEAR 8 GALLON SLIDING DOOR</t>
  </si>
  <si>
    <t>R7446</t>
  </si>
  <si>
    <t>8 GALLON SLIDING LID</t>
  </si>
  <si>
    <t>R7445</t>
  </si>
  <si>
    <t>BLUE THREAD DISP FOR AUTODROP</t>
  </si>
  <si>
    <t>R7421BL</t>
  </si>
  <si>
    <t>12/18 GALLON SLIDE TOP LID</t>
  </si>
  <si>
    <t>R7417P</t>
  </si>
  <si>
    <t>12/18GAL CHEMO SLDTOP LID BLUE</t>
  </si>
  <si>
    <t>R7417BL</t>
  </si>
  <si>
    <t>LID CHEMOBASE 12/18 GAL(X1363)</t>
  </si>
  <si>
    <t>R7417</t>
  </si>
  <si>
    <t>8 GAL. LID, SLIDING RAILS</t>
  </si>
  <si>
    <t>R7416-1</t>
  </si>
  <si>
    <t>12/18 GALLON LID SLIDNG RAILS</t>
  </si>
  <si>
    <t>R7416</t>
  </si>
  <si>
    <t>12/18 GALLON LID SLIDING DOOR</t>
  </si>
  <si>
    <t>R7415</t>
  </si>
  <si>
    <t>12/18 GALLON LID SLIDING TOP</t>
  </si>
  <si>
    <t>R7414</t>
  </si>
  <si>
    <t>12GAL. CONTAINER, YELLOW</t>
  </si>
  <si>
    <t>R7413Y</t>
  </si>
  <si>
    <t>WHITE 12 GALLON CONTAINER</t>
  </si>
  <si>
    <t>R7413W</t>
  </si>
  <si>
    <t>R7413PY</t>
  </si>
  <si>
    <t>12GAL. CONTAINER, RED</t>
  </si>
  <si>
    <t>R7413P</t>
  </si>
  <si>
    <t>12GAL. CONTAINER, GREENWOOD</t>
  </si>
  <si>
    <t>R7413GW</t>
  </si>
  <si>
    <t>12 GALLON CONTAINER BLACK</t>
  </si>
  <si>
    <t>R7413BK</t>
  </si>
  <si>
    <t>R7413</t>
  </si>
  <si>
    <t>SNAP CAP/PLUG FOR 5010SA</t>
  </si>
  <si>
    <t>HOLDER BODY</t>
  </si>
  <si>
    <t>R7409</t>
  </si>
  <si>
    <t>DISPOSABLE THREAD</t>
  </si>
  <si>
    <t>R7408</t>
  </si>
  <si>
    <t>2 GALLON TRANS YELLOW CONTAINE</t>
  </si>
  <si>
    <t>R7407YHC</t>
  </si>
  <si>
    <t>TRANS RED 2 GALLON CONTAINER</t>
  </si>
  <si>
    <t>R7407RHC</t>
  </si>
  <si>
    <t>CLEAR 2 GALLON CONTAINER</t>
  </si>
  <si>
    <t>R7407N</t>
  </si>
  <si>
    <t>1 GA GENERAL PURPOSE CONT RED</t>
  </si>
  <si>
    <t>R7103</t>
  </si>
  <si>
    <t>1 &amp; 2 GAL SLIDE TOP GP LID</t>
  </si>
  <si>
    <t>R7102</t>
  </si>
  <si>
    <t>2 GAL. HINGED LID, WHT, NO CAP</t>
  </si>
  <si>
    <t>WHITE 2 GAL HINGED LID SNAPCAP</t>
  </si>
  <si>
    <t>CLEAR 2 GALLON LID SNAP CAP</t>
  </si>
  <si>
    <t>R7089N</t>
  </si>
  <si>
    <t>2GAL BLUE HINGED LID, SNAP CAP</t>
  </si>
  <si>
    <t>R7089BL</t>
  </si>
  <si>
    <t>YELLOW SNAP CAP</t>
  </si>
  <si>
    <t>RED SNAP CAP</t>
  </si>
  <si>
    <t>R7075BR</t>
  </si>
  <si>
    <t>5QT DOOR &amp; SCOOP ALWAYS OPEN</t>
  </si>
  <si>
    <t>5 QT ALWAYS OPEN LID W/UNWINDE</t>
  </si>
  <si>
    <t>R7067U</t>
  </si>
  <si>
    <t>5 QUART LID ALWAYS OPEN</t>
  </si>
  <si>
    <t>R7067</t>
  </si>
  <si>
    <t>TRANSYELLOW 3 GALLON CONTAINER</t>
  </si>
  <si>
    <t>R7046YHC</t>
  </si>
  <si>
    <t>SHARPS CONTAINER, SSII, 3 GAL</t>
  </si>
  <si>
    <t>R7046RHC</t>
  </si>
  <si>
    <t>3 GALLON OPAQUE</t>
  </si>
  <si>
    <t>R7046OP</t>
  </si>
  <si>
    <t>CLEAR 3 GALLON CONTAINER</t>
  </si>
  <si>
    <t>R7046N</t>
  </si>
  <si>
    <t>3 GAL CONT 4.5% MEDICAL WASTE</t>
  </si>
  <si>
    <t>R7046MWA</t>
  </si>
  <si>
    <t>3 GAL CONT MEDICAL WASTE</t>
  </si>
  <si>
    <t>R7046MW</t>
  </si>
  <si>
    <t>3 GAL MED WASTE (GW MATERIAL)</t>
  </si>
  <si>
    <t>COWL &amp; DOOR WITH UNWINDER</t>
  </si>
  <si>
    <t>R7045U</t>
  </si>
  <si>
    <t>CLEAR 3 GALLON NOTCH COWL/DOOR</t>
  </si>
  <si>
    <t>R7045N</t>
  </si>
  <si>
    <t>2&amp;3 GAL COWEL&amp;DOOR 3.5 MED WST</t>
  </si>
  <si>
    <t>R7045MW</t>
  </si>
  <si>
    <t>CLEAR 3 GALLON DECK</t>
  </si>
  <si>
    <t>R7044N</t>
  </si>
  <si>
    <t>NATURAL HINGED LID WITH ROTOR</t>
  </si>
  <si>
    <t>R7043N</t>
  </si>
  <si>
    <t>TRANS YELLOW 5 QUART CONTAINER</t>
  </si>
  <si>
    <t>R7042YHC</t>
  </si>
  <si>
    <t>TRANS RED 5 QUART CONTAINER</t>
  </si>
  <si>
    <t>R7042RHC</t>
  </si>
  <si>
    <t>CLEAR 5 QT CONTAINER   (X9817)</t>
  </si>
  <si>
    <t>R7042N</t>
  </si>
  <si>
    <t>5 QT CONTAINER 3% MEDI WASTE</t>
  </si>
  <si>
    <t>R7042MW</t>
  </si>
  <si>
    <t>SHARPS CONT, 5 QUART, RED, GW</t>
  </si>
  <si>
    <t>R7042GW</t>
  </si>
  <si>
    <t>NATURAL 2 CAVITY INROOM LID</t>
  </si>
  <si>
    <t>R7040</t>
  </si>
  <si>
    <t>TRANS RED 1/2 GALLON CONTAINER</t>
  </si>
  <si>
    <t>R7038RHC</t>
  </si>
  <si>
    <t>NATURAL 1/2 GALLON CONTAINER</t>
  </si>
  <si>
    <t>R7038N</t>
  </si>
  <si>
    <t>YELLOW CONTAINER 8 GALLON</t>
  </si>
  <si>
    <t>R7036Y</t>
  </si>
  <si>
    <t>WHITE 8 GALLON CONTAINER</t>
  </si>
  <si>
    <t>R7036W</t>
  </si>
  <si>
    <t>R7036PY</t>
  </si>
  <si>
    <t>RED CONTAINER 8 GALLON</t>
  </si>
  <si>
    <t>R7036P</t>
  </si>
  <si>
    <t>8 GALLON CONTAINER - GREENWOOD</t>
  </si>
  <si>
    <t>R7036GW</t>
  </si>
  <si>
    <t>8GAL.CONT, 3% MED WASTE GRN</t>
  </si>
  <si>
    <t>R7036GRMW</t>
  </si>
  <si>
    <t>8 GALLON CONTAINER BLACK</t>
  </si>
  <si>
    <t>R7036BK</t>
  </si>
  <si>
    <t>R7036</t>
  </si>
  <si>
    <t>CLEAR 8 GALLON LID</t>
  </si>
  <si>
    <t>R7032N</t>
  </si>
  <si>
    <t>HOLDER FOR 1 QUART CONTAINER</t>
  </si>
  <si>
    <t>R7029N</t>
  </si>
  <si>
    <t>TRANSYELLOW 2 GALLON CONTAINER</t>
  </si>
  <si>
    <t>R7028YHC</t>
  </si>
  <si>
    <t>YELLOW 2 GALLON CONTAINER</t>
  </si>
  <si>
    <t>R7028Y</t>
  </si>
  <si>
    <t>WHITE 2 GALLON CONTAINER</t>
  </si>
  <si>
    <t>RED 2 GAL CONTAINER TRANS RED</t>
  </si>
  <si>
    <t>R7028RHC</t>
  </si>
  <si>
    <t>2GAL. CONT. 3% MEDICAL WASTE</t>
  </si>
  <si>
    <t>R7028NMW</t>
  </si>
  <si>
    <t>2GAL. CONT.,3% MEDICAL WASTE</t>
  </si>
  <si>
    <t>R7028MW</t>
  </si>
  <si>
    <t>2 GALLON CONTAINER - GREENWOOD</t>
  </si>
  <si>
    <t>R7028GW</t>
  </si>
  <si>
    <t>2GAL.CONT.,3% MED.WST, GREEN</t>
  </si>
  <si>
    <t>R7028GRMW</t>
  </si>
  <si>
    <t>2 GALLON BLACK CONTAINER</t>
  </si>
  <si>
    <t>R7028BK</t>
  </si>
  <si>
    <t>RED 2 GALLON CONTAINER</t>
  </si>
  <si>
    <t>R7028</t>
  </si>
  <si>
    <t>1 QT. CONTAINER, YELLOW</t>
  </si>
  <si>
    <t>R7027Y</t>
  </si>
  <si>
    <t>1 QUART CONT 3% MEDICAL WASTE</t>
  </si>
  <si>
    <t>R7027MW</t>
  </si>
  <si>
    <t>1 QUART CONTAINER - GREENWOOD</t>
  </si>
  <si>
    <t>R7027GW</t>
  </si>
  <si>
    <t>1 QUART RED CONTAINER</t>
  </si>
  <si>
    <t>R7027</t>
  </si>
  <si>
    <t>CLEAR 1 QUART LID</t>
  </si>
  <si>
    <t>CLEAR 2 GALLON LID</t>
  </si>
  <si>
    <t>R7025N</t>
  </si>
  <si>
    <t>2 GAL DECK 3.5% MEDICAL WASTE</t>
  </si>
  <si>
    <t>R7025MW</t>
  </si>
  <si>
    <t>CLEAR AUTO DROP 2 GALLON LID</t>
  </si>
  <si>
    <t>R7024K</t>
  </si>
  <si>
    <t>R7024G</t>
  </si>
  <si>
    <t>LCKNG LID 8920SA ROTOR VERSION</t>
  </si>
  <si>
    <t>R7019</t>
  </si>
  <si>
    <t>ROTOR LOCK CLOSE</t>
  </si>
  <si>
    <t>LCKNG LID 8950SA ROTOR VERSION</t>
  </si>
  <si>
    <t>R7012</t>
  </si>
  <si>
    <t>SYRINGE ASSEMBLY, 12ML WIDE FINGER FLANGE BULLK PA</t>
  </si>
  <si>
    <t>PT00035052</t>
  </si>
  <si>
    <t>PLUNGER, 12 ML, 3 LOBE HYBRID</t>
  </si>
  <si>
    <t>PT00034764</t>
  </si>
  <si>
    <t>PT00019730</t>
  </si>
  <si>
    <t>PT00016811</t>
  </si>
  <si>
    <t>PT00016486</t>
  </si>
  <si>
    <t>PT00013707</t>
  </si>
  <si>
    <t>PT00013699</t>
  </si>
  <si>
    <t>PT00013696</t>
  </si>
  <si>
    <t>PT00012285</t>
  </si>
  <si>
    <t>PT00012284</t>
  </si>
  <si>
    <t>PT00012251</t>
  </si>
  <si>
    <t>PT00012250</t>
  </si>
  <si>
    <t>PT00012247</t>
  </si>
  <si>
    <t>CAP 12 ML TW CLEAR</t>
  </si>
  <si>
    <t>PT00009962</t>
  </si>
  <si>
    <t>PT00009482</t>
  </si>
  <si>
    <t>BLACK INK CLICHE' FOR 8836NB</t>
  </si>
  <si>
    <t>CL63R7462LTAD</t>
  </si>
  <si>
    <t>Conversion Qty to EA</t>
  </si>
  <si>
    <t>UOM</t>
  </si>
  <si>
    <t>Itm Typ</t>
  </si>
  <si>
    <t>Item Description</t>
  </si>
  <si>
    <t>Item Number</t>
  </si>
  <si>
    <t>BPCS CODES</t>
  </si>
  <si>
    <t>BPCS CODE</t>
  </si>
  <si>
    <t>Product</t>
  </si>
  <si>
    <t>Containers</t>
  </si>
  <si>
    <t>Resin</t>
  </si>
  <si>
    <t>RM169</t>
  </si>
  <si>
    <t>ST 18 GALLON CONTAINER</t>
  </si>
  <si>
    <t>8918GSTC</t>
  </si>
  <si>
    <t>12/18 GALLON HINGED FIP LID ST</t>
  </si>
  <si>
    <t>PT00096202</t>
  </si>
  <si>
    <t>REGRIND, IN-HOUSE, DARK</t>
  </si>
  <si>
    <t>RM174</t>
  </si>
  <si>
    <t xml:space="preserve">Pharmaceutical, Non Hazardous, Non Biohazard, Lid, Door and Cowl  </t>
  </si>
  <si>
    <t xml:space="preserve">PharmaSafety Lid, Door and Cowl </t>
  </si>
  <si>
    <t xml:space="preserve">PharmaSafety Lid, Door and Cowl  </t>
  </si>
  <si>
    <t>PT00096177</t>
  </si>
  <si>
    <t xml:space="preserve">Gasketed Lid, Hinged, 12/18 Gallon </t>
  </si>
  <si>
    <t>PT00013703</t>
  </si>
  <si>
    <t>12ML KK LLK SMOOTH TIP BULK NS</t>
  </si>
  <si>
    <t>Tumbled Tips</t>
  </si>
  <si>
    <t>PT00075580</t>
  </si>
  <si>
    <t>12 ML PREFILL SYRINGE, SUBASSEMBLY, STD FINGER</t>
  </si>
  <si>
    <t>GATORGUARD, LID ASSEMBLY</t>
  </si>
  <si>
    <t>12 ML PREFILL SYRINGE, SUBASSEMBLY</t>
  </si>
  <si>
    <t>5551771405</t>
  </si>
  <si>
    <t>1QT RED PHLEB CONT PSS</t>
  </si>
  <si>
    <t>065</t>
  </si>
  <si>
    <t>2 GAL RED SLIDE TOP PSS</t>
  </si>
  <si>
    <t>047</t>
  </si>
  <si>
    <t>SYR 12CC-E 20X1-1/2 A O/P</t>
  </si>
  <si>
    <t>SYR 12CC-E 18 X 1 I O/P</t>
  </si>
  <si>
    <t>SYR 12CC 21X1-1/2 SOFTPACK</t>
  </si>
  <si>
    <t>SYR 12CC 20X1-1/2 SOFTPACK</t>
  </si>
  <si>
    <t>SYR 12CC 18X1 SOFTPACK</t>
  </si>
  <si>
    <t>SYR 12ML SE O/P ST</t>
  </si>
  <si>
    <t>SYR 12CC 21X1 SOFTPACK</t>
  </si>
  <si>
    <t>12mL Enteral Syringe, Bulk, Nonsterile</t>
  </si>
  <si>
    <t>7-1/2 GALLON HANDLE</t>
  </si>
  <si>
    <t>R7561</t>
  </si>
  <si>
    <t>12/18 GAL.PharmaSafety FIP LID</t>
  </si>
  <si>
    <t>8 GAL.PharmaSafety FIP GKT LID</t>
  </si>
  <si>
    <t>2GAL PharmaSafety FIP SNAP CAP</t>
  </si>
  <si>
    <t>18 GAL PharmaSafety, NOVA PLUS</t>
  </si>
  <si>
    <t>REGRIND, IN-HOUSE, BLACK</t>
  </si>
  <si>
    <t>RM168</t>
  </si>
  <si>
    <t>RESIN, GREENWOOD BLEND</t>
  </si>
  <si>
    <t>HINGED LID FOR 7-1/2 GAL</t>
  </si>
  <si>
    <t>MDS706202</t>
  </si>
  <si>
    <t>MDS705210</t>
  </si>
  <si>
    <t>MDS705203</t>
  </si>
  <si>
    <t>MDS705202</t>
  </si>
  <si>
    <t>MDS705201</t>
  </si>
  <si>
    <t>5QT,TRNS RD CONT, PRIVATE LBL</t>
  </si>
  <si>
    <t>MDS705153</t>
  </si>
  <si>
    <t>5 QT TORTUOUS PATH TRANS RED</t>
  </si>
  <si>
    <t>MDS705152</t>
  </si>
  <si>
    <t>5 QUART GATORGUARD TRANS RED</t>
  </si>
  <si>
    <t>MDS705151</t>
  </si>
  <si>
    <t>1 QT PHLEBOTOMY CONT RED</t>
  </si>
  <si>
    <t>MDS705110</t>
  </si>
  <si>
    <t>18 GAL INJ MOLDED  W/SLIDE TOP</t>
  </si>
  <si>
    <t>2GAL  BIOHAZ W/O GASKET</t>
  </si>
  <si>
    <t>*2 GA WHITE CHEMO CONTAINER</t>
  </si>
  <si>
    <t>8982W</t>
  </si>
  <si>
    <t>8 GAL CONT  MEDICAL WASTE</t>
  </si>
  <si>
    <t xml:space="preserve">12/18 GAL. FLIP OPEN FTPDL CRT </t>
  </si>
  <si>
    <t>12/18GAL ROTO-MOLDED FP CART</t>
  </si>
  <si>
    <t>18 GA CONT  YELLOW</t>
  </si>
  <si>
    <t>SHARPS BIOHAZARD CONT, YELLOW,</t>
  </si>
  <si>
    <t>8931Y</t>
  </si>
  <si>
    <t>12 GALLON CHEMO RED</t>
  </si>
  <si>
    <t>8931CRH</t>
  </si>
  <si>
    <t>1QT CONTAINER  RED</t>
  </si>
  <si>
    <t>1 QT CONT  MED WASTE</t>
  </si>
  <si>
    <t>12 GAL PharmaSafety</t>
  </si>
  <si>
    <t>3 GAL PharmaStar CONT</t>
  </si>
  <si>
    <t>SSIV 3 GALLON TRANS YELLOW CON</t>
  </si>
  <si>
    <t>8545Y</t>
  </si>
  <si>
    <t>SSIV 4 GALLON  CLEAR CONTAINER</t>
  </si>
  <si>
    <t>3 GA INRM - 3.5% MEDICAL WASTE</t>
  </si>
  <si>
    <t>5 QT INRM CONT TRANS YELLOW</t>
  </si>
  <si>
    <t>8512Y</t>
  </si>
  <si>
    <t>1/2 GA CLR LID W/UNWD YLCONT</t>
  </si>
  <si>
    <t>8502Y</t>
  </si>
  <si>
    <t>1QT  HMCARE SHRPS DISP CONT</t>
  </si>
  <si>
    <t>SHARP SHUTTLE LOCKING-CANADA</t>
  </si>
  <si>
    <t>Finished Goods, Sterile, 12 mL Syringe, Enteral, P</t>
  </si>
  <si>
    <t>BLOOD NEEDLE HOLDER</t>
  </si>
  <si>
    <t>SYR 12CC-E 21 X 1 A O/P</t>
  </si>
  <si>
    <t>SYR 12CC 18 X 1 I VET PK O/P</t>
  </si>
  <si>
    <t>RUB TIP 12CC L/F SILC/EXP</t>
  </si>
  <si>
    <t>7.5 GAL FISHER RED HINGED LID</t>
  </si>
  <si>
    <t>2.5 QT CONT TRANS YEL TOR LD</t>
  </si>
  <si>
    <t>3.5 GAL TRNS YELLW ADAPTER DR</t>
  </si>
  <si>
    <t>2 GAL CONT YELLOW SLIDE TOP</t>
  </si>
  <si>
    <t>1 GAL YELLOW SLIDE TOP</t>
  </si>
  <si>
    <t>7.5 GAL CONT RED HINGED LID</t>
  </si>
  <si>
    <t>7.5 GAL CONT YEL HINGED LID</t>
  </si>
  <si>
    <t>2 GAL IN-ROOM CONT  CLEAR</t>
  </si>
  <si>
    <t>3 Gal DialySafety Shrp Cont</t>
  </si>
  <si>
    <t>8 Gallon DialySafety Cont</t>
  </si>
  <si>
    <t>18GAL Pharmasafety PG2 SLD TOP</t>
  </si>
  <si>
    <t>18 GAL PharmaSafety CONT</t>
  </si>
  <si>
    <t>12 GAL PharmaSafety CONT</t>
  </si>
  <si>
    <t>8GA Pharmasafety CONT SLIDETOP</t>
  </si>
  <si>
    <t>8Gal PharmaSafety Waste Cnt</t>
  </si>
  <si>
    <t>2Gal PharmaSafety Wast Cont</t>
  </si>
  <si>
    <t>8GAL  NON-BIO GLS WST  CONT</t>
  </si>
  <si>
    <t>SHARP SHUTTLE - LOCKING</t>
  </si>
  <si>
    <t>AUTODROP NEEDLE DISP SYSTEM</t>
  </si>
  <si>
    <t>5 QT CONT PSS BEIGE</t>
  </si>
  <si>
    <t>7GAL CONT RED HNG T LID PSS</t>
  </si>
  <si>
    <t>5QT PSS CONT BG TORT LID</t>
  </si>
  <si>
    <t>Per Case or 1 if UOM is ea</t>
  </si>
  <si>
    <t>N</t>
  </si>
  <si>
    <t>Y</t>
  </si>
  <si>
    <t>September</t>
  </si>
  <si>
    <t>August</t>
  </si>
  <si>
    <t>July</t>
  </si>
  <si>
    <t>June</t>
  </si>
  <si>
    <t>2 or 3</t>
  </si>
  <si>
    <t>May</t>
  </si>
  <si>
    <t>April</t>
  </si>
  <si>
    <t>March</t>
  </si>
  <si>
    <t>February</t>
  </si>
  <si>
    <t>January</t>
  </si>
  <si>
    <t>December</t>
  </si>
  <si>
    <t>3 or 7</t>
  </si>
  <si>
    <t>November</t>
  </si>
  <si>
    <t>October</t>
  </si>
  <si>
    <t>End</t>
  </si>
  <si>
    <t>Start</t>
  </si>
  <si>
    <t>Fiscal Calendar</t>
  </si>
  <si>
    <t>Match Occurrs in</t>
  </si>
  <si>
    <t>1 or 7</t>
  </si>
  <si>
    <t>Lookup Date</t>
  </si>
  <si>
    <t>Factory</t>
  </si>
  <si>
    <t>Total Samples Per Lot</t>
  </si>
  <si>
    <t>Standard Inspection Samples Per Lot</t>
  </si>
  <si>
    <t>Inspection Samples Per Lot</t>
  </si>
  <si>
    <t>Barrel - Inspection Samples Per Lot</t>
  </si>
  <si>
    <t>Tightened</t>
  </si>
  <si>
    <t>Normal</t>
  </si>
  <si>
    <t>Reduced</t>
  </si>
  <si>
    <t>Case Qty</t>
  </si>
  <si>
    <t>Hours Per Lot</t>
  </si>
  <si>
    <t>PCS PER HOUR 80%</t>
  </si>
  <si>
    <t>PCS PER HOUR</t>
  </si>
  <si>
    <t>STD LOT SIZE EACHES</t>
  </si>
  <si>
    <t>Inner Cases Y/N</t>
  </si>
  <si>
    <t>ALT LINE</t>
  </si>
  <si>
    <t>PRI LINE</t>
  </si>
  <si>
    <t xml:space="preserve">FG </t>
  </si>
  <si>
    <t>Overshippers</t>
  </si>
  <si>
    <t>Inner Cases</t>
  </si>
  <si>
    <t>% of time at inspection level</t>
  </si>
  <si>
    <t>Dim/Functional</t>
  </si>
  <si>
    <t>Secondary Pkg</t>
  </si>
  <si>
    <t>Plunger/Sleeve/Cap Molding, Printing, Assembly, Primary Pkg</t>
  </si>
  <si>
    <t>Std Cavation</t>
  </si>
  <si>
    <t>Min</t>
  </si>
  <si>
    <t>Max</t>
  </si>
  <si>
    <t>Lot size</t>
  </si>
  <si>
    <t>Daily Reduced Min</t>
  </si>
  <si>
    <t>Daily Reduced Visual</t>
  </si>
  <si>
    <t>Daily Reduced QA</t>
  </si>
  <si>
    <t>Daily Reduced Function/Dimensional</t>
  </si>
  <si>
    <t>Small</t>
  </si>
  <si>
    <t>Large</t>
  </si>
  <si>
    <t>Extra L</t>
  </si>
  <si>
    <t>FF</t>
  </si>
  <si>
    <t>PF not found</t>
  </si>
  <si>
    <t>Verify Non Conformance Initiation</t>
  </si>
  <si>
    <t>Containment Action</t>
  </si>
  <si>
    <t>Investigate Non Conformance</t>
  </si>
  <si>
    <t>Approve Investigation Level 1</t>
  </si>
  <si>
    <t>Sign-off Action Plans</t>
  </si>
  <si>
    <t>Plan Disposition</t>
  </si>
  <si>
    <t>Approve Disposition Plan</t>
  </si>
  <si>
    <t>Execute Disposition</t>
  </si>
  <si>
    <t>Adhoc</t>
  </si>
  <si>
    <t>Verify Non Conformance Closure</t>
  </si>
  <si>
    <t>Goes red at day</t>
  </si>
  <si>
    <t>Listed Volume</t>
  </si>
  <si>
    <t>Listed Volume Units</t>
  </si>
  <si>
    <t>qt</t>
  </si>
  <si>
    <t>gal</t>
  </si>
  <si>
    <t>Discontinued</t>
  </si>
  <si>
    <t>Volume by Gal</t>
  </si>
  <si>
    <t>Height</t>
  </si>
  <si>
    <t>Dimension</t>
  </si>
  <si>
    <t>Width</t>
  </si>
  <si>
    <t>Lid</t>
  </si>
  <si>
    <t>Sales Volume</t>
  </si>
  <si>
    <t>Pri Family</t>
  </si>
  <si>
    <t>Lid Type</t>
  </si>
  <si>
    <t>Sec Family</t>
  </si>
  <si>
    <t>Focus factory</t>
  </si>
  <si>
    <t>G12/18</t>
  </si>
  <si>
    <t>RECYCL</t>
  </si>
  <si>
    <t>Incomming</t>
  </si>
  <si>
    <t>Containter</t>
  </si>
  <si>
    <t/>
  </si>
  <si>
    <t>KCNS82</t>
  </si>
  <si>
    <t>KC:Wet Syringe</t>
  </si>
  <si>
    <t>KCCN01</t>
  </si>
  <si>
    <t>KC:Insect/Rodent</t>
  </si>
  <si>
    <t>KCCN02</t>
  </si>
  <si>
    <t>KC:Dirt</t>
  </si>
  <si>
    <t>KCGREASE</t>
  </si>
  <si>
    <t>KC:Grease</t>
  </si>
  <si>
    <t>KCCN04</t>
  </si>
  <si>
    <t>KC:Unidentified Object</t>
  </si>
  <si>
    <t>KCCN05</t>
  </si>
  <si>
    <t>KC:Odor</t>
  </si>
  <si>
    <t>KCHAIR</t>
  </si>
  <si>
    <t>KC:Hair</t>
  </si>
  <si>
    <t>KCCN08</t>
  </si>
  <si>
    <t>KC:Spots</t>
  </si>
  <si>
    <t>KCRUST</t>
  </si>
  <si>
    <t>KC:Rust</t>
  </si>
  <si>
    <t>KCCN10</t>
  </si>
  <si>
    <t>KC:Mold</t>
  </si>
  <si>
    <t>KCCN11</t>
  </si>
  <si>
    <t>KC:Unidentified Matter</t>
  </si>
  <si>
    <t>KCCN12</t>
  </si>
  <si>
    <t>KC:Glue</t>
  </si>
  <si>
    <t>KCCN13</t>
  </si>
  <si>
    <t>KC:Metal Object</t>
  </si>
  <si>
    <t>KCCN14</t>
  </si>
  <si>
    <t>KC:Transfer of Label</t>
  </si>
  <si>
    <t>KCCN15</t>
  </si>
  <si>
    <t>KC:Lint</t>
  </si>
  <si>
    <t>KCCN16</t>
  </si>
  <si>
    <t>KC:Glass</t>
  </si>
  <si>
    <t>KCCN17</t>
  </si>
  <si>
    <t>KC:Unidentified Object in Fluid Path</t>
  </si>
  <si>
    <t>KCCN18</t>
  </si>
  <si>
    <t>KC:Unidentified Embedded Matter</t>
  </si>
  <si>
    <t>KCCN20</t>
  </si>
  <si>
    <t>KC:Water</t>
  </si>
  <si>
    <t>KCCN21</t>
  </si>
  <si>
    <t>KC:Unidentified Liquid</t>
  </si>
  <si>
    <t>KCCN22</t>
  </si>
  <si>
    <t>KC:Blood</t>
  </si>
  <si>
    <t>KCCN23</t>
  </si>
  <si>
    <t>KC:Burned Material</t>
  </si>
  <si>
    <t>KCCN24</t>
  </si>
  <si>
    <t>KC:Ink</t>
  </si>
  <si>
    <t>KCCN25</t>
  </si>
  <si>
    <t>KC:Sandpaper</t>
  </si>
  <si>
    <t>KCCN26</t>
  </si>
  <si>
    <t>KC:Wood</t>
  </si>
  <si>
    <t>KCCN27</t>
  </si>
  <si>
    <t>KC:Powder</t>
  </si>
  <si>
    <t>KCCN28</t>
  </si>
  <si>
    <t>KC:Cardboard Particles</t>
  </si>
  <si>
    <t>KCSD01</t>
  </si>
  <si>
    <t>KC:Missing Lids</t>
  </si>
  <si>
    <t>KCSD02</t>
  </si>
  <si>
    <t>KC:Broken Lids</t>
  </si>
  <si>
    <t>KCSD03</t>
  </si>
  <si>
    <t>KC:Broken Container</t>
  </si>
  <si>
    <t>KCSD04</t>
  </si>
  <si>
    <t>KC:Needle Punctured Container</t>
  </si>
  <si>
    <t>KCSD05</t>
  </si>
  <si>
    <t>KC:Warped Lids</t>
  </si>
  <si>
    <t>KCSD08</t>
  </si>
  <si>
    <t>KC:Cracked Container</t>
  </si>
  <si>
    <t>KCSD09</t>
  </si>
  <si>
    <t>KC:Cracked Lids</t>
  </si>
  <si>
    <t>KCSD10</t>
  </si>
  <si>
    <t>KC:Warped Containers</t>
  </si>
  <si>
    <t>KCSD12</t>
  </si>
  <si>
    <t>KC:Malfunctioning Lid</t>
  </si>
  <si>
    <t>KCSD13</t>
  </si>
  <si>
    <t>KC:Extra Component</t>
  </si>
  <si>
    <t>KCSD15</t>
  </si>
  <si>
    <t>KC:Non-funtional Cart</t>
  </si>
  <si>
    <t>KCSD16</t>
  </si>
  <si>
    <t>KC:Missing Container</t>
  </si>
  <si>
    <t>KCSD17</t>
  </si>
  <si>
    <t>KC:Broken Cart</t>
  </si>
  <si>
    <t>KCSD18</t>
  </si>
  <si>
    <t>KC:Difficulty Visualizing Content Level</t>
  </si>
  <si>
    <t>KCSD19</t>
  </si>
  <si>
    <t>KC:Label Issue</t>
  </si>
  <si>
    <t>KCSD21</t>
  </si>
  <si>
    <t>KC:Broken Stacking Lugs</t>
  </si>
  <si>
    <t>KCSD22</t>
  </si>
  <si>
    <t>KC:Bent Stacking Lugs</t>
  </si>
  <si>
    <t>KCSD23</t>
  </si>
  <si>
    <t>KC:Lid Fit Issue</t>
  </si>
  <si>
    <t>KCSD24</t>
  </si>
  <si>
    <t>KC:Missing Absorbent Pads</t>
  </si>
  <si>
    <t>KCSD25</t>
  </si>
  <si>
    <t>KC:Hardware Fit Issue</t>
  </si>
  <si>
    <t>KCSD27</t>
  </si>
  <si>
    <t>KC:Container Tampering</t>
  </si>
  <si>
    <t>KCPK04</t>
  </si>
  <si>
    <t>KC:Difficult To Open Package</t>
  </si>
  <si>
    <t>KCPK21</t>
  </si>
  <si>
    <t>KC:Sealant Inadequate</t>
  </si>
  <si>
    <t>KCPK10</t>
  </si>
  <si>
    <t>KC:Package Wrong Components</t>
  </si>
  <si>
    <t>KCPK16</t>
  </si>
  <si>
    <t>KC:DAMAGE PACKAGE</t>
  </si>
  <si>
    <t>KCPK17</t>
  </si>
  <si>
    <t>KC:DAMAGED COMPONENTS</t>
  </si>
  <si>
    <t>US:LUBRICATION EXCESSIVE</t>
  </si>
  <si>
    <t>KC:PACKAGED WRONG PRODUCT</t>
  </si>
  <si>
    <t>KC:CONTAMINATION</t>
  </si>
  <si>
    <t>KC:DAMAGED PRODUCT</t>
  </si>
  <si>
    <t>KC:MISSING OR DAMAGED LABEL</t>
  </si>
  <si>
    <t>KC:MISSING WELD</t>
  </si>
  <si>
    <t>KC:MISCOUNT</t>
  </si>
  <si>
    <t>KCPK34</t>
  </si>
  <si>
    <t>KC:EMPTY SECONDARY PACKAGE</t>
  </si>
  <si>
    <t>COMPATIBILITY ISSUE</t>
  </si>
  <si>
    <t>BROKEN HEAT SEAL</t>
  </si>
  <si>
    <t>Patient Recovery</t>
  </si>
  <si>
    <t>DIFFICULT TO DRAW FLUIDS</t>
  </si>
  <si>
    <t>CONTAMINATED NEEDLE STICK</t>
  </si>
  <si>
    <t>DIFFICULT TO INJECT</t>
  </si>
  <si>
    <t>BURRS ON NEEDLE</t>
  </si>
  <si>
    <t>NO NEEDLE</t>
  </si>
  <si>
    <t>LUER CAP DEFECT</t>
  </si>
  <si>
    <t>EXCESSIVE LUBRICANT</t>
  </si>
  <si>
    <t>CLEAN NEEDLE STICK</t>
  </si>
  <si>
    <t>NEEDLE CAP DEFECT</t>
  </si>
  <si>
    <t>SYRINGE TIP DEFECT</t>
  </si>
  <si>
    <t>SYRINGE LEAKING</t>
  </si>
  <si>
    <t>SAFETY SHIELD DEFECT</t>
  </si>
  <si>
    <t>HUB SPLIT/BROKE</t>
  </si>
  <si>
    <t>COMPONENT BROKE IN USE</t>
  </si>
  <si>
    <t>NEEDLE BENDS IN USE</t>
  </si>
  <si>
    <t>NEEDLE BREAKS IN USE</t>
  </si>
  <si>
    <t>PLUNGER BENT</t>
  </si>
  <si>
    <t>NEEDLE BEVEL DEFECT</t>
  </si>
  <si>
    <t>LUER LEAKS</t>
  </si>
  <si>
    <t>PLUNGER LEAKS</t>
  </si>
  <si>
    <t>EXCESSIVE EPOXY</t>
  </si>
  <si>
    <t>INSUFFICIENT EPOXY</t>
  </si>
  <si>
    <t>CANNULA SLIDES</t>
  </si>
  <si>
    <t>PLUNGER BROKE</t>
  </si>
  <si>
    <t>SLOPPY SEALS</t>
  </si>
  <si>
    <t>DIFFICULTY REMOVING SHEATH</t>
  </si>
  <si>
    <t>POOR PRINT</t>
  </si>
  <si>
    <t>MISSING PRINT</t>
  </si>
  <si>
    <t>AIR BUBBLES IN SYRINGE</t>
  </si>
  <si>
    <t>DEFORMED/WARPED</t>
  </si>
  <si>
    <t>MOLDING FLASH</t>
  </si>
  <si>
    <t>SHEATH DETACHED FROM NEEDLE</t>
  </si>
  <si>
    <t>MISSING THREADS</t>
  </si>
  <si>
    <t>BUTTEND LENGTH TOO SHORT</t>
  </si>
  <si>
    <t>BUTTEND LENGTH TOO LONG</t>
  </si>
  <si>
    <t>TUBING OCCLUDED</t>
  </si>
  <si>
    <t>CORING</t>
  </si>
  <si>
    <t>CROOKED NEEDLE</t>
  </si>
  <si>
    <t>DOUBLE CANNULA</t>
  </si>
  <si>
    <t>FREE LENGTH TOO SHORT</t>
  </si>
  <si>
    <t>FREE LENGTH TOO LONG</t>
  </si>
  <si>
    <t>CANNULA REVERSED</t>
  </si>
  <si>
    <t>HUB BLOWS OFF</t>
  </si>
  <si>
    <t>NEEDLE DOES NOT FIT SYRINGE</t>
  </si>
  <si>
    <t>LOOSE FIT HUB</t>
  </si>
  <si>
    <t>NEEDLE PUNCTURED SHEATH</t>
  </si>
  <si>
    <t>PLUNGER TIP SEPARATES</t>
  </si>
  <si>
    <t>PLUNGER TIGHT ACTION</t>
  </si>
  <si>
    <t>PLUNGER NO STOP</t>
  </si>
  <si>
    <t>EPOXY NOT CURED</t>
  </si>
  <si>
    <t>DIFFICULT TO BREAK SEAL</t>
  </si>
  <si>
    <t>INSUFFICIENT LUBRICANT</t>
  </si>
  <si>
    <t>MISSING SHEATH</t>
  </si>
  <si>
    <t>BARCODE DISCREPENCY</t>
  </si>
  <si>
    <t>MISSING COMPONENT LAYER</t>
  </si>
  <si>
    <t>MIXED COMPONENTS</t>
  </si>
  <si>
    <t>TIP FALLING OFF</t>
  </si>
  <si>
    <t>INCORRECT ASSEMBLY</t>
  </si>
  <si>
    <t>BROKEN LUER TIP</t>
  </si>
  <si>
    <t>SPLIT TUBING</t>
  </si>
  <si>
    <t>NO POINT</t>
  </si>
  <si>
    <t>CANTED NEEDLE</t>
  </si>
  <si>
    <t>QUESTION STERILITY</t>
  </si>
  <si>
    <t>CUSTOMER REPORTED REACTION TO PRODUCT</t>
  </si>
  <si>
    <t>COSMETIC ISSUE</t>
  </si>
  <si>
    <t>WET SYRINGE</t>
  </si>
  <si>
    <t>INSECT/RODENT</t>
  </si>
  <si>
    <t>DIRT</t>
  </si>
  <si>
    <t>GREASE</t>
  </si>
  <si>
    <t>UNIDENTIFIED OBJECT</t>
  </si>
  <si>
    <t>HAIR</t>
  </si>
  <si>
    <t>SPOTS</t>
  </si>
  <si>
    <t>MOLD</t>
  </si>
  <si>
    <t>UNIDENTIFIED MATTER</t>
  </si>
  <si>
    <t>GLUE</t>
  </si>
  <si>
    <t>METAL OBJECT</t>
  </si>
  <si>
    <t>TRANSFER OF LABEL</t>
  </si>
  <si>
    <t>LINT</t>
  </si>
  <si>
    <t>GLASS</t>
  </si>
  <si>
    <t>UNIDENTIFIED OBJECT IN FLUID PATH</t>
  </si>
  <si>
    <t>UNIDENTIFIED EMBEDDED MATTER</t>
  </si>
  <si>
    <t>WATER</t>
  </si>
  <si>
    <t>UNIDENTIFIED LIQUID</t>
  </si>
  <si>
    <t>BLOOD</t>
  </si>
  <si>
    <t>BURNED MATERIAL</t>
  </si>
  <si>
    <t>INK</t>
  </si>
  <si>
    <t>SANDPAPER</t>
  </si>
  <si>
    <t>WOOD</t>
  </si>
  <si>
    <t>POWDER</t>
  </si>
  <si>
    <t>CARDBOARD PARTICLES</t>
  </si>
  <si>
    <t>MISSING LIDS</t>
  </si>
  <si>
    <t>BROKEN LIDS</t>
  </si>
  <si>
    <t>BROKEN CONTAINER</t>
  </si>
  <si>
    <t>NEEDLE PUNCTURED CONTAINER</t>
  </si>
  <si>
    <t>WARPED LIDS</t>
  </si>
  <si>
    <t>CRACKED CONTAINER</t>
  </si>
  <si>
    <t>CRACKED LIDS</t>
  </si>
  <si>
    <t>WARPED CONTAINERS</t>
  </si>
  <si>
    <t>MALFUNCTIONING LID</t>
  </si>
  <si>
    <t>EXTRA COMPONENT PRESENT</t>
  </si>
  <si>
    <t>NON-FUNTIONAL CART</t>
  </si>
  <si>
    <t>MISSING CONTAINER</t>
  </si>
  <si>
    <t>BROKEN CART</t>
  </si>
  <si>
    <t>DIFFICULTY VISUALIZING CONTENT LEVEL</t>
  </si>
  <si>
    <t>LABEL ISSUE</t>
  </si>
  <si>
    <t>BROKEN STACKING LUGS</t>
  </si>
  <si>
    <t>BENT STACKING LUGS</t>
  </si>
  <si>
    <t>LID FIT ISSUE</t>
  </si>
  <si>
    <t>MISSING ABSORBENT PADS</t>
  </si>
  <si>
    <t>HARDWARE FIT ISSUE</t>
  </si>
  <si>
    <t>CONTAINER TAMPERING</t>
  </si>
  <si>
    <t>DIFFICULT TO OPEN PACKAGE</t>
  </si>
  <si>
    <t>SEALANT INADEQUATE</t>
  </si>
  <si>
    <t>PACKAGE WRONG COMPONENTS</t>
  </si>
  <si>
    <t>DAMAGE PACKAGE</t>
  </si>
  <si>
    <t>DAMAGED COMPONENTS</t>
  </si>
  <si>
    <t>PACKAGED WRONG PRODUCT</t>
  </si>
  <si>
    <t>CONTAMINATED</t>
  </si>
  <si>
    <t>DAMAGED PRODUCT</t>
  </si>
  <si>
    <t>MISSING OR DAMAGED LABEL</t>
  </si>
  <si>
    <t>MISSING WELD</t>
  </si>
  <si>
    <t>PACKAGING ISSUE</t>
  </si>
  <si>
    <t>EMPTY SECONDARY PACKAGE</t>
  </si>
  <si>
    <t>NO FAILURE</t>
  </si>
  <si>
    <t>LID DIFFICULT TO PLACE</t>
  </si>
  <si>
    <t>MISSING CONTAINER,MISSING LIDS</t>
  </si>
  <si>
    <t>MOLDING FLASH,PR80</t>
  </si>
  <si>
    <t>PR259,MISSING PRINT</t>
  </si>
  <si>
    <t>FAILURE UNKNOWN,PR248</t>
  </si>
  <si>
    <t>NO PROBLEM FOUND</t>
  </si>
  <si>
    <t>Missing Component</t>
  </si>
  <si>
    <t>Occluded</t>
  </si>
  <si>
    <t>Missing Label</t>
  </si>
  <si>
    <t>Molding Issue</t>
  </si>
  <si>
    <t>KC:MOLDING ISSUE</t>
  </si>
  <si>
    <t>CTS</t>
  </si>
  <si>
    <t>Pending Investigation</t>
  </si>
  <si>
    <t>TBD</t>
  </si>
  <si>
    <t>Different color</t>
  </si>
  <si>
    <t>INK TRANSFER</t>
  </si>
  <si>
    <t>Print Issue</t>
  </si>
  <si>
    <t>DAMAGED COMPONENTS,UNIDENTIFIED OBJECT IN FLUID PATH</t>
  </si>
  <si>
    <t>BURNED MATERIAL,DAMAGED COMPONENTS</t>
  </si>
  <si>
    <t>CRACKED CONTAINER,CRACKED LIDS</t>
  </si>
  <si>
    <t>WARPED CONTAINERS,MALFUNCTIONING LID</t>
  </si>
  <si>
    <t>BROKEN CONNECTOR</t>
  </si>
  <si>
    <t>PR235</t>
  </si>
  <si>
    <t>MISSING GRADUATION</t>
  </si>
  <si>
    <t>PRINT ISSUE,NO FAILURE</t>
  </si>
  <si>
    <t>MISSING PRINT,PRINT ISSUE</t>
  </si>
  <si>
    <t>LEAKING SYRINGE</t>
  </si>
  <si>
    <t>HAIR,UNIDENTIFIED MATTER</t>
  </si>
  <si>
    <t>WELD ISSUE</t>
  </si>
  <si>
    <t>WELD ISSUE,DAMAGED COMPONENTS</t>
  </si>
  <si>
    <t>SHORT SHOT</t>
  </si>
  <si>
    <t>INCORRECT ASSEMBLY,PRINT ISSUE,DAMAGED COMPONENTS</t>
  </si>
  <si>
    <t>Complaint System</t>
  </si>
  <si>
    <t>PT00096237</t>
  </si>
  <si>
    <t xml:space="preserve">2GAL FIP SNAP CAP  Sustainable Technologies </t>
  </si>
  <si>
    <t>Sharps Container, Red, 8 Gallon</t>
  </si>
  <si>
    <t>8902GSTC</t>
  </si>
  <si>
    <t xml:space="preserve">Sustainable Technologies 2 Gallon Container </t>
  </si>
  <si>
    <t xml:space="preserve"> </t>
  </si>
  <si>
    <t>ADDITIONAL INFORMATION REQUIRED</t>
  </si>
  <si>
    <t>Fac</t>
  </si>
  <si>
    <t>Part Number</t>
  </si>
  <si>
    <t>TOTAL</t>
  </si>
  <si>
    <t>MAT LEVEL</t>
  </si>
  <si>
    <t>BKT 11 LAB LEVEL</t>
  </si>
  <si>
    <t>BKT 21 VOH LEVEL</t>
  </si>
  <si>
    <t>BKT 31 FOH LEVEL</t>
  </si>
  <si>
    <t>63</t>
  </si>
  <si>
    <t>CL63RR98416</t>
  </si>
  <si>
    <t>INST SHT 1 &amp; 2 GAL PRIVATE LBL</t>
  </si>
  <si>
    <t>CL63R1040</t>
  </si>
  <si>
    <t>O/S FOR V8510</t>
  </si>
  <si>
    <t>CL63R1146</t>
  </si>
  <si>
    <t>O/S FOR V8900</t>
  </si>
  <si>
    <t>CL63R1368</t>
  </si>
  <si>
    <t>DISPENSER BOX FOR 8301</t>
  </si>
  <si>
    <t>CL63R1603</t>
  </si>
  <si>
    <t>O/S FOR V8970</t>
  </si>
  <si>
    <t>CL63R1653</t>
  </si>
  <si>
    <t>O/S FOR V8980</t>
  </si>
  <si>
    <t>CL63R1654</t>
  </si>
  <si>
    <t>O/S FOR V8985</t>
  </si>
  <si>
    <t>CL63R1706</t>
  </si>
  <si>
    <t>O/S FOR V8536</t>
  </si>
  <si>
    <t>CL63R1767</t>
  </si>
  <si>
    <t>*O/S FOR NOVA PLUS V8506</t>
  </si>
  <si>
    <t>CL63R1767A</t>
  </si>
  <si>
    <t>O/S FOR NOVA PLUS V8506</t>
  </si>
  <si>
    <t>CL63R1768</t>
  </si>
  <si>
    <t>*O/S FOR NOVA PLUS V8618</t>
  </si>
  <si>
    <t>CL63R1768A</t>
  </si>
  <si>
    <t>CL63R1768B</t>
  </si>
  <si>
    <t>O/S FOR NOVA PLUS V8618</t>
  </si>
  <si>
    <t>CL63R1769</t>
  </si>
  <si>
    <t>*O/S FOR NOVA PLUS V8870</t>
  </si>
  <si>
    <t>CL63R1769A</t>
  </si>
  <si>
    <t>CL63R1769B</t>
  </si>
  <si>
    <t>O/S FOR NOVA PLUS V8870</t>
  </si>
  <si>
    <t>CL63R1770</t>
  </si>
  <si>
    <t>*O/S FOR NOVA PLUS V8938</t>
  </si>
  <si>
    <t>CL63R1770A</t>
  </si>
  <si>
    <t>O/S FOR NOVA PLUS V8938</t>
  </si>
  <si>
    <t>CL63R1771</t>
  </si>
  <si>
    <t>OVERSHIPPER FOR PSS - 065</t>
  </si>
  <si>
    <t>CL63R1772</t>
  </si>
  <si>
    <t>LID INNER-CARTON FOR PSS - 065</t>
  </si>
  <si>
    <t>CL63R1773</t>
  </si>
  <si>
    <t>O/S FOR FISHER - 31325410</t>
  </si>
  <si>
    <t>CL63R1774</t>
  </si>
  <si>
    <t>INSERT FOR FISHER - 31325410</t>
  </si>
  <si>
    <t>CL63R1776</t>
  </si>
  <si>
    <t>O/S FOR SSIII- UNNPRINTED</t>
  </si>
  <si>
    <t>CL63R1777</t>
  </si>
  <si>
    <t>INSERT FOR SSIII- UNPRINTED</t>
  </si>
  <si>
    <t>CL63R1778</t>
  </si>
  <si>
    <t>INSERT FOR SSIII</t>
  </si>
  <si>
    <t>CL63R1779</t>
  </si>
  <si>
    <t>O/S FOR SSII - UNPRINTED</t>
  </si>
  <si>
    <t>CL63R1780</t>
  </si>
  <si>
    <t>INSERT FOR SSII - UNPRINTED</t>
  </si>
  <si>
    <t>CL63R1781</t>
  </si>
  <si>
    <t>O/S FOR GATORGUARD</t>
  </si>
  <si>
    <t>CL63R1782</t>
  </si>
  <si>
    <t>PAD FOR GATORGUARD</t>
  </si>
  <si>
    <t>CL63R1783</t>
  </si>
  <si>
    <t>GATORGUARD DIVIDER</t>
  </si>
  <si>
    <t>CL63R1784</t>
  </si>
  <si>
    <t>CARTON 21.875 X 18.625</t>
  </si>
  <si>
    <t>CL63R1785</t>
  </si>
  <si>
    <t>INSERT 21.4375 X 14.25</t>
  </si>
  <si>
    <t>CL63R1786</t>
  </si>
  <si>
    <t>INSERT 15.0625 X 14.0</t>
  </si>
  <si>
    <t>CL63R1787</t>
  </si>
  <si>
    <t>INSERT 21.75 X 14.25</t>
  </si>
  <si>
    <t>CL63R1793</t>
  </si>
  <si>
    <t>O/S FOR 8527R</t>
  </si>
  <si>
    <t>CL63R1794</t>
  </si>
  <si>
    <t>UNIT CARTON/CORR ENTERAL SYRINGE</t>
  </si>
  <si>
    <t>CL63R1796</t>
  </si>
  <si>
    <t>O/S FOR 8900 1QT.SHARPS CONT.</t>
  </si>
  <si>
    <t>CL63R3908</t>
  </si>
  <si>
    <t>LABEL LOCKING INST</t>
  </si>
  <si>
    <t>CL63R4055</t>
  </si>
  <si>
    <t>*LABEL CHEMOSAFETY</t>
  </si>
  <si>
    <t>CL63R4127</t>
  </si>
  <si>
    <t>\IOHAZARD WASTE DISPOSAL LABEL</t>
  </si>
  <si>
    <t>CL63R4127BCKGRD</t>
  </si>
  <si>
    <t>ORANGE INK CLICHE - CL63R4127</t>
  </si>
  <si>
    <t>CL63R4127V8536</t>
  </si>
  <si>
    <t>BLACK INK CLICHE FOR V8536</t>
  </si>
  <si>
    <t>CL63R41278506SA</t>
  </si>
  <si>
    <t>BLACK INK CLICHE FOR 8506SA</t>
  </si>
  <si>
    <t>CL63R41278507SA</t>
  </si>
  <si>
    <t>BLACK INK CLICHE FOR 8507SA</t>
  </si>
  <si>
    <t>CL63R41278536SA</t>
  </si>
  <si>
    <t>BLACK INK CLICHE FOR 8536SA</t>
  </si>
  <si>
    <t>CL63R41278537SA</t>
  </si>
  <si>
    <t>BLACK INK CLICHE FOR 8537SA</t>
  </si>
  <si>
    <t>CL63R412789651</t>
  </si>
  <si>
    <t>BLACK INK CLICHE FOR 89651</t>
  </si>
  <si>
    <t>CL63R412789671</t>
  </si>
  <si>
    <t>BLACK INK CLICHE FOR 89671</t>
  </si>
  <si>
    <t>CL63R41278970</t>
  </si>
  <si>
    <t>BLACK INK CLICHE FOR 8970</t>
  </si>
  <si>
    <t>CL63R4128</t>
  </si>
  <si>
    <t>*LBL BIO-HAZ LARGE CONT.BLANK</t>
  </si>
  <si>
    <t>CL63R4147</t>
  </si>
  <si>
    <t>*LABEL SHARP SHUTTLE TUBE</t>
  </si>
  <si>
    <t>CL63R4153</t>
  </si>
  <si>
    <t>LABEL- USER INSTRUCTION 8303</t>
  </si>
  <si>
    <t>CL63R4225</t>
  </si>
  <si>
    <t>*LABEL-PHARMASAFETY PRODUCT</t>
  </si>
  <si>
    <t>CL63R4264</t>
  </si>
  <si>
    <t>*LABEL BIO-HAZ SHARPS CONTAINER</t>
  </si>
  <si>
    <t>CL63R4265</t>
  </si>
  <si>
    <t>*BIOHAZARD LABEL FOR 8930SA</t>
  </si>
  <si>
    <t>CL63R4286</t>
  </si>
  <si>
    <t>*LABEL NON-INFECTIOUS WASTE</t>
  </si>
  <si>
    <t>CL63R4293</t>
  </si>
  <si>
    <t>*CHEMOMAX PRODUCT LABEL</t>
  </si>
  <si>
    <t>CL63R4296</t>
  </si>
  <si>
    <t>*BIOMAX BIOHAZARD LABEL</t>
  </si>
  <si>
    <t>CL63R4355</t>
  </si>
  <si>
    <t>*PHARMA HAZARD LBL FOR 8836SA</t>
  </si>
  <si>
    <t>CL63R4369</t>
  </si>
  <si>
    <t>*PRODUCT LABEL RCRA HAZ WASTE</t>
  </si>
  <si>
    <t>CL63R4384</t>
  </si>
  <si>
    <t>*LABEL BIO-HAZ HORIZONTAL F&amp;E</t>
  </si>
  <si>
    <t>CL63R4401</t>
  </si>
  <si>
    <t>*PRINTED CONTAINER LABEL</t>
  </si>
  <si>
    <t>CL63R4404</t>
  </si>
  <si>
    <t>*RINTED CONTAINER LABEL, CHEMO</t>
  </si>
  <si>
    <t>CL63R4405</t>
  </si>
  <si>
    <t>*PRINTED LABEL, COUNTRY OF</t>
  </si>
  <si>
    <t>CL63R4407</t>
  </si>
  <si>
    <t>LABEL, PRINTED, BIOHAZARD CONT</t>
  </si>
  <si>
    <t>CL63R4416</t>
  </si>
  <si>
    <t>*O/S LABEL FOR NOVAPLUS</t>
  </si>
  <si>
    <t>CL63R4417</t>
  </si>
  <si>
    <t>*BIOHZRD LBL FOR NOVAPLUS V8938</t>
  </si>
  <si>
    <t>CL63R4418</t>
  </si>
  <si>
    <t>*BIOHZRD LBL FOR NOVAPLUS V8506</t>
  </si>
  <si>
    <t>CL63R4419</t>
  </si>
  <si>
    <t>*PHRMSFTY LBL / NOVAPLUS V8870</t>
  </si>
  <si>
    <t>CL63R4420</t>
  </si>
  <si>
    <t>*RCRA HZRD LBL / NOVAPLUS V8618</t>
  </si>
  <si>
    <t>CL63R4421A</t>
  </si>
  <si>
    <t>BIOHZRD LBL / FISHER 31325410</t>
  </si>
  <si>
    <t>CL63R4422A</t>
  </si>
  <si>
    <t>BIOHAZARD LABEL FOR PSS - 065</t>
  </si>
  <si>
    <t>CL63R4423</t>
  </si>
  <si>
    <t>* HAZARD LABEL FOR UPW</t>
  </si>
  <si>
    <t>CL63R4423A</t>
  </si>
  <si>
    <t>*HAZARD LABEL FOR UPW</t>
  </si>
  <si>
    <t>CL63R4426A</t>
  </si>
  <si>
    <t>O/S LABEL FOR PSS - 065</t>
  </si>
  <si>
    <t>CL63R4427</t>
  </si>
  <si>
    <t>BIOHAZARD WASTE DISPOSAL LABEL</t>
  </si>
  <si>
    <t>CL63R4427311422</t>
  </si>
  <si>
    <t>BLACK INK CLICHE FOR 31142222</t>
  </si>
  <si>
    <t>CL63R4428</t>
  </si>
  <si>
    <t>*BIOHAZARD LABEL SHARPS-A-GATOR</t>
  </si>
  <si>
    <t>CL63R4439</t>
  </si>
  <si>
    <t>LID LOCKING INST.SHT - NON-BIO</t>
  </si>
  <si>
    <t>CL63R4440</t>
  </si>
  <si>
    <t>*NON-BIOHAZARDOUS PHARMA LABEL</t>
  </si>
  <si>
    <t>CL63R4441</t>
  </si>
  <si>
    <t>IN-MOLD BIOHAZARD LABEL</t>
  </si>
  <si>
    <t>CL63R4445</t>
  </si>
  <si>
    <t>(COV) Product Label, Printed</t>
  </si>
  <si>
    <t>CL63R4545</t>
  </si>
  <si>
    <t>BAG FOR 1510SA - PRINTED</t>
  </si>
  <si>
    <t>CL63R4546</t>
  </si>
  <si>
    <t>PLASTIC BAG, PRINTED, AUTODROP</t>
  </si>
  <si>
    <t>CL63R9225</t>
  </si>
  <si>
    <t>*INNER CARTON FOR 8502Y</t>
  </si>
  <si>
    <t>CL63R98099</t>
  </si>
  <si>
    <t>*INST.SHT FOR SHP SHUTTLE-8301</t>
  </si>
  <si>
    <t>CL63R98173</t>
  </si>
  <si>
    <t>INST SHEET FOR DRYWALL ANCHORS</t>
  </si>
  <si>
    <t>CL63R98211</t>
  </si>
  <si>
    <t>(COV) INST. SHT FOR 30GAL</t>
  </si>
  <si>
    <t>CL63R98226</t>
  </si>
  <si>
    <t>INSTRUCTION SHEET FOR 8964</t>
  </si>
  <si>
    <t>CL63R98234</t>
  </si>
  <si>
    <t>INST SHT FOR PHARMASAFETY</t>
  </si>
  <si>
    <t>CL63R9828</t>
  </si>
  <si>
    <t>PRODUCT ID INSERT-1511/1509</t>
  </si>
  <si>
    <t>CL63R98331</t>
  </si>
  <si>
    <t>*INSTRUCTION SHEET FOR 8303SA</t>
  </si>
  <si>
    <t>CL63R98331A</t>
  </si>
  <si>
    <t>PRINTED INSERT, 1 QUART TRANSP</t>
  </si>
  <si>
    <t>CL63R98334</t>
  </si>
  <si>
    <t>*PRINTED INSERT, SHARPSTAR</t>
  </si>
  <si>
    <t>CL63R98334A</t>
  </si>
  <si>
    <t>PRINTED INSERT, SHARPSTAR</t>
  </si>
  <si>
    <t>CL63R98337</t>
  </si>
  <si>
    <t>*INSTRUCTION SHEET FOR 8900SA</t>
  </si>
  <si>
    <t>CL63R98337A</t>
  </si>
  <si>
    <t>(COV) Printed Insert</t>
  </si>
  <si>
    <t>CL63R98338</t>
  </si>
  <si>
    <t>INST.SHEET-AUTODRP BLD NDL SYS</t>
  </si>
  <si>
    <t>CL63R98340</t>
  </si>
  <si>
    <t>*INST SHT FOR UNWINDERS 8512Y</t>
  </si>
  <si>
    <t>CL63R98346</t>
  </si>
  <si>
    <t>INT SHT - INROOM SHARPS</t>
  </si>
  <si>
    <t>CL63R98347</t>
  </si>
  <si>
    <t>INSTRUCTION SHEET (CART)</t>
  </si>
  <si>
    <t>CL63R98355</t>
  </si>
  <si>
    <t>INST.SHEET FOR 8781/8790/8791</t>
  </si>
  <si>
    <t>CL63R98362</t>
  </si>
  <si>
    <t>*INST SHEET FOR GATORGUARD ACC</t>
  </si>
  <si>
    <t>CL63R98395</t>
  </si>
  <si>
    <t>INST SHEET 7-1/2 GAL HNG LID</t>
  </si>
  <si>
    <t>CL63R98396</t>
  </si>
  <si>
    <t>*(COV) PRINTED INSERT, GENERIC</t>
  </si>
  <si>
    <t>CL63R98396A</t>
  </si>
  <si>
    <t>Printed Insert, Generic</t>
  </si>
  <si>
    <t>CL63R98397</t>
  </si>
  <si>
    <t>*(COV) PRINTED INSERT, GENERIC,</t>
  </si>
  <si>
    <t>CL63R98397A</t>
  </si>
  <si>
    <t>PRINTED INSERT, GENERIC</t>
  </si>
  <si>
    <t>CL63R98407</t>
  </si>
  <si>
    <t>*(COV)PRINTED INSERT, INSTRUCT</t>
  </si>
  <si>
    <t>CL63R98407A</t>
  </si>
  <si>
    <t>Printed Insert, Instruction</t>
  </si>
  <si>
    <t>CL63R98408</t>
  </si>
  <si>
    <t>*(COV)PRINTED INST,3.5 GALLON</t>
  </si>
  <si>
    <t>CL63R98411</t>
  </si>
  <si>
    <t>INST.SHEET FOR ABSORBENT PADS</t>
  </si>
  <si>
    <t>CL63R98414</t>
  </si>
  <si>
    <t>*INST SHEET FOR 2&amp;3 GAL - 5QT</t>
  </si>
  <si>
    <t>CL63R98414A</t>
  </si>
  <si>
    <t>INST SHEET FOR 2&amp;3 GAL - 5QT</t>
  </si>
  <si>
    <t>CL63R98415</t>
  </si>
  <si>
    <t>*INST SHEET 1 &amp; 2 GAL SLIDE TOP</t>
  </si>
  <si>
    <t>CL63R98431</t>
  </si>
  <si>
    <t>*INSTRUCTION SHEET, RCRA WASTE</t>
  </si>
  <si>
    <t>CL63R98433</t>
  </si>
  <si>
    <t>CL63R98458</t>
  </si>
  <si>
    <t>*INST SHEET FOR 8605RC 5QT</t>
  </si>
  <si>
    <t>CL63R98461</t>
  </si>
  <si>
    <t>*PRINTED INSERT,SHARPS-A-GATOR/</t>
  </si>
  <si>
    <t>CL63R98461A</t>
  </si>
  <si>
    <t>PRINTED INSERT,SHARPS-A-GATOR/</t>
  </si>
  <si>
    <t>CL63R98470</t>
  </si>
  <si>
    <t>*INST SHT FOR NOVA PLUS V8506</t>
  </si>
  <si>
    <t>CL63R98471</t>
  </si>
  <si>
    <t>*INST SHT FOR NOVA PLUS V8618</t>
  </si>
  <si>
    <t>CL63R98472</t>
  </si>
  <si>
    <t>*INST SHT FOR NOVA PLUS V8870</t>
  </si>
  <si>
    <t>CL63R98473</t>
  </si>
  <si>
    <t>*INST SHT FOR NOVA PLUS V8938</t>
  </si>
  <si>
    <t>CL63R98474A</t>
  </si>
  <si>
    <t>INST. SHT. FOR FISHER 31325410</t>
  </si>
  <si>
    <t>CL63R98475A</t>
  </si>
  <si>
    <t>PRINTED INSERT, PREVENT 065</t>
  </si>
  <si>
    <t>CL63R98477</t>
  </si>
  <si>
    <t>INST. SHEET FOR 8602U - UPW</t>
  </si>
  <si>
    <t>CL63R98478</t>
  </si>
  <si>
    <t>INST. SHEET FOR 8605U - UPW</t>
  </si>
  <si>
    <t>CL63R98479</t>
  </si>
  <si>
    <t>INST.SHT FOR 8607U,8611U,8617U</t>
  </si>
  <si>
    <t>CL63R98480</t>
  </si>
  <si>
    <t>INST.SHT FOR 8608U,8612U,8618U</t>
  </si>
  <si>
    <t>CL63R98482</t>
  </si>
  <si>
    <t>INST.SHT. FOR NON-BIO PHARMA</t>
  </si>
  <si>
    <t>CL63R9869</t>
  </si>
  <si>
    <t>*INST SHEET INROOM SHARPS DOORS</t>
  </si>
  <si>
    <t>CL63R9869A</t>
  </si>
  <si>
    <t>(COV) Printed Insert, IN-ROOM Sharps Disposal</t>
  </si>
  <si>
    <t>CL63R9870</t>
  </si>
  <si>
    <t>*INST SHEET INROOM SHARPS LIDS</t>
  </si>
  <si>
    <t>CL63R9870A</t>
  </si>
  <si>
    <t>Printed Insert, Instruciton</t>
  </si>
  <si>
    <t>CL63R9875</t>
  </si>
  <si>
    <t>*INST.SHEET VERT.DROP SHRP CONT</t>
  </si>
  <si>
    <t>CL63R9875A</t>
  </si>
  <si>
    <t>INST.SHEET VERT.DROP SHRP CONT</t>
  </si>
  <si>
    <t>CL63R9876</t>
  </si>
  <si>
    <t>*PRINTED INSERT,INST. SHEET</t>
  </si>
  <si>
    <t>CL63R9876A</t>
  </si>
  <si>
    <t>*PRINTED IFU, ROTOR LID</t>
  </si>
  <si>
    <t>CL63R9876B</t>
  </si>
  <si>
    <t>PRINTED IFU, ROTOR LID</t>
  </si>
  <si>
    <t>CL63R9881</t>
  </si>
  <si>
    <t>*INST SHT 8935LID BIOHAZ SERIES</t>
  </si>
  <si>
    <t>CL63R9881A</t>
  </si>
  <si>
    <t>INST SHT 8935LID BIOHAZ SERIES</t>
  </si>
  <si>
    <t>CL63R9882</t>
  </si>
  <si>
    <t>*(COV)PRINTED INST,SHARPS/CHEMO</t>
  </si>
  <si>
    <t>CL63R9882A</t>
  </si>
  <si>
    <t>(COV)PRINTED INST,SHARPS/CHEMO</t>
  </si>
  <si>
    <t>CL63R9918</t>
  </si>
  <si>
    <t>*(COV)PRINTED INST,CHEMOSAFETY</t>
  </si>
  <si>
    <t>CL63R9918A</t>
  </si>
  <si>
    <t>CL63R9918B</t>
  </si>
  <si>
    <t>(COV)PRINTED INST,CHEMOSAFETY</t>
  </si>
  <si>
    <t>CL63R9960</t>
  </si>
  <si>
    <t>*INST SHT HINGED LID/SNAP CAP</t>
  </si>
  <si>
    <t>CL63R9960A</t>
  </si>
  <si>
    <t>(COV) Printed Insert, Sharps D</t>
  </si>
  <si>
    <t>CL63R9962</t>
  </si>
  <si>
    <t>*INST SHT-SHARPS ROTOR &amp; AUTODR</t>
  </si>
  <si>
    <t>CL63R9962A</t>
  </si>
  <si>
    <t>INST SHT-SHARPS ROTOR &amp; AUTODR</t>
  </si>
  <si>
    <t>CL635160042A</t>
  </si>
  <si>
    <t>UNIT BOX 12ML SH VETPK COVIDI</t>
  </si>
  <si>
    <t>CL635160072A</t>
  </si>
  <si>
    <t>UNIT BOX 12 ML IV ACC COVIDIEN</t>
  </si>
  <si>
    <t>CM285153315</t>
  </si>
  <si>
    <t>FOLDING CARTON PURPLE 10ML</t>
  </si>
  <si>
    <t>CM285153393</t>
  </si>
  <si>
    <t>*UNIT CTN 12ML SR SFTPK PTD</t>
  </si>
  <si>
    <t>CM285153491</t>
  </si>
  <si>
    <t>UNIT CTN 12ML SFPK PTD</t>
  </si>
  <si>
    <t>CM285160000</t>
  </si>
  <si>
    <t>UNIT CTN 12mL SFTPK COVIDIEN</t>
  </si>
  <si>
    <t>CM285160002</t>
  </si>
  <si>
    <t>UNIT BOX 12NDL SFTPK COVIDIEN</t>
  </si>
  <si>
    <t>CM285160036</t>
  </si>
  <si>
    <t>UNIT BOX 12SE PTD COVIDIEN</t>
  </si>
  <si>
    <t>CM285160041</t>
  </si>
  <si>
    <t>UNIT BOX 412ML PTD COVIDIEN</t>
  </si>
  <si>
    <t>CM285160043</t>
  </si>
  <si>
    <t>UNIT BOX 12ML CMB SH COVIDIEN</t>
  </si>
  <si>
    <t>CM285160043A</t>
  </si>
  <si>
    <t>CM285160044</t>
  </si>
  <si>
    <t>UNIT BOX 12ML LG CMB COVIDIEN</t>
  </si>
  <si>
    <t>CM285160044A</t>
  </si>
  <si>
    <t>CM285160048</t>
  </si>
  <si>
    <t>UNIT BOX 12ML SR COVIDIEN</t>
  </si>
  <si>
    <t>CM285160048A</t>
  </si>
  <si>
    <t>CM285160049</t>
  </si>
  <si>
    <t>UNIT BOX 12ML SE COVIDIEN</t>
  </si>
  <si>
    <t>CM285160049A</t>
  </si>
  <si>
    <t>CM285160050</t>
  </si>
  <si>
    <t>UNIT BOX 12ML LK COVIDIEN</t>
  </si>
  <si>
    <t>CM285160050A</t>
  </si>
  <si>
    <t>CM285160071</t>
  </si>
  <si>
    <t>CORRUG CTN SMARTIP 12ML COVID</t>
  </si>
  <si>
    <t>CM285160073</t>
  </si>
  <si>
    <t>UNIT BOX 12ML BLNTIP ACC COVI</t>
  </si>
  <si>
    <t>CM285160092</t>
  </si>
  <si>
    <t>UNIT BOX 10ML AMBER ORAL MED</t>
  </si>
  <si>
    <t>CM285160093</t>
  </si>
  <si>
    <t>UNIT BOX CE 907ML COVIDIEN</t>
  </si>
  <si>
    <t>CM285549920</t>
  </si>
  <si>
    <t>*PALLET HARDWD HEAT TRT 44X48</t>
  </si>
  <si>
    <t>EXP0112</t>
  </si>
  <si>
    <t>SILICONE DOW 360 12,500 CST</t>
  </si>
  <si>
    <t>EXP5000</t>
  </si>
  <si>
    <t>PE TOTE LINER 25X23X43</t>
  </si>
  <si>
    <t>EXP5013</t>
  </si>
  <si>
    <t>TAPE 2" CLEAR</t>
  </si>
  <si>
    <t>EXP6001</t>
  </si>
  <si>
    <t>RUBBER BAND 1-3/4" X 1/16</t>
  </si>
  <si>
    <t>EXP6020</t>
  </si>
  <si>
    <t>GLUE 34-25 HM160</t>
  </si>
  <si>
    <t>EXP6021</t>
  </si>
  <si>
    <t>INK CARTRIDGE 91544</t>
  </si>
  <si>
    <t>EXP6027</t>
  </si>
  <si>
    <t>INK THINNER, APEX PAD PRINTER</t>
  </si>
  <si>
    <t>G1015</t>
  </si>
  <si>
    <t>*UNPRINTED INNER CARTON 3QT</t>
  </si>
  <si>
    <t>G1017</t>
  </si>
  <si>
    <t>*UNPRINTED INNER CARTON 5055SA</t>
  </si>
  <si>
    <t>G1019</t>
  </si>
  <si>
    <t>*I/C FOR 5075 (6.5 GALLON)</t>
  </si>
  <si>
    <t>G1021</t>
  </si>
  <si>
    <t>*I/C FOR 5080</t>
  </si>
  <si>
    <t>G1025</t>
  </si>
  <si>
    <t>*UNPRINTED INNER CRTN F/5055SP</t>
  </si>
  <si>
    <t>G1027</t>
  </si>
  <si>
    <t>*I/C FOR 5050SP &amp; 5050SPB</t>
  </si>
  <si>
    <t>G1043B</t>
  </si>
  <si>
    <t>*OVERSHIPPER FOR 5055SP</t>
  </si>
  <si>
    <t>G1043C</t>
  </si>
  <si>
    <t>G1043D</t>
  </si>
  <si>
    <t>G1044</t>
  </si>
  <si>
    <t>*OVERSHIPPER FOR 5080 - 2PK.</t>
  </si>
  <si>
    <t>G1044B</t>
  </si>
  <si>
    <t>*OVERSHIPPER FOR 5080SA 2PK</t>
  </si>
  <si>
    <t>G1045B</t>
  </si>
  <si>
    <t>*O/S FOR 5075 (2PK.)</t>
  </si>
  <si>
    <t>G1045C</t>
  </si>
  <si>
    <t>*O/S FOR 5075SA (2PK.)</t>
  </si>
  <si>
    <t>G1046B</t>
  </si>
  <si>
    <t>*O/S FOR 5055</t>
  </si>
  <si>
    <t>G1046C</t>
  </si>
  <si>
    <t>*O/S FOR 5055SA</t>
  </si>
  <si>
    <t>G1047B</t>
  </si>
  <si>
    <t>*OVERSHIPPER FOR 5050</t>
  </si>
  <si>
    <t>G1047C</t>
  </si>
  <si>
    <t>*OVERSHIPPER FOR 5050SA</t>
  </si>
  <si>
    <t>G1048B</t>
  </si>
  <si>
    <t>*OVERSHIPPER FOR 5050SP</t>
  </si>
  <si>
    <t>G1048C</t>
  </si>
  <si>
    <t>G1049C</t>
  </si>
  <si>
    <t>*5050 MAIL AWAY PROG.BOX TWNPK</t>
  </si>
  <si>
    <t>G1049D</t>
  </si>
  <si>
    <t>*5050SA MAILAWY PROG.BOX TWNPK</t>
  </si>
  <si>
    <t>G1049E</t>
  </si>
  <si>
    <t>*5050SA MAIL-AWY PROG.BOX</t>
  </si>
  <si>
    <t>G1049F</t>
  </si>
  <si>
    <t>***5050SA MAIL-AWY PROG.BOX TW</t>
  </si>
  <si>
    <t>G1049G</t>
  </si>
  <si>
    <t>*5050SA MAIL-AWY PROGBOX TWNPK</t>
  </si>
  <si>
    <t>G1050</t>
  </si>
  <si>
    <t>*MAIL AWAY BOX - 5050SP</t>
  </si>
  <si>
    <t>G1050C</t>
  </si>
  <si>
    <t>*MAIL-AWAY CARTON FOR 5050SP</t>
  </si>
  <si>
    <t>G1050D</t>
  </si>
  <si>
    <t>*O/S FOR 5050SP MAIL-AWAY</t>
  </si>
  <si>
    <t>G1050E</t>
  </si>
  <si>
    <t>***O/S FOR 5050SP MAIL-AWAY</t>
  </si>
  <si>
    <t>G1050F</t>
  </si>
  <si>
    <t>G1050G</t>
  </si>
  <si>
    <t>G1051C</t>
  </si>
  <si>
    <t>*O/S FOR 5055 MAIL-AWAY</t>
  </si>
  <si>
    <t>G1051D</t>
  </si>
  <si>
    <t>G1051E</t>
  </si>
  <si>
    <t>G1051F</t>
  </si>
  <si>
    <t>***O/S FOR 5055 MAIL-AWAY</t>
  </si>
  <si>
    <t>G1051G</t>
  </si>
  <si>
    <t>*O/S FOR 5055SA MAIL-AWAY</t>
  </si>
  <si>
    <t>G1052C</t>
  </si>
  <si>
    <t>*I/C FOR 5055SP MAIL-AWAY</t>
  </si>
  <si>
    <t>G1052D</t>
  </si>
  <si>
    <t>G1052E</t>
  </si>
  <si>
    <t>***I/C FOR 5055SP MAIL-AWAY</t>
  </si>
  <si>
    <t>G1052F</t>
  </si>
  <si>
    <t>G1052G</t>
  </si>
  <si>
    <t>*CORRUGATED CASE FOR 5055SP</t>
  </si>
  <si>
    <t>G1053C</t>
  </si>
  <si>
    <t>*O/S FOR 5075 MAIL-AWAY</t>
  </si>
  <si>
    <t>G1053D</t>
  </si>
  <si>
    <t>*O/S FOR 5075SA MAIL-AWAY</t>
  </si>
  <si>
    <t>G1054</t>
  </si>
  <si>
    <t>*MAIL AWAY BOX - 5080</t>
  </si>
  <si>
    <t>G1054C</t>
  </si>
  <si>
    <t>*O/S FOR 5080 MAIL-AWAY</t>
  </si>
  <si>
    <t>G1054D</t>
  </si>
  <si>
    <t>*O/S FOR 5080SA MAIL-AWAY</t>
  </si>
  <si>
    <t>G1060</t>
  </si>
  <si>
    <t>*OVERSHIPPER FOR 2020NA</t>
  </si>
  <si>
    <t>G1060B</t>
  </si>
  <si>
    <t>G3642</t>
  </si>
  <si>
    <t>*LABEL - 2020NA SHARPSAFETY</t>
  </si>
  <si>
    <t>G3642A</t>
  </si>
  <si>
    <t>G3643</t>
  </si>
  <si>
    <t>*LABEL-BIO-HAZ.FOR 2GAL &amp; 3QT.</t>
  </si>
  <si>
    <t>G3643B</t>
  </si>
  <si>
    <t>G3643C</t>
  </si>
  <si>
    <t>G3646B</t>
  </si>
  <si>
    <t>*LABEL - USPS FOR 5055SA</t>
  </si>
  <si>
    <t>G3646C</t>
  </si>
  <si>
    <t>***LABEL - USPS FOR 5055SA</t>
  </si>
  <si>
    <t>G3646D</t>
  </si>
  <si>
    <t>G3647B</t>
  </si>
  <si>
    <t>*LABEL - USPS FOR 5055SP</t>
  </si>
  <si>
    <t>G3647C</t>
  </si>
  <si>
    <t>***LABEL - USPS FOR 5055SP</t>
  </si>
  <si>
    <t>G3647D</t>
  </si>
  <si>
    <t>G3649B</t>
  </si>
  <si>
    <t>*LABEL - USPS FOR 5080SA</t>
  </si>
  <si>
    <t>G3652</t>
  </si>
  <si>
    <t>*LABEL-LG.VOL.MAILAWAY BIO-HAZ</t>
  </si>
  <si>
    <t>G3652B</t>
  </si>
  <si>
    <t>G3652C</t>
  </si>
  <si>
    <t>*LABEL-LG.VOL.MAIL-AWAY BIOHAZ</t>
  </si>
  <si>
    <t>G3700</t>
  </si>
  <si>
    <t>*POLYBAG-GUSSETED 2GAL.MAILAWY</t>
  </si>
  <si>
    <t>G3711</t>
  </si>
  <si>
    <t>*BAG FOR 5075 &amp; 5080</t>
  </si>
  <si>
    <t>G3712</t>
  </si>
  <si>
    <t>***BAG FOR 5050/5055/5055SP</t>
  </si>
  <si>
    <t>G3713</t>
  </si>
  <si>
    <t>***BAG FOR 5050SP</t>
  </si>
  <si>
    <t>G7007</t>
  </si>
  <si>
    <t>*3QUART RED SHARPS CONT.</t>
  </si>
  <si>
    <t>G7010</t>
  </si>
  <si>
    <t>*WALL BRACKET</t>
  </si>
  <si>
    <t>G7011</t>
  </si>
  <si>
    <t>*HOLDERMAILAWY SHARPS CONT 2GA</t>
  </si>
  <si>
    <t>G7016</t>
  </si>
  <si>
    <t>*COVER MAIL-AWAY CONTAINERS</t>
  </si>
  <si>
    <t>G7016A</t>
  </si>
  <si>
    <t>G7018</t>
  </si>
  <si>
    <t>*CONT 3.5 GALLON MAIL-AWAY</t>
  </si>
  <si>
    <t>G7018A</t>
  </si>
  <si>
    <t>G7019</t>
  </si>
  <si>
    <t>*CONTAINER 6 GAL. MAIL-AWAY</t>
  </si>
  <si>
    <t>G7020</t>
  </si>
  <si>
    <t>*110MM METAL CAP</t>
  </si>
  <si>
    <t>G9807</t>
  </si>
  <si>
    <t>*VELCRO HOOK (X98024)</t>
  </si>
  <si>
    <t>G9810</t>
  </si>
  <si>
    <t>*DRI MOP</t>
  </si>
  <si>
    <t>G9818</t>
  </si>
  <si>
    <t>*TRACKING DOC.ENV FOR MAIL-AWY</t>
  </si>
  <si>
    <t>G9821B</t>
  </si>
  <si>
    <t>*INST. SHEET FOR 2 GALLON</t>
  </si>
  <si>
    <t>G9821C</t>
  </si>
  <si>
    <t>G9821D</t>
  </si>
  <si>
    <t>***INST. SHEET FOR 2 GALLON</t>
  </si>
  <si>
    <t>G9821E</t>
  </si>
  <si>
    <t>G9822B</t>
  </si>
  <si>
    <t>*INST. SHEET FOR 3.5 &amp; 6.5 GAL</t>
  </si>
  <si>
    <t>G9822C</t>
  </si>
  <si>
    <t>*INST SHEET FOR 3.5 &amp; 6.5 GAL.</t>
  </si>
  <si>
    <t>G9822D</t>
  </si>
  <si>
    <t>*INST SHEET FOR 3.5 &amp; 6.5 GAL</t>
  </si>
  <si>
    <t>G9823</t>
  </si>
  <si>
    <t>*MOUNTING INST-2GAL. MAIL-AWY</t>
  </si>
  <si>
    <t>G9823B</t>
  </si>
  <si>
    <t>*MOUNTING INST.-2GAL. MAIL-AWY</t>
  </si>
  <si>
    <t>G9824</t>
  </si>
  <si>
    <t>*RED CAP-83MM PLASTIC 2GAL/3QT</t>
  </si>
  <si>
    <t>G9825</t>
  </si>
  <si>
    <t>*FOAM LINER-83MM CAP 2GAL/3QT.</t>
  </si>
  <si>
    <t>G9826</t>
  </si>
  <si>
    <t>*VELCRO LOOP (X98023)</t>
  </si>
  <si>
    <t>G9832C</t>
  </si>
  <si>
    <t>*INST.SHEET FOR 1.5 &amp; 3 QUART</t>
  </si>
  <si>
    <t>G9832D</t>
  </si>
  <si>
    <t>G9832E</t>
  </si>
  <si>
    <t>***INST.SHEET FOR 1.5 &amp; 3 QRT</t>
  </si>
  <si>
    <t>G9832F</t>
  </si>
  <si>
    <t>HPK0000000003</t>
  </si>
  <si>
    <t>*(COV) INST SHT INROOM SHARPS</t>
  </si>
  <si>
    <t>HP108048</t>
  </si>
  <si>
    <t>INSERT SHEET ENTERAL SYRINGE</t>
  </si>
  <si>
    <t>LGWR-1</t>
  </si>
  <si>
    <t>PRINTER RIBBONS - 2"</t>
  </si>
  <si>
    <t>LGWR-4</t>
  </si>
  <si>
    <t>PRINTER RIBBONS - 4"</t>
  </si>
  <si>
    <t>*1 QT PHLEBOTOMY CONT RED</t>
  </si>
  <si>
    <t>MDS705115</t>
  </si>
  <si>
    <t>*1.5 QT SHARPS RED CONTAINER</t>
  </si>
  <si>
    <t>MDS705125</t>
  </si>
  <si>
    <t>*2.5QUART TORTUOUS PATH RED</t>
  </si>
  <si>
    <t>*5 QUART GATORGUARD TRANS RED</t>
  </si>
  <si>
    <t>*5 QT TORTUOUS PATH TRANS RED</t>
  </si>
  <si>
    <t>*5QT,TRNS RD CONT, PRIVATE LBL</t>
  </si>
  <si>
    <t>*1GAL CONT RED SLIDE TOP</t>
  </si>
  <si>
    <t>*2 GAL CONT RED SLIDE TOP</t>
  </si>
  <si>
    <t>*3 GAL GATORGUARD TRANS RED</t>
  </si>
  <si>
    <t>*10 GAL CONT RED HNG TOR LID</t>
  </si>
  <si>
    <t>*2 GAL CHEMOTHERAPY CONT</t>
  </si>
  <si>
    <t>MDS706205</t>
  </si>
  <si>
    <t>*7 GAL CHEMO YELLOW GASKET LID</t>
  </si>
  <si>
    <t>MDS706210</t>
  </si>
  <si>
    <t>*10 GAL CHEMO YELLOW GASKETLID</t>
  </si>
  <si>
    <t>MDS707005</t>
  </si>
  <si>
    <t>*WALL CABINET FOR 3 GAL GGCONT</t>
  </si>
  <si>
    <t>MDS707016</t>
  </si>
  <si>
    <t>*HOLDER FOR 3 GAL GG CONTAINER</t>
  </si>
  <si>
    <t>MDS707910</t>
  </si>
  <si>
    <t>*HOLDER FOR 1 QUART</t>
  </si>
  <si>
    <t>MDS707955</t>
  </si>
  <si>
    <t>*HOLDER FOR 5 QT GG CONTAINER</t>
  </si>
  <si>
    <t>MDS707974</t>
  </si>
  <si>
    <t>*HOLDER FOR 2 GALLON</t>
  </si>
  <si>
    <t>MDS707975</t>
  </si>
  <si>
    <t>*BRACKET - 1 &amp; 2 GALLON</t>
  </si>
  <si>
    <t>OPMDS705115</t>
  </si>
  <si>
    <t>*1.5QT. SHARPS CONTAINER - 20</t>
  </si>
  <si>
    <t>OPMDS707005</t>
  </si>
  <si>
    <t>OPMDS707549</t>
  </si>
  <si>
    <t>*WALL CABINET FOR 5 QT TP CONT</t>
  </si>
  <si>
    <t>OPMDS707553</t>
  </si>
  <si>
    <t>*5QT JR WALL ENCLOSURE</t>
  </si>
  <si>
    <t>OPMDS707912</t>
  </si>
  <si>
    <t>*WIRE BRACKET FOR 1 QUART</t>
  </si>
  <si>
    <t>OPMDS707960</t>
  </si>
  <si>
    <t>*HIDDEN BRACKET FOR 5 QT TP 20</t>
  </si>
  <si>
    <t>OPMDS707963</t>
  </si>
  <si>
    <t>*LOCKING BRACKET- 1 &amp; 2 GALLON</t>
  </si>
  <si>
    <t>OPMDS707975</t>
  </si>
  <si>
    <t>OP045</t>
  </si>
  <si>
    <t>*5 QT ENCLOSURE FOR PSS</t>
  </si>
  <si>
    <t>OP1001UD</t>
  </si>
  <si>
    <t>*RECAPPER - ULTIMATE WEIGHTED</t>
  </si>
  <si>
    <t>OP1002</t>
  </si>
  <si>
    <t>*RECAPPER STAND</t>
  </si>
  <si>
    <t>OP1510</t>
  </si>
  <si>
    <t>*AUTO DROP - PIONEER</t>
  </si>
  <si>
    <t>OP1510SA</t>
  </si>
  <si>
    <t>*AUTODROP - PIONEER</t>
  </si>
  <si>
    <t>OP1556SA</t>
  </si>
  <si>
    <t>*PATIENT ACCESS TRAY - RED</t>
  </si>
  <si>
    <t>OP31139846</t>
  </si>
  <si>
    <t>*PLASTIC GLOVE BOX HOLDER</t>
  </si>
  <si>
    <t>OP31139861</t>
  </si>
  <si>
    <t>*1 QT WIRE WALL/CART BRACKET</t>
  </si>
  <si>
    <t>OP31158507</t>
  </si>
  <si>
    <t>*WALL ENCLOSURE CLEAR</t>
  </si>
  <si>
    <t>OP31158549</t>
  </si>
  <si>
    <t>*WALL ENCLOSURE ALMOND BACK</t>
  </si>
  <si>
    <t>OP31158960</t>
  </si>
  <si>
    <t>*HIDDEN BRACKET</t>
  </si>
  <si>
    <t>OP31307005</t>
  </si>
  <si>
    <t>*3GAL SMOKE FRONT SHARPS ENCL1</t>
  </si>
  <si>
    <t>OP31307013</t>
  </si>
  <si>
    <t>*GLOVE BOX</t>
  </si>
  <si>
    <t>OP31320032</t>
  </si>
  <si>
    <t>*GLOVE BOX                  10</t>
  </si>
  <si>
    <t>OP31353553</t>
  </si>
  <si>
    <t>OP5050C</t>
  </si>
  <si>
    <t>*3 QUART WALL BRACKET</t>
  </si>
  <si>
    <t>OP8200</t>
  </si>
  <si>
    <t>*COMPREHENSIVE SHRPSMGMT PROG1</t>
  </si>
  <si>
    <t>OP8210</t>
  </si>
  <si>
    <t>*TIME WAND II-SHP MNGMT PRGM 1</t>
  </si>
  <si>
    <t>OP8220</t>
  </si>
  <si>
    <t>*SNGL RECHARGER DOWNLOADER   1</t>
  </si>
  <si>
    <t>OP8225</t>
  </si>
  <si>
    <t>*MULTIPLE/RECHARGERDOWNLOADER1</t>
  </si>
  <si>
    <t>OP8230</t>
  </si>
  <si>
    <t>*CABLE(DB25)-SHP.MGMT.PROGRAM1</t>
  </si>
  <si>
    <t>OP8235</t>
  </si>
  <si>
    <t>*CABLE(DB9)-SHP.MGMT.PROGRAM 1</t>
  </si>
  <si>
    <t>OP8240</t>
  </si>
  <si>
    <t>*TIME WAND II - WINDOW POUCH 1</t>
  </si>
  <si>
    <t>OP8245</t>
  </si>
  <si>
    <t>*TIME WAND II - BATTERY PACK 1</t>
  </si>
  <si>
    <t>OP8250</t>
  </si>
  <si>
    <t>*TIME WANDII REFURBISHING PKG1</t>
  </si>
  <si>
    <t>OP8400</t>
  </si>
  <si>
    <t>*LEAD LINED CABINET</t>
  </si>
  <si>
    <t>OP8516-1HB</t>
  </si>
  <si>
    <t>*85161H WL ENCL BULK SHIPPED</t>
  </si>
  <si>
    <t>OP8516HDL</t>
  </si>
  <si>
    <t>*8516HDL DOOR W/WINDOW W/LKS 1</t>
  </si>
  <si>
    <t>OP8516U</t>
  </si>
  <si>
    <t>*8516-U ENC SNAP IN WINDOW</t>
  </si>
  <si>
    <t>OP85161H</t>
  </si>
  <si>
    <t>*85161H WL ENC SNAPIN WINDOW 1</t>
  </si>
  <si>
    <t>OP85165H</t>
  </si>
  <si>
    <t>*85161 BODY W/RECT WINDOW PK.5</t>
  </si>
  <si>
    <t>OP8518X</t>
  </si>
  <si>
    <t>*5QT SEC BRACKET - SPECIAL   5</t>
  </si>
  <si>
    <t>OP8519C</t>
  </si>
  <si>
    <t>*BRACKET, 5 QT., REGULAR     5</t>
  </si>
  <si>
    <t>OP8524C</t>
  </si>
  <si>
    <t>*BRACKET, 3 GAL., REGULAR    5</t>
  </si>
  <si>
    <t>OP8528C</t>
  </si>
  <si>
    <t>*BRACKET, 3 GAL., SECURITY   5</t>
  </si>
  <si>
    <t>OP8530-1H</t>
  </si>
  <si>
    <t>*3 GA ENCLOSURE ASSY W/WINDOWS</t>
  </si>
  <si>
    <t>OP85301H</t>
  </si>
  <si>
    <t>*3GA ENCLOSURE ASSY W/WINDOWS1</t>
  </si>
  <si>
    <t>OP85301HN</t>
  </si>
  <si>
    <t>*3GAL.ENCL W/WINDOWS NO LOGO</t>
  </si>
  <si>
    <t>OP8542C</t>
  </si>
  <si>
    <t>*SSIV NON LOCKING WIRE BRACKET</t>
  </si>
  <si>
    <t>OP8543C</t>
  </si>
  <si>
    <t>*SSIV LOCKING WIRE BRACKET</t>
  </si>
  <si>
    <t>OP8546</t>
  </si>
  <si>
    <t>*GLOVEBOX PREVENTION ADAPTER 5</t>
  </si>
  <si>
    <t>OP8550LG</t>
  </si>
  <si>
    <t>*UNIVERSAL GLOVE DISPENSER  10</t>
  </si>
  <si>
    <t>OP8550LGB</t>
  </si>
  <si>
    <t>*8550LG - LRG GLV BOX/BULK</t>
  </si>
  <si>
    <t>OP8552B</t>
  </si>
  <si>
    <t>*ACCESSORY TRAY WITH BRACKET</t>
  </si>
  <si>
    <t>OP85521H</t>
  </si>
  <si>
    <t>*8552 BODY/DOOR W/WINDOW &amp; GLV</t>
  </si>
  <si>
    <t>OP8553B</t>
  </si>
  <si>
    <t>*ACCESSORY TRAY</t>
  </si>
  <si>
    <t>OP8554B</t>
  </si>
  <si>
    <t>*8554 DBL-UP WALL BRKT ASSY. 5</t>
  </si>
  <si>
    <t>OP8555C</t>
  </si>
  <si>
    <t>*MULTI-GLV.DISP.-TRANSP SMOKE</t>
  </si>
  <si>
    <t>OP8555SA</t>
  </si>
  <si>
    <t>*MULTI-GLV.DISP-OPAQUE BEIGE</t>
  </si>
  <si>
    <t>OP8601RC</t>
  </si>
  <si>
    <t>*1.5QT RCRA HZRDS WASTE CONT</t>
  </si>
  <si>
    <t>OP8909</t>
  </si>
  <si>
    <t>OP8912SA</t>
  </si>
  <si>
    <t>*1QT. WIRE BRACKET           5</t>
  </si>
  <si>
    <t>OP8926</t>
  </si>
  <si>
    <t>*BRACKET, 1/2 GAL. SECURITY</t>
  </si>
  <si>
    <t>OP8930B</t>
  </si>
  <si>
    <t>*30GAL.CONT.W/PACKAGING 8930</t>
  </si>
  <si>
    <t>OP8930LA</t>
  </si>
  <si>
    <t>*BIOMAX FOAM IN PLACE LID</t>
  </si>
  <si>
    <t>OP8930SA</t>
  </si>
  <si>
    <t>*BIOMAX PERFSN.WST.DISP.CONT.</t>
  </si>
  <si>
    <t>OP8938FP</t>
  </si>
  <si>
    <t>*18 GA FOOT PEDAL CART       1</t>
  </si>
  <si>
    <t>OP8939NA</t>
  </si>
  <si>
    <t>*12 GAL GASKETED LID-NORTON-</t>
  </si>
  <si>
    <t>OP8939NC</t>
  </si>
  <si>
    <t>*12/18 GAL. FIP GASKETED LID</t>
  </si>
  <si>
    <t>OP8939NCP</t>
  </si>
  <si>
    <t>*12/18 GALLON FIP GASKET</t>
  </si>
  <si>
    <t>OP8940FP</t>
  </si>
  <si>
    <t>*12/18GAL.ROTO-MOLDED F.P.CRT1</t>
  </si>
  <si>
    <t>OP8963</t>
  </si>
  <si>
    <t>*2 GA UNIVERSAL BRKT W/LOCK   5</t>
  </si>
  <si>
    <t>OP8975</t>
  </si>
  <si>
    <t>*BRACKET, 2 GAL. REGULAR     5</t>
  </si>
  <si>
    <t>OP8980FP</t>
  </si>
  <si>
    <t>*8 GAL. FULL OPEN CART       1</t>
  </si>
  <si>
    <t>OP8981FP</t>
  </si>
  <si>
    <t>*8 GAL SLIDE TOP CART        1</t>
  </si>
  <si>
    <t>OP8984</t>
  </si>
  <si>
    <t>*BRACKET, 8 GAL. SECURITY     5</t>
  </si>
  <si>
    <t>OP8985SA</t>
  </si>
  <si>
    <t>*8GAL CHEMO LID HAND-GSKETED</t>
  </si>
  <si>
    <t>OP8985SC</t>
  </si>
  <si>
    <t>*8 GAL. CHEMO LID - FIP GASKET</t>
  </si>
  <si>
    <t>OP8991FP</t>
  </si>
  <si>
    <t>FULL OPEN SHARPS CART        1</t>
  </si>
  <si>
    <t>OP8992H</t>
  </si>
  <si>
    <t>*LG VOL FLOOR BRKT W/HANDLES 1</t>
  </si>
  <si>
    <t>OP8993H</t>
  </si>
  <si>
    <t>*CART FOR BIOMAX WASTE CONT.  1</t>
  </si>
  <si>
    <t>OP8998LA</t>
  </si>
  <si>
    <t>*18GA.HNG/CHEMO/GSK LID</t>
  </si>
  <si>
    <t>OP98188</t>
  </si>
  <si>
    <t>*DRYWALL FASTENERS</t>
  </si>
  <si>
    <t>PT00005149</t>
  </si>
  <si>
    <t>(COV) PRINTED INSERT, RCRA WASTE DISPOSAL CONTAINE</t>
  </si>
  <si>
    <t>PT00005151</t>
  </si>
  <si>
    <t>*COV PRODUCT LABEL, RCRA HAZARDOUS WASTE, VARIOUS</t>
  </si>
  <si>
    <t>PT00005153</t>
  </si>
  <si>
    <t>(COV) PRINTED INSERT, RCRA 5 QUART WASTE DISPOSAL</t>
  </si>
  <si>
    <t>PT00005525</t>
  </si>
  <si>
    <t>Corrugated Case, 23 Inch x 13.625 Inch x 32 Inch</t>
  </si>
  <si>
    <t>PT00005527</t>
  </si>
  <si>
    <t>Corrugated Partition, 16.6.625 Inch x 13.5 Inch</t>
  </si>
  <si>
    <t>PT00006610</t>
  </si>
  <si>
    <t>PRINTE PRODUCT LABEL</t>
  </si>
  <si>
    <t>PT00006635</t>
  </si>
  <si>
    <t>COV) PRODUCT LABEL, PRINTED, BIOHAZARD, SHARPS UDI</t>
  </si>
  <si>
    <t>PT00006643</t>
  </si>
  <si>
    <t>(COV) PRINTED PRODUCT LABEL UDI</t>
  </si>
  <si>
    <t>PT00006646</t>
  </si>
  <si>
    <t>(COV) PRODUCT LABEL, PRINTED, UDI</t>
  </si>
  <si>
    <t>PT00006650</t>
  </si>
  <si>
    <t>PRODUCT LABEL UDI</t>
  </si>
  <si>
    <t>PT00006651</t>
  </si>
  <si>
    <t>(COV) PRODUCT LABEL, RCRA HAZARDOUS WASTE, VAR UDI</t>
  </si>
  <si>
    <t>(COV) PRODUCT LABEL, PRINTED, 5.0 IN X 6.75 IN UDI</t>
  </si>
  <si>
    <t>PT00006653</t>
  </si>
  <si>
    <t>PRODUCT LABEL, PRINTED, CHEMOM UDI</t>
  </si>
  <si>
    <t>PT00006654</t>
  </si>
  <si>
    <t>(COV) PRODUCT LABEL, PRINTED UDI</t>
  </si>
  <si>
    <t>PT00006655</t>
  </si>
  <si>
    <t>PT00006657</t>
  </si>
  <si>
    <t>FOLDING CARTON, 10 ML ORAL, CE MARK, UDI</t>
  </si>
  <si>
    <t>PT00006658</t>
  </si>
  <si>
    <t>PRINTED PRODUCT LABEL, GENERIC UDI</t>
  </si>
  <si>
    <t>PT00006659</t>
  </si>
  <si>
    <t>PRODUCT LABEL, PRINTED, SHARPS UDI</t>
  </si>
  <si>
    <t>PT00006660</t>
  </si>
  <si>
    <t>PT00006661</t>
  </si>
  <si>
    <t>(COV) PRODUCT LABEL, PRINTED, BIOHAZARD, UDI</t>
  </si>
  <si>
    <t>PT00006662</t>
  </si>
  <si>
    <t>(COV) PRINTED PRODUCT LABEL, WASTE DISPOSAL UDI</t>
  </si>
  <si>
    <t>PT00006664</t>
  </si>
  <si>
    <t>(COV) PRODUCT LABEL, PRINTED, GENERIC, BIOHAZ UDI</t>
  </si>
  <si>
    <t>PT00006671</t>
  </si>
  <si>
    <t>(COV) PRODUCT LABEL PRINTED UDI</t>
  </si>
  <si>
    <t>PT00006672</t>
  </si>
  <si>
    <t>PLASTIC BAG, PRINTED UDI</t>
  </si>
  <si>
    <t>PT00006673</t>
  </si>
  <si>
    <t>FOLDING CARTON PURPLE 10ML UDI</t>
  </si>
  <si>
    <t>PT00006674</t>
  </si>
  <si>
    <t>LABEL, UNPRINTED, 3X1</t>
  </si>
  <si>
    <t>PT00006677</t>
  </si>
  <si>
    <t>PRODUCT LABEL, PRINTED, NON-HA UDI</t>
  </si>
  <si>
    <t>PT00006678</t>
  </si>
  <si>
    <t>FOLDING CARTON, 12 ML CMB SH, UDI</t>
  </si>
  <si>
    <t>PT00006679</t>
  </si>
  <si>
    <t>FOLDING CARTON, 12 ML LG CMB, UDI</t>
  </si>
  <si>
    <t>PT00006680</t>
  </si>
  <si>
    <t>FOLDING CARTON, 12 ML IV ACCESS, UDI</t>
  </si>
  <si>
    <t>PT00006682</t>
  </si>
  <si>
    <t>FOLDING CARTON 10ML AMBER ORAL MED UDI</t>
  </si>
  <si>
    <t>PT00006688</t>
  </si>
  <si>
    <t>COV) PRODUCT LABEL, UNIVERSAL UDI</t>
  </si>
  <si>
    <t>PT00007239</t>
  </si>
  <si>
    <t>Colorant, Red, Concentrate</t>
  </si>
  <si>
    <t>PT00007240</t>
  </si>
  <si>
    <t>Resin, LLDPE, recycled</t>
  </si>
  <si>
    <t>PT00007241</t>
  </si>
  <si>
    <t>SCRAP POLYETHYLENE PARTS, CONTAINERS/SYRINGES</t>
  </si>
  <si>
    <t>PT00008981</t>
  </si>
  <si>
    <t>POLYPRO 535, ZN 126 VS AVANT CATALYST</t>
  </si>
  <si>
    <t>PT00012105</t>
  </si>
  <si>
    <t>IFU, SHARPSAFETY HINGED LID CONTAINERS</t>
  </si>
  <si>
    <t>IFU SHARPSAFETY CHEMOTHERAPY AND SHARP CONTAINERS</t>
  </si>
  <si>
    <t>PT00012138</t>
  </si>
  <si>
    <t>IFU SHARPSAFETY GASKETED HINGED LID CONTAINERS</t>
  </si>
  <si>
    <t>PT00012252</t>
  </si>
  <si>
    <t>PT00014491</t>
  </si>
  <si>
    <t>TOP CORRUGATED INSERT, UNPRINTED</t>
  </si>
  <si>
    <t>PT00014494</t>
  </si>
  <si>
    <t>BOTTOM CORRUGATED INSERT, UNPRINTED</t>
  </si>
  <si>
    <t>PT00015630</t>
  </si>
  <si>
    <t>FOLDING CARTON, 12 ML SYRINGE, ECCENTRIC TIP, UDI</t>
  </si>
  <si>
    <t>PT00015631</t>
  </si>
  <si>
    <t>FOLDING CARTON, 12 SYRINGE, 412, UDI</t>
  </si>
  <si>
    <t>PT00015688</t>
  </si>
  <si>
    <t>FOLDING CARTON, 12ML VETPACK, UDI</t>
  </si>
  <si>
    <t>PT00015840</t>
  </si>
  <si>
    <t>FOLDING CARTON, 12ML SR, UDI</t>
  </si>
  <si>
    <t>PT00015856</t>
  </si>
  <si>
    <t>FOLDING CARTON, 12ML ECCENTRIC TIP, UDI</t>
  </si>
  <si>
    <t>PT00015857</t>
  </si>
  <si>
    <t>FOLDING CARTON 12ML LK UDI</t>
  </si>
  <si>
    <t>PT00030058</t>
  </si>
  <si>
    <t>SPRING, HOOK RETAINER, FULL OPEN FOOT PEDAL CART</t>
  </si>
  <si>
    <t>PT00031289</t>
  </si>
  <si>
    <t>INK CARTRIDGE HP CARTON BLACK PLUS IJ5023</t>
  </si>
  <si>
    <t>PT00033501</t>
  </si>
  <si>
    <t>INST SHEET 1 &amp; 2 GAL SLIDE TOP</t>
  </si>
  <si>
    <t>PT00033502</t>
  </si>
  <si>
    <t>INST SHEET FOR 2-1/2 &amp; 5 QT.</t>
  </si>
  <si>
    <t>PT00033969</t>
  </si>
  <si>
    <t>Ink, Black, CAPEX 9100 Dense</t>
  </si>
  <si>
    <t>PT00033970</t>
  </si>
  <si>
    <t>Ink, Black, Bell-Mark IJ1910</t>
  </si>
  <si>
    <t>PT00033971</t>
  </si>
  <si>
    <t>INK, SOLVENT X, BLACK, BELL MARK IJ5030</t>
  </si>
  <si>
    <t>PT00033972</t>
  </si>
  <si>
    <t>INK, BLACK, COLORBOND UV SPM V3</t>
  </si>
  <si>
    <t>PT00034294</t>
  </si>
  <si>
    <t>IFU, MCKESSON, 8 GALLON</t>
  </si>
  <si>
    <t>PT00034301</t>
  </si>
  <si>
    <t>LABEL FOR MCKESSON CONTAINER</t>
  </si>
  <si>
    <t>PT00034305</t>
  </si>
  <si>
    <t>PRINTED INSERT, MCKESSON 065</t>
  </si>
  <si>
    <t>PT00034306</t>
  </si>
  <si>
    <t>BIOHAZARD LABEL FOR MCKESSON - 065</t>
  </si>
  <si>
    <t>PT00034377</t>
  </si>
  <si>
    <t>IFU 1 &amp; 2 GAL MCKESSON PRIVATE LBL</t>
  </si>
  <si>
    <t>PT00034434</t>
  </si>
  <si>
    <t>PRODUCT LABEL FOR MCKESSON 8 GALLON</t>
  </si>
  <si>
    <t>PT00044728</t>
  </si>
  <si>
    <t>1 SLOT UNASSEMBLED PARTITION 16.00 INCH X 14.00 I</t>
  </si>
  <si>
    <t>PT00044732</t>
  </si>
  <si>
    <t>1 SLOT UNASSEMBLED PARTITION 16.00 INCH X 20.375</t>
  </si>
  <si>
    <t>PT00044733</t>
  </si>
  <si>
    <t>CORRUGATED INSERT 5.625 INCH X 6.625 INCH</t>
  </si>
  <si>
    <t>PT00046145</t>
  </si>
  <si>
    <t>PT00046937</t>
  </si>
  <si>
    <t>OVERSHIPPER LABEL, PREPRINTED W/ FISHERBRAND LOGO</t>
  </si>
  <si>
    <t>PT00047930</t>
  </si>
  <si>
    <t>PRODUCT LABEL, FISHERBRAND, 1 QUART</t>
  </si>
  <si>
    <t>PT00047934</t>
  </si>
  <si>
    <t>PRODUCT LABEL, FISHERBRAND, REORDER 31325410</t>
  </si>
  <si>
    <t>PT00048792</t>
  </si>
  <si>
    <t>3X5 ZIPLOC BAG</t>
  </si>
  <si>
    <t>PT00049845</t>
  </si>
  <si>
    <t>CORRUGATED CASE 14.375" X 13.375" X 23"</t>
  </si>
  <si>
    <t>PT00049846</t>
  </si>
  <si>
    <t>CORRUGATED PAD 14.25" X 23"</t>
  </si>
  <si>
    <t>PT00050783</t>
  </si>
  <si>
    <t>BBL 12 ML SR P5M6K-080, ISO</t>
  </si>
  <si>
    <t>PT00052251</t>
  </si>
  <si>
    <t>BARREL, 12 ML, SR, P5M6K-080, FILL RING</t>
  </si>
  <si>
    <t>PT00052252</t>
  </si>
  <si>
    <t>MOLDED COMPONENT, BARREL, 12 ML LUER SLIP PF535</t>
  </si>
  <si>
    <t>PT00052518</t>
  </si>
  <si>
    <t>PT00052701</t>
  </si>
  <si>
    <t>LIQUID TRANS RED - FP32688259</t>
  </si>
  <si>
    <t>PT00053980</t>
  </si>
  <si>
    <t>PT00055216</t>
  </si>
  <si>
    <t>PT00059874</t>
  </si>
  <si>
    <t>BIOHAZARD LABEL FOR 8930SA</t>
  </si>
  <si>
    <t>PT00062563</t>
  </si>
  <si>
    <t>LIQUID COLORANT YELLOW - FP13687826</t>
  </si>
  <si>
    <t>PT00065936</t>
  </si>
  <si>
    <t>RED LIQUID COLORANT - FP33688436</t>
  </si>
  <si>
    <t>PT00065939</t>
  </si>
  <si>
    <t>LIQUID TRAN YELLOW FP11687827</t>
  </si>
  <si>
    <t>PT00065942</t>
  </si>
  <si>
    <t>WHITE LIQUID COLORANT - FP02725023</t>
  </si>
  <si>
    <t>PT00065943</t>
  </si>
  <si>
    <t>BLUE LIQUID COLORANT - FP53688517</t>
  </si>
  <si>
    <t>PT00067912</t>
  </si>
  <si>
    <t>IFU, GENERIC, SHARPS-A-GATOR</t>
  </si>
  <si>
    <t>PT00067913</t>
  </si>
  <si>
    <t>IFU, SHARPS-A-GATOR, COUNTERBALANCE LID</t>
  </si>
  <si>
    <t>PT00067914</t>
  </si>
  <si>
    <t>IFU, UNIVERSL WASTE, HINGED LID/SNAP CAP</t>
  </si>
  <si>
    <t>PT00067915</t>
  </si>
  <si>
    <t>IFU, UNIVERSAL WASTE, COUNTERBALANCE LID</t>
  </si>
  <si>
    <t>PT00067916</t>
  </si>
  <si>
    <t>IFU, UNIVERSAL WASTE,HINGED LID</t>
  </si>
  <si>
    <t>PT00067917</t>
  </si>
  <si>
    <t>IFU, UNIVERSL WASTE, SLIDE LID</t>
  </si>
  <si>
    <t>PT00068683</t>
  </si>
  <si>
    <t>PRODUCT LABEL, CHEMOSAFETY WITH FILL LINE</t>
  </si>
  <si>
    <t>PT00068803</t>
  </si>
  <si>
    <t>PROD LABEL PRINTED 5.0 X 6.75 UDI WITH FILL LINE</t>
  </si>
  <si>
    <t>PT00068805</t>
  </si>
  <si>
    <t>PRODUCT LABEL, PRINTED, GENERIC, SHARP SAFETY</t>
  </si>
  <si>
    <t>PT00068806</t>
  </si>
  <si>
    <t>PRODUCT LABEL, PRINTED, BIOHAZARD, SHARPS CONTAINE</t>
  </si>
  <si>
    <t>PT00068808</t>
  </si>
  <si>
    <t>PRINTED PRODUCT LABEL, WASTE DISPOSAL CONTAINER, R</t>
  </si>
  <si>
    <t>PT00073444</t>
  </si>
  <si>
    <t>18 GAL. CONTAINER, BLUE</t>
  </si>
  <si>
    <t>PT00077021</t>
  </si>
  <si>
    <t>BARREL, 12ML, AMBER</t>
  </si>
  <si>
    <t>PT00089213</t>
  </si>
  <si>
    <t>LABEL, BIOHAZARD USED MEDICAL DEVICE</t>
  </si>
  <si>
    <t>PT00089214</t>
  </si>
  <si>
    <t>LABEL, NO SHARPS, NO WASTE, NO BATTERIES</t>
  </si>
  <si>
    <t>2 GAL PHARMASAFETY FIP SNAP CAP</t>
  </si>
  <si>
    <t>PT00097045</t>
  </si>
  <si>
    <t>LABEL, HAZARDOUS WASTE PHARMA</t>
  </si>
  <si>
    <t>RM001</t>
  </si>
  <si>
    <t>RESIN,HIPS,ATOFINA #825</t>
  </si>
  <si>
    <t>RM002</t>
  </si>
  <si>
    <t>*RESIN, PCTG, EASTMAN,#DN003</t>
  </si>
  <si>
    <t>RM004</t>
  </si>
  <si>
    <t>RESIN, RANDOM PP, R35C-01</t>
  </si>
  <si>
    <t>RM007</t>
  </si>
  <si>
    <t>*RESIN, HDPE, #LS32500-00</t>
  </si>
  <si>
    <t>RM008</t>
  </si>
  <si>
    <t>*266-1016 MEDICLEAN ABS</t>
  </si>
  <si>
    <t>RM009</t>
  </si>
  <si>
    <t>*NATURAL DELTA ABS D-150</t>
  </si>
  <si>
    <t>RM010</t>
  </si>
  <si>
    <t>LLDPE 2 MELT DOW ATTANE 4202</t>
  </si>
  <si>
    <t>RM011</t>
  </si>
  <si>
    <t>*RED CONCENTRATE PM4521E1</t>
  </si>
  <si>
    <t>RM012</t>
  </si>
  <si>
    <t>*TEAL GREEN, 25/1, #GPC-9763</t>
  </si>
  <si>
    <t>RM014</t>
  </si>
  <si>
    <t>*YELLOW, 25/1, PP, #YPC-3159C</t>
  </si>
  <si>
    <t>RM016</t>
  </si>
  <si>
    <t>STYRENE GREY, 25/1,#CHC-9760-A</t>
  </si>
  <si>
    <t>RM017</t>
  </si>
  <si>
    <t>*BLUE,25/1, PCTG, #BEC-12673</t>
  </si>
  <si>
    <t>RM018</t>
  </si>
  <si>
    <t>YELLOW, 25/1,HIPS,#YHC-9358-A</t>
  </si>
  <si>
    <t>RM020</t>
  </si>
  <si>
    <t>WHITE,25/1, PP #WPC-3504</t>
  </si>
  <si>
    <t>RM022</t>
  </si>
  <si>
    <t>BEIGE,25/1, PP, #CPC-974</t>
  </si>
  <si>
    <t>RM023</t>
  </si>
  <si>
    <t>*BROWN,25/1,PP, #TPC-1341</t>
  </si>
  <si>
    <t>RM025</t>
  </si>
  <si>
    <t>GREEN, 25/1, PP, #GHC-23793</t>
  </si>
  <si>
    <t>RM026</t>
  </si>
  <si>
    <t>YELLOW, 25/1, PP, #YPC-3159-B</t>
  </si>
  <si>
    <t>RM028</t>
  </si>
  <si>
    <t>*BLUE,25/1, PP, #BPC-4028</t>
  </si>
  <si>
    <t>RM029</t>
  </si>
  <si>
    <t>PURPLE, 25/1, PP, #VPC-4018</t>
  </si>
  <si>
    <t>RM031</t>
  </si>
  <si>
    <t>RED, 50/1, PP, #RPC-667B</t>
  </si>
  <si>
    <t>RM032</t>
  </si>
  <si>
    <t>TRANS RED, 50/1, #RPC-2226B</t>
  </si>
  <si>
    <t>RM035</t>
  </si>
  <si>
    <t>*RESIN,HOMO PP,U.S.I #8004ZR</t>
  </si>
  <si>
    <t>RM036</t>
  </si>
  <si>
    <t>RESIN, LDPE, #GA-574189</t>
  </si>
  <si>
    <t>RM041</t>
  </si>
  <si>
    <t>YELLOW,50/1,LDPE, #YCC-5533</t>
  </si>
  <si>
    <t>RM042</t>
  </si>
  <si>
    <t>RED,50/1,LDPE, #RCC-5532</t>
  </si>
  <si>
    <t>RM044</t>
  </si>
  <si>
    <t>RESIN, LDPE, U.S.I, #NA831-000</t>
  </si>
  <si>
    <t>RM045</t>
  </si>
  <si>
    <t>RED, 20/1, HIPS, #HC3140-D</t>
  </si>
  <si>
    <t>RM051</t>
  </si>
  <si>
    <t>*PRECOLOR RESIN FOR FRONT</t>
  </si>
  <si>
    <t>RM052</t>
  </si>
  <si>
    <t>*COLORANT ABS BEIGE</t>
  </si>
  <si>
    <t>RM053</t>
  </si>
  <si>
    <t>BEIGE COLORANT</t>
  </si>
  <si>
    <t>RM054</t>
  </si>
  <si>
    <t>COLORANT,RED,CONCENTRATE  PP33711945</t>
  </si>
  <si>
    <t>RM055</t>
  </si>
  <si>
    <t>*SCREENING - 2110SA</t>
  </si>
  <si>
    <t>RM056</t>
  </si>
  <si>
    <t>*NYLON 35% GLASS B-3EG-7</t>
  </si>
  <si>
    <t>RM060</t>
  </si>
  <si>
    <t>RESIN-SANTOPRENE THERMOPLASTIC</t>
  </si>
  <si>
    <t>WHITE, 30/1, #WMC-8612</t>
  </si>
  <si>
    <t>RM062</t>
  </si>
  <si>
    <t>*RM062 - STERICYCLE</t>
  </si>
  <si>
    <t>RM063</t>
  </si>
  <si>
    <t>GREY, 10/1, PP, #CPC-8140</t>
  </si>
  <si>
    <t>RM065</t>
  </si>
  <si>
    <t>*BEIGE LIQUID #91-124170</t>
  </si>
  <si>
    <t>RM067</t>
  </si>
  <si>
    <t>TRANS BLUE, 50/1; PP#BPC-16756</t>
  </si>
  <si>
    <t>RM070</t>
  </si>
  <si>
    <t>BLUE COLORANT 25/1 BPC23456</t>
  </si>
  <si>
    <t>RM071</t>
  </si>
  <si>
    <t>*TRANS YELLOW, #YPC-5086-C</t>
  </si>
  <si>
    <t>RM072</t>
  </si>
  <si>
    <t>MOOSE TAN, 25/1, #TPC-1341-B</t>
  </si>
  <si>
    <t>RM073</t>
  </si>
  <si>
    <t>*YELLOW CONCENTRATE</t>
  </si>
  <si>
    <t>UNIVERSAL BLACK CONCENTRATE</t>
  </si>
  <si>
    <t>RM075</t>
  </si>
  <si>
    <t>*WHITE CONCENTRATE COLORANT</t>
  </si>
  <si>
    <t>RM076</t>
  </si>
  <si>
    <t>*YELLOW TRANSLUCENT COLORANT</t>
  </si>
  <si>
    <t>RM077</t>
  </si>
  <si>
    <t>TRANSPARENT BEIGE COLORANT</t>
  </si>
  <si>
    <t>RM078</t>
  </si>
  <si>
    <t>*COLORANT TRANS PURPLE 50/1PP</t>
  </si>
  <si>
    <t>RM090</t>
  </si>
  <si>
    <t>*RESIN,CO-P PP, #8430ZR</t>
  </si>
  <si>
    <t>RM093</t>
  </si>
  <si>
    <t>RESIN, IMPACT PP, #5325</t>
  </si>
  <si>
    <t>RM099</t>
  </si>
  <si>
    <t>*RED TRANSLUCENT COLORANT</t>
  </si>
  <si>
    <t>RM101</t>
  </si>
  <si>
    <t>*RESIN,RANDOM CO-P PP, 7823MZ</t>
  </si>
  <si>
    <t>RM102</t>
  </si>
  <si>
    <t>RESIN, RANDOM CO-P PP, SR-857M</t>
  </si>
  <si>
    <t>RM103</t>
  </si>
  <si>
    <t>*RESIN,RANDOM CO-P PP,EOD</t>
  </si>
  <si>
    <t>RM104</t>
  </si>
  <si>
    <t>RESIN EQUISTAR PP 35FU01</t>
  </si>
  <si>
    <t>RM105</t>
  </si>
  <si>
    <t>*RESIN, HOMO PP, PD702NW</t>
  </si>
  <si>
    <t>RM106</t>
  </si>
  <si>
    <t>RESIN RANDOM PP CO-P #6824MZ</t>
  </si>
  <si>
    <t>RM108</t>
  </si>
  <si>
    <t>RESIN HDPE H5234 33MF GENERAL</t>
  </si>
  <si>
    <t>RM109</t>
  </si>
  <si>
    <t>*RESIN IMPACT COPOLYMER TR347</t>
  </si>
  <si>
    <t>RM110</t>
  </si>
  <si>
    <t>RESIN - POLYPROPYLENE 3620WZ</t>
  </si>
  <si>
    <t>RM111</t>
  </si>
  <si>
    <t>*10MELT CLARIFIED POLYPROPYLEN</t>
  </si>
  <si>
    <t>RM112</t>
  </si>
  <si>
    <t>POLYPROPYLENE COPOLYMER MEDIUM</t>
  </si>
  <si>
    <t>RM115</t>
  </si>
  <si>
    <t>SILOXANE ADDITIVE</t>
  </si>
  <si>
    <t>RM117</t>
  </si>
  <si>
    <t>RESIN, IMPACT PP, PP37NU01</t>
  </si>
  <si>
    <t>RM120</t>
  </si>
  <si>
    <t>*SILOXANE POLYMER</t>
  </si>
  <si>
    <t>RM125</t>
  </si>
  <si>
    <t>RESIN RANDOM PP CO-P #6825WZ</t>
  </si>
  <si>
    <t>RM129</t>
  </si>
  <si>
    <t>RESIN PP TOTAL 4720WZ</t>
  </si>
  <si>
    <t>RM130</t>
  </si>
  <si>
    <t>*M.I.P.S</t>
  </si>
  <si>
    <t>RM140</t>
  </si>
  <si>
    <t>*HYPERFORM CONCENTRATE</t>
  </si>
  <si>
    <t>RM141</t>
  </si>
  <si>
    <t>*BLOWING ADDITIVE</t>
  </si>
  <si>
    <t>RM151</t>
  </si>
  <si>
    <t>RESIN POLYPROPYLENE PF536 REGR</t>
  </si>
  <si>
    <t>RM152</t>
  </si>
  <si>
    <t>*RESINPP RECYCLED HQ DPR SCRAP</t>
  </si>
  <si>
    <t>RM154</t>
  </si>
  <si>
    <t>RED IN-HOUSE REGRIND FOR MW</t>
  </si>
  <si>
    <t>RM156</t>
  </si>
  <si>
    <t>CLARIFIED RED,IN HOUSE REGRIND</t>
  </si>
  <si>
    <t>RM157</t>
  </si>
  <si>
    <t>RESIN, POLYPROPYLENE,</t>
  </si>
  <si>
    <t>RM160</t>
  </si>
  <si>
    <t>RESIN, POLYPROPYLENE</t>
  </si>
  <si>
    <t>RM162</t>
  </si>
  <si>
    <t>RECLAIMED GREENWOOD MATERIAL</t>
  </si>
  <si>
    <t>RM164</t>
  </si>
  <si>
    <t>RESIN, KRATON G1657MS/G1657VS</t>
  </si>
  <si>
    <t>REGRIND, IN-HOUSE, OPAQUE</t>
  </si>
  <si>
    <t>RM170</t>
  </si>
  <si>
    <t>TRANS RED, 50/1, PP32760698</t>
  </si>
  <si>
    <t>RM171</t>
  </si>
  <si>
    <t>RESIN, RANDOM PP CO-P - RP491S</t>
  </si>
  <si>
    <t>RM172</t>
  </si>
  <si>
    <t>*PE,T50-2000-119 forRM168 BLEND</t>
  </si>
  <si>
    <t>RM175</t>
  </si>
  <si>
    <t>RESIN, LLDP LL3001</t>
  </si>
  <si>
    <t>RM176</t>
  </si>
  <si>
    <t>Resin, PP Braskem TI6350WV</t>
  </si>
  <si>
    <t>RM177</t>
  </si>
  <si>
    <t>Resin, 8 IZOD Reprocessed</t>
  </si>
  <si>
    <t>RM201</t>
  </si>
  <si>
    <t>COLORANT, RED LIQUID COLOR FOR</t>
  </si>
  <si>
    <t>RM210</t>
  </si>
  <si>
    <t>TRANS RED LIQUID #PP31642733</t>
  </si>
  <si>
    <t>RM220</t>
  </si>
  <si>
    <t>YELLOW LIQUID #PP13642468</t>
  </si>
  <si>
    <t>RM260</t>
  </si>
  <si>
    <t>TRANS YELLOW #PP11710084</t>
  </si>
  <si>
    <t>ROYALTY</t>
  </si>
  <si>
    <t>*AUTO DROP ROYALTY</t>
  </si>
  <si>
    <t>R1025B</t>
  </si>
  <si>
    <t>*OVERSHIPPER FOR 8974</t>
  </si>
  <si>
    <t>R1025C</t>
  </si>
  <si>
    <t>R1025D</t>
  </si>
  <si>
    <t>OVERSHIPPER FOR 8974</t>
  </si>
  <si>
    <t>R1035</t>
  </si>
  <si>
    <t>DIVIDER FOR 851201 X1515</t>
  </si>
  <si>
    <t>R1040D</t>
  </si>
  <si>
    <t>*OVERSHIPPER FOR V8512</t>
  </si>
  <si>
    <t>R1040E</t>
  </si>
  <si>
    <t>*O/S FOR V8512</t>
  </si>
  <si>
    <t>R1053</t>
  </si>
  <si>
    <t>*OVERSHIPPER FOR 1530SA</t>
  </si>
  <si>
    <t>R1053B</t>
  </si>
  <si>
    <t>R1057</t>
  </si>
  <si>
    <t>H-DIVIDER FOR 8950SA</t>
  </si>
  <si>
    <t>R1073B</t>
  </si>
  <si>
    <t>*OVERSHIPPER FOR 8539</t>
  </si>
  <si>
    <t>R1073C</t>
  </si>
  <si>
    <t>OVERSHIPPER FOR 8539</t>
  </si>
  <si>
    <t>R1073D</t>
  </si>
  <si>
    <t>R1075</t>
  </si>
  <si>
    <t>Z-PAD FOR 85321R</t>
  </si>
  <si>
    <t>R1088B</t>
  </si>
  <si>
    <t>*O/S FOR 8556H</t>
  </si>
  <si>
    <t>R1088C</t>
  </si>
  <si>
    <t>R1106</t>
  </si>
  <si>
    <t>*INNER CARTON FOR 8900</t>
  </si>
  <si>
    <t>R1106A</t>
  </si>
  <si>
    <t>INNER CARTON FOR 1 QUART</t>
  </si>
  <si>
    <t>R1119D</t>
  </si>
  <si>
    <t>*O/S FOR V8970</t>
  </si>
  <si>
    <t>R1119E</t>
  </si>
  <si>
    <t>R1128</t>
  </si>
  <si>
    <t>*OVERSHIPPER FOR 1509</t>
  </si>
  <si>
    <t>R1128B</t>
  </si>
  <si>
    <t>R1128C</t>
  </si>
  <si>
    <t>R1146D</t>
  </si>
  <si>
    <t>*O/S FOR V8900</t>
  </si>
  <si>
    <t>R1146E</t>
  </si>
  <si>
    <t>R1149</t>
  </si>
  <si>
    <t>INNER CARTON FOR 1522</t>
  </si>
  <si>
    <t>R1156</t>
  </si>
  <si>
    <t>*OVERSHIPPER FOR 1523</t>
  </si>
  <si>
    <t>R1156B</t>
  </si>
  <si>
    <t>*OVERSHIPPER FOR 1523SA</t>
  </si>
  <si>
    <t>R1156C</t>
  </si>
  <si>
    <t>OVERSHIPPER FOR 1523SA</t>
  </si>
  <si>
    <t>R1158</t>
  </si>
  <si>
    <t>DIVIDER FOR 8920</t>
  </si>
  <si>
    <t>R1159</t>
  </si>
  <si>
    <t>INNER CARTON FOR 8920</t>
  </si>
  <si>
    <t>R1160B</t>
  </si>
  <si>
    <t>*OVERSHIPPER FOR 8920</t>
  </si>
  <si>
    <t>R1160C</t>
  </si>
  <si>
    <t>R1160D</t>
  </si>
  <si>
    <t>OVERSHIPPER FOR 8920</t>
  </si>
  <si>
    <t>R1161</t>
  </si>
  <si>
    <t>*SCORED SHEET FOR 8513AC</t>
  </si>
  <si>
    <t>R1162C</t>
  </si>
  <si>
    <t>*OVERSHIPPER FOR 8513AC</t>
  </si>
  <si>
    <t>R1162D</t>
  </si>
  <si>
    <t>R1164B</t>
  </si>
  <si>
    <t>*OVERSHIPPER FOR 8970AC</t>
  </si>
  <si>
    <t>R1164C</t>
  </si>
  <si>
    <t>R1166B</t>
  </si>
  <si>
    <t>*OVERSHIPPER FOR 851608</t>
  </si>
  <si>
    <t>R1166C</t>
  </si>
  <si>
    <t>*OVERSHIPPER FOR 851608/851609</t>
  </si>
  <si>
    <t>R1171</t>
  </si>
  <si>
    <t>*(X1366) INSERT FOR 8938FP</t>
  </si>
  <si>
    <t>R1173B</t>
  </si>
  <si>
    <t>*OVERSHIPPER FOR 8900AC</t>
  </si>
  <si>
    <t>R1173C</t>
  </si>
  <si>
    <t>R1174B</t>
  </si>
  <si>
    <t>*OVERSHIPPER FOR 8528C</t>
  </si>
  <si>
    <t>R1174C</t>
  </si>
  <si>
    <t>R1175B</t>
  </si>
  <si>
    <t>*OVERSHIPPER FOR 8509AC</t>
  </si>
  <si>
    <t>R1175C</t>
  </si>
  <si>
    <t>*OVERSHIPPER FOR SSIII AC</t>
  </si>
  <si>
    <t>R1176</t>
  </si>
  <si>
    <t>*SLOTTED PARTITION SSIII AC</t>
  </si>
  <si>
    <t>R1177</t>
  </si>
  <si>
    <t>*SCORED SHEET FOR SSIII AC</t>
  </si>
  <si>
    <t>R1178</t>
  </si>
  <si>
    <t>*INSERT FOR 8935 &amp; 8938</t>
  </si>
  <si>
    <t>R1179B</t>
  </si>
  <si>
    <t>*O/S FOR 8912 (X1533B)</t>
  </si>
  <si>
    <t>R1179C</t>
  </si>
  <si>
    <t>*O/S FOR 8912 (X1533C)</t>
  </si>
  <si>
    <t>R1200</t>
  </si>
  <si>
    <t>*INSERT FOR SLDNG TOP CHEMOLID</t>
  </si>
  <si>
    <t>R1206</t>
  </si>
  <si>
    <t>*SCORED SHEET FOR 8536</t>
  </si>
  <si>
    <t>R1209</t>
  </si>
  <si>
    <t>*SCORED SHEET FOR 2 GA SSII</t>
  </si>
  <si>
    <t>R1224</t>
  </si>
  <si>
    <t>*SC SHT 18 GA INJECTION MOLDED</t>
  </si>
  <si>
    <t>R1230D</t>
  </si>
  <si>
    <t>*O/S FOR V8980</t>
  </si>
  <si>
    <t>R1230E</t>
  </si>
  <si>
    <t>R1231D</t>
  </si>
  <si>
    <t>*O/S FOR V8985</t>
  </si>
  <si>
    <t>R1231E</t>
  </si>
  <si>
    <t>R1236</t>
  </si>
  <si>
    <t>*INSERT FOR 18 GAL INJECT</t>
  </si>
  <si>
    <t>R1243</t>
  </si>
  <si>
    <t>*PARTITION FOR 8536</t>
  </si>
  <si>
    <t>R1246B</t>
  </si>
  <si>
    <t>*OVERSHIPPER FOR 5 QUART</t>
  </si>
  <si>
    <t>R1246C</t>
  </si>
  <si>
    <t>R1246D</t>
  </si>
  <si>
    <t>CORRUGATED CASE, PRINTED GENER</t>
  </si>
  <si>
    <t>R1252B</t>
  </si>
  <si>
    <t>*OVERSHIPPER FOR 8938FP</t>
  </si>
  <si>
    <t>R1252C</t>
  </si>
  <si>
    <t>O/S FOR 8938FP/8991FP</t>
  </si>
  <si>
    <t>R1252D</t>
  </si>
  <si>
    <t>*O/S FOR 8938FP/8991FP</t>
  </si>
  <si>
    <t>R1253D</t>
  </si>
  <si>
    <t>*O/S FOR V8536</t>
  </si>
  <si>
    <t>R1253E</t>
  </si>
  <si>
    <t>R1259B</t>
  </si>
  <si>
    <t>*OVERSHIPPER FOR 8 GALLON</t>
  </si>
  <si>
    <t>R1259C</t>
  </si>
  <si>
    <t>R1259D</t>
  </si>
  <si>
    <t>R1271B</t>
  </si>
  <si>
    <t>*O/S FOR 3 GALLON</t>
  </si>
  <si>
    <t>R1271C</t>
  </si>
  <si>
    <t>** O/S FOR 3 GALLON</t>
  </si>
  <si>
    <t>R1272B</t>
  </si>
  <si>
    <t>*O/S FOR 3GAL. ROTORED LID</t>
  </si>
  <si>
    <t>R1272C</t>
  </si>
  <si>
    <t>R1273B</t>
  </si>
  <si>
    <t>*OVERSHIPPER FOR 2/3 GALLON</t>
  </si>
  <si>
    <t>R1273C</t>
  </si>
  <si>
    <t>R1284</t>
  </si>
  <si>
    <t>*INSERT FOR 8933/8860</t>
  </si>
  <si>
    <t>R1287B</t>
  </si>
  <si>
    <t>*O/S FOR 18 GALLON</t>
  </si>
  <si>
    <t>R1287C</t>
  </si>
  <si>
    <t>R1288</t>
  </si>
  <si>
    <t>*O/S FOR 8559</t>
  </si>
  <si>
    <t>R1288A</t>
  </si>
  <si>
    <t>R1289</t>
  </si>
  <si>
    <t>*(X1368)INSERT FOR 8991FP</t>
  </si>
  <si>
    <t>R1290B</t>
  </si>
  <si>
    <t>*O/S FOR 8992H (X1522B)</t>
  </si>
  <si>
    <t>R1290C</t>
  </si>
  <si>
    <t>*OS FOR 8992H (X1522B)</t>
  </si>
  <si>
    <t>R1291</t>
  </si>
  <si>
    <t>*INSERT FOR 8992H (X1372)</t>
  </si>
  <si>
    <t>R1292B</t>
  </si>
  <si>
    <t>*O/S FOR 12 GALLON</t>
  </si>
  <si>
    <t>R1292C</t>
  </si>
  <si>
    <t>R1292D</t>
  </si>
  <si>
    <t>O/S FOR 12 GALLON</t>
  </si>
  <si>
    <t>R1293B</t>
  </si>
  <si>
    <t>*OVERSHIPPER FOR 8550B</t>
  </si>
  <si>
    <t>R1293C</t>
  </si>
  <si>
    <t>R1293D</t>
  </si>
  <si>
    <t>OVERSHIPPER FOR 8550B</t>
  </si>
  <si>
    <t>R1294</t>
  </si>
  <si>
    <t>*INSERT 8991FP (X1367)</t>
  </si>
  <si>
    <t>R1295B</t>
  </si>
  <si>
    <t>*OVERSHIPPER FOR 8963</t>
  </si>
  <si>
    <t>R1295C</t>
  </si>
  <si>
    <t>R1299B</t>
  </si>
  <si>
    <t>*O/S FOR 8518X (X1530B)</t>
  </si>
  <si>
    <t>R1299C</t>
  </si>
  <si>
    <t>*O/S FOR 8518X (X1530C)</t>
  </si>
  <si>
    <t>R1300B</t>
  </si>
  <si>
    <t>*O/S FOR 2GAL.HORIZONTAL DROP</t>
  </si>
  <si>
    <t>R1300C</t>
  </si>
  <si>
    <t>R1300D</t>
  </si>
  <si>
    <t>O/S FOR 2GAL.HORIZONTAL DROP</t>
  </si>
  <si>
    <t>R1302B</t>
  </si>
  <si>
    <t>*OVERSHIPPER FOR 1522</t>
  </si>
  <si>
    <t>R1302C</t>
  </si>
  <si>
    <t>*O/S FOR 1522SA</t>
  </si>
  <si>
    <t>R1302D</t>
  </si>
  <si>
    <t>O/S FOR 1522SA</t>
  </si>
  <si>
    <t>R1304B</t>
  </si>
  <si>
    <t>*O/S FOR 2GAL.SHARPS DISPOSAL</t>
  </si>
  <si>
    <t>R1305B</t>
  </si>
  <si>
    <t>*O/S FOR 8984 (X1536B)</t>
  </si>
  <si>
    <t>R1305C</t>
  </si>
  <si>
    <t>*O/S FOR 8984 (X1536C)</t>
  </si>
  <si>
    <t>R1306B</t>
  </si>
  <si>
    <t>*OVERSHIPPER FOR 8950</t>
  </si>
  <si>
    <t>R1306C</t>
  </si>
  <si>
    <t>R1306D</t>
  </si>
  <si>
    <t>OVERSHIPPER FOR 8950</t>
  </si>
  <si>
    <t>R1308B</t>
  </si>
  <si>
    <t>*OVERSHIPPER FOR 85321</t>
  </si>
  <si>
    <t>R1308C</t>
  </si>
  <si>
    <t>*OVERSHIPPER FOR 85321R</t>
  </si>
  <si>
    <t>R1308D</t>
  </si>
  <si>
    <t>OVERSHIPPER FOR 85321R</t>
  </si>
  <si>
    <t>R1310B</t>
  </si>
  <si>
    <t>*O/S FOR 2GAL. CHEMO WASTE</t>
  </si>
  <si>
    <t>R1310C</t>
  </si>
  <si>
    <t>*O/S FOR 2 GALLON</t>
  </si>
  <si>
    <t>R1310D</t>
  </si>
  <si>
    <t>O/S FOR 2 GALLON</t>
  </si>
  <si>
    <t>R1317B</t>
  </si>
  <si>
    <t>*O/S 2GAL. GENERIC FOR 8535</t>
  </si>
  <si>
    <t>R1317C</t>
  </si>
  <si>
    <t>R1317D</t>
  </si>
  <si>
    <t>O/S 2GAL. GENERIC FOR 8535</t>
  </si>
  <si>
    <t>R1320B</t>
  </si>
  <si>
    <t>*OVERSHIPPER FOR 5QT. OPEN</t>
  </si>
  <si>
    <t>R1320C</t>
  </si>
  <si>
    <t>*O/S FOR 5 QT. OPEN</t>
  </si>
  <si>
    <t>R1320D</t>
  </si>
  <si>
    <t>O/S FOR 5 QT. OPEN</t>
  </si>
  <si>
    <t>R1321C</t>
  </si>
  <si>
    <t>*O/S FOR 8900 1QT.SHARPS CONT.</t>
  </si>
  <si>
    <t>R1321D</t>
  </si>
  <si>
    <t>R1321E</t>
  </si>
  <si>
    <t>R1324B</t>
  </si>
  <si>
    <t>*OVERSHIPPER FOR 85021</t>
  </si>
  <si>
    <t>R1324C</t>
  </si>
  <si>
    <t>R1324D</t>
  </si>
  <si>
    <t>OVERSHIPPER FOR 85021</t>
  </si>
  <si>
    <t>R1329B</t>
  </si>
  <si>
    <t>*OVERSHIPPER FOR 8970</t>
  </si>
  <si>
    <t>R1329C</t>
  </si>
  <si>
    <t>R1331B</t>
  </si>
  <si>
    <t>*O/S FOR 8519C (X1531B)</t>
  </si>
  <si>
    <t>R1331C</t>
  </si>
  <si>
    <t>R1333B</t>
  </si>
  <si>
    <t>*OVERSHIPPER FOR 1511</t>
  </si>
  <si>
    <t>R1333C</t>
  </si>
  <si>
    <t>R1333D</t>
  </si>
  <si>
    <t>OVERSHIPPER FOR 1511</t>
  </si>
  <si>
    <t>R1334B</t>
  </si>
  <si>
    <t>*O/S FOR 2-1/2 &amp; 5 QT CONT</t>
  </si>
  <si>
    <t>R1334C</t>
  </si>
  <si>
    <t>*O/S 1/2GAL ALWS OPEN SHP.CNT.</t>
  </si>
  <si>
    <t>R1334D</t>
  </si>
  <si>
    <t>R1338B</t>
  </si>
  <si>
    <t>*OVERSHIPPER FOR 1510</t>
  </si>
  <si>
    <t>R1338C</t>
  </si>
  <si>
    <t>R1338D</t>
  </si>
  <si>
    <t>OVERSHIPPER FOR 1510</t>
  </si>
  <si>
    <t>R1348B</t>
  </si>
  <si>
    <t>*OVERSHIPPER FOR 1500</t>
  </si>
  <si>
    <t>R1348C</t>
  </si>
  <si>
    <t>R1348D</t>
  </si>
  <si>
    <t>OVERSHIPPER FOR 1500</t>
  </si>
  <si>
    <t>R1353C</t>
  </si>
  <si>
    <t>*O/S FOR 8981FP (X1561C)</t>
  </si>
  <si>
    <t>R1354</t>
  </si>
  <si>
    <t>*INSERT FOR 8981FP (X1562)</t>
  </si>
  <si>
    <t>R1355</t>
  </si>
  <si>
    <t>*O/S FOR 8980FP (X1565)</t>
  </si>
  <si>
    <t>R1355C</t>
  </si>
  <si>
    <t>*O/S FOR 8980FP (X1565C)</t>
  </si>
  <si>
    <t>R1356</t>
  </si>
  <si>
    <t>*INSERT 8980FP TRAY (X1566)</t>
  </si>
  <si>
    <t>R1357</t>
  </si>
  <si>
    <t>*INSERT 8980FP SC PAD (X1567)</t>
  </si>
  <si>
    <t>R1358</t>
  </si>
  <si>
    <t>*INSERT 8980FP SC SHT (X1568)</t>
  </si>
  <si>
    <t>R1362C</t>
  </si>
  <si>
    <t>*O/S FOR 8980AC/8985AC</t>
  </si>
  <si>
    <t>R1362D</t>
  </si>
  <si>
    <t>*O/S FOR 8 GAL AC CODES</t>
  </si>
  <si>
    <t>R1363B</t>
  </si>
  <si>
    <t>*OVERSHIPPER FOR 8961</t>
  </si>
  <si>
    <t>R1363C</t>
  </si>
  <si>
    <t>R1363D</t>
  </si>
  <si>
    <t>R1364B</t>
  </si>
  <si>
    <t>*OVERSHIPPER FOR 1522AC</t>
  </si>
  <si>
    <t>R1364C</t>
  </si>
  <si>
    <t>R1365B</t>
  </si>
  <si>
    <t>*OVERSHIPPER FOR 8982-AC</t>
  </si>
  <si>
    <t>R1365C</t>
  </si>
  <si>
    <t>*OVERSHIPPER FOR 8982AC</t>
  </si>
  <si>
    <t>R1365D</t>
  </si>
  <si>
    <t>R1367B</t>
  </si>
  <si>
    <t>*OVERSHIPPER FOR 8301</t>
  </si>
  <si>
    <t>R1367C</t>
  </si>
  <si>
    <t>R1367D</t>
  </si>
  <si>
    <t>OVERSHIPPER FOR 8301</t>
  </si>
  <si>
    <t>R1368B</t>
  </si>
  <si>
    <t>*DISPENSER BOX FOR 8301</t>
  </si>
  <si>
    <t>R1368C</t>
  </si>
  <si>
    <t>R1368D</t>
  </si>
  <si>
    <t>R1368E</t>
  </si>
  <si>
    <t>R1372</t>
  </si>
  <si>
    <t>*OVERSHIPPER FOR 8508</t>
  </si>
  <si>
    <t>R1372A</t>
  </si>
  <si>
    <t>*OVERSHIPPER FOR 8508SA</t>
  </si>
  <si>
    <t>R1372B</t>
  </si>
  <si>
    <t>R1373</t>
  </si>
  <si>
    <t>*Z-PAD FOR 8508</t>
  </si>
  <si>
    <t>R1378</t>
  </si>
  <si>
    <t>*OVERSHIPPER FOR 8303</t>
  </si>
  <si>
    <t>R1378A</t>
  </si>
  <si>
    <t>R1378B</t>
  </si>
  <si>
    <t>OVERSHIPPER FOR 8303</t>
  </si>
  <si>
    <t>R1379B</t>
  </si>
  <si>
    <t>*OVERSHIPPER FOR 8546 (X1588B)</t>
  </si>
  <si>
    <t>R1379C</t>
  </si>
  <si>
    <t>*OVERSHIPPER FOR 8546 (X1588C)</t>
  </si>
  <si>
    <t>R1380</t>
  </si>
  <si>
    <t>*ASSMBLD PARTITION 8546(X1589)</t>
  </si>
  <si>
    <t>R1390</t>
  </si>
  <si>
    <t>*PAD FOR 8546 (X1590)</t>
  </si>
  <si>
    <t>R1391B</t>
  </si>
  <si>
    <t>*O/S FR 5030SP 1.5QT.MAIL-AWAY</t>
  </si>
  <si>
    <t>R1391C</t>
  </si>
  <si>
    <t>*O/S FOR 5030SPB MAIL-AWAY</t>
  </si>
  <si>
    <t>R1391D</t>
  </si>
  <si>
    <t>***O/S FOR 5030SPB MAIL-AWAY</t>
  </si>
  <si>
    <t>R1391E</t>
  </si>
  <si>
    <t>*O/S FOR 5030/SP/SPB MAIL-AWAY</t>
  </si>
  <si>
    <t>R1392</t>
  </si>
  <si>
    <t>*I/C FOR 5030SPB</t>
  </si>
  <si>
    <t>R1393</t>
  </si>
  <si>
    <t>*MAIL-AWAY BOX FOR 5030</t>
  </si>
  <si>
    <t>R1393B</t>
  </si>
  <si>
    <t>*O/S FOR 5030 1.5QT.MAIL-AWAY</t>
  </si>
  <si>
    <t>R1393C</t>
  </si>
  <si>
    <t>*O/S FOR 5030SA MAIL-AWAY</t>
  </si>
  <si>
    <t>R1393D</t>
  </si>
  <si>
    <t>R1393E</t>
  </si>
  <si>
    <t>R1393F</t>
  </si>
  <si>
    <t>R1394</t>
  </si>
  <si>
    <t>*I/C FOR 5030SA</t>
  </si>
  <si>
    <t>R1395B</t>
  </si>
  <si>
    <t>*OVERSHIPPER FOR 8909</t>
  </si>
  <si>
    <t>R1395C</t>
  </si>
  <si>
    <t>*O/S FOR  8909</t>
  </si>
  <si>
    <t>R1398B</t>
  </si>
  <si>
    <t>*OVERSHIPPER FOR 8506</t>
  </si>
  <si>
    <t>R1398C</t>
  </si>
  <si>
    <t>*O/S FOR SSIII</t>
  </si>
  <si>
    <t>R1398D</t>
  </si>
  <si>
    <t>*CORRUGATED CASE, PRINTED</t>
  </si>
  <si>
    <t>R1398E</t>
  </si>
  <si>
    <t>R1399</t>
  </si>
  <si>
    <t>*CORRUGATED Z-PAD, UNPRINTED</t>
  </si>
  <si>
    <t>R1401</t>
  </si>
  <si>
    <t>*OVERSHIPPER FOR 5030</t>
  </si>
  <si>
    <t>R1401B</t>
  </si>
  <si>
    <t>*OVERSHIPPER FOR 5030SA</t>
  </si>
  <si>
    <t>R1412</t>
  </si>
  <si>
    <t>*O/S FOR 8555/8555C (X1591)</t>
  </si>
  <si>
    <t>R1412B</t>
  </si>
  <si>
    <t>*O/S FOR 8555SA/8555C (X1591B*</t>
  </si>
  <si>
    <t>R1412C</t>
  </si>
  <si>
    <t>*O/S FOR 8555SA/8555C (X1591B)</t>
  </si>
  <si>
    <t>R1415</t>
  </si>
  <si>
    <t>*MAIL-AWAY FOR 5060SP</t>
  </si>
  <si>
    <t>R1415B</t>
  </si>
  <si>
    <t>*MAIL-AWAY CARTON FOR 5060SP</t>
  </si>
  <si>
    <t>R1415D</t>
  </si>
  <si>
    <t>R1416</t>
  </si>
  <si>
    <t>*INNER SLEEVE FOR 5060SP</t>
  </si>
  <si>
    <t>R1417</t>
  </si>
  <si>
    <t>*O/S FOR 5060SP</t>
  </si>
  <si>
    <t>R1417B</t>
  </si>
  <si>
    <t>R1436</t>
  </si>
  <si>
    <t>*CORRUGATED U-PAD, UNPRINTED</t>
  </si>
  <si>
    <t>R1445</t>
  </si>
  <si>
    <t>*OVERSHIPPER FOR 8932AC</t>
  </si>
  <si>
    <t>R1445B</t>
  </si>
  <si>
    <t>*OVERSHIPPER FOR 8932AC/8860AC</t>
  </si>
  <si>
    <t>R1445C</t>
  </si>
  <si>
    <t>OVERSHIPPER FOR 8932AC/8860AC</t>
  </si>
  <si>
    <t>R1451B</t>
  </si>
  <si>
    <t>*O/S FOR 8930SA (X1596B)</t>
  </si>
  <si>
    <t>R1451C</t>
  </si>
  <si>
    <t>R1452</t>
  </si>
  <si>
    <t>*OVERSHIPPER FOR 8993H (X1597)</t>
  </si>
  <si>
    <t>R1452A</t>
  </si>
  <si>
    <t>*OVERSHIPPER 8993H (X1597A)</t>
  </si>
  <si>
    <t>R1463</t>
  </si>
  <si>
    <t>*SCRED SHT CRNR SUPPORT(X1598)</t>
  </si>
  <si>
    <t>R1464</t>
  </si>
  <si>
    <t>*DIE CUT TRAY BASE (X1599)</t>
  </si>
  <si>
    <t>R1465</t>
  </si>
  <si>
    <t>*FOAM EPS PAD (X1600)</t>
  </si>
  <si>
    <t>R1466</t>
  </si>
  <si>
    <t>*FLNGD TUBEHOLDDWN INSRT X1606</t>
  </si>
  <si>
    <t>R1471</t>
  </si>
  <si>
    <t>*OVERSHIPPER FOR 8964</t>
  </si>
  <si>
    <t>R1471A</t>
  </si>
  <si>
    <t>R1471B</t>
  </si>
  <si>
    <t>OVERSHIPPER FOR 8964</t>
  </si>
  <si>
    <t>R1472</t>
  </si>
  <si>
    <t>*2-SHAPED SPACER 8930SA (X1602)</t>
  </si>
  <si>
    <t>R1473</t>
  </si>
  <si>
    <t>*FLAT REC SHEET 8993H (X1603)</t>
  </si>
  <si>
    <t>R1474</t>
  </si>
  <si>
    <t>INSERT FOR 8930SA LID  (X1604)</t>
  </si>
  <si>
    <t>R1475</t>
  </si>
  <si>
    <t>*INSRT 30GAL CONT 8930SA(X1610)</t>
  </si>
  <si>
    <t>R1476</t>
  </si>
  <si>
    <t>*O/S FOR 5050C (X1612)</t>
  </si>
  <si>
    <t>R1481</t>
  </si>
  <si>
    <t>*OVERSHIPPER FOR 8958</t>
  </si>
  <si>
    <t>R1481A</t>
  </si>
  <si>
    <t>R1481B</t>
  </si>
  <si>
    <t>OVERSHIPPER FOR 8958</t>
  </si>
  <si>
    <t>R1485</t>
  </si>
  <si>
    <t>*O/S-PHARMASAFETY 8820 CONT.</t>
  </si>
  <si>
    <t>R1486</t>
  </si>
  <si>
    <t>*O/S-PHARMASAFETY 8825 CONT.</t>
  </si>
  <si>
    <t>R1487</t>
  </si>
  <si>
    <t>*O/S-PHARMASAFETY 8850 CONT.</t>
  </si>
  <si>
    <t>R1516</t>
  </si>
  <si>
    <t>*OVERSHIPPER FOR 8940FP</t>
  </si>
  <si>
    <t>R1516A</t>
  </si>
  <si>
    <t>OVERSHIPPER (CART)</t>
  </si>
  <si>
    <t>R1517</t>
  </si>
  <si>
    <t>SCORED SHEET</t>
  </si>
  <si>
    <t>R1518</t>
  </si>
  <si>
    <t>SLIT SCORED SHEET</t>
  </si>
  <si>
    <t>R1519</t>
  </si>
  <si>
    <t>R1520</t>
  </si>
  <si>
    <t>DIE CUT TRAY</t>
  </si>
  <si>
    <t>R1528</t>
  </si>
  <si>
    <t>*O/S FOR 2 GALLON CONTAINER</t>
  </si>
  <si>
    <t>R1528A</t>
  </si>
  <si>
    <t>O/S FOR 2 GALLON CONTAINER</t>
  </si>
  <si>
    <t>R1529</t>
  </si>
  <si>
    <t>*SCORED SHEET INSERT/DIVIDER</t>
  </si>
  <si>
    <t>R1530</t>
  </si>
  <si>
    <t>*O/S FOR 5 QT ENCLOSURE</t>
  </si>
  <si>
    <t>R1530A</t>
  </si>
  <si>
    <t>R1531</t>
  </si>
  <si>
    <t>*O/S FOR SMOKE ENCLOSURE</t>
  </si>
  <si>
    <t>R1531A</t>
  </si>
  <si>
    <t>R1531B</t>
  </si>
  <si>
    <t>R1532</t>
  </si>
  <si>
    <t>*O/S FOR GLOVE BOX</t>
  </si>
  <si>
    <t>R1533</t>
  </si>
  <si>
    <t>*O/S PLAIN FISHER 5 GAL.</t>
  </si>
  <si>
    <t>R1535</t>
  </si>
  <si>
    <t>*SCORED SHEET PHLEBOTOMY(88014)</t>
  </si>
  <si>
    <t>R1536</t>
  </si>
  <si>
    <t>*OVERSHIPPER FR 1QT PHLEBOTOMY</t>
  </si>
  <si>
    <t>R1536A</t>
  </si>
  <si>
    <t>*OVERSHIPPER</t>
  </si>
  <si>
    <t>R1536B</t>
  </si>
  <si>
    <t>R1537</t>
  </si>
  <si>
    <t>*DIVIDER PAD FOR FISHER(882761)</t>
  </si>
  <si>
    <t>R1538</t>
  </si>
  <si>
    <t>*O/S FOR 1QT.FISHER PHLEB.</t>
  </si>
  <si>
    <t>R1538A</t>
  </si>
  <si>
    <t>*O/S 1QT.FISHER PHLEB. (882760)</t>
  </si>
  <si>
    <t>R1538B</t>
  </si>
  <si>
    <t>R1539</t>
  </si>
  <si>
    <t>*O/S FOR SYRINGE TRANSFER CUP</t>
  </si>
  <si>
    <t>R1539A</t>
  </si>
  <si>
    <t>R1540</t>
  </si>
  <si>
    <t>*O/S FOR 5/7 GALLON</t>
  </si>
  <si>
    <t>R1540A</t>
  </si>
  <si>
    <t>R1541</t>
  </si>
  <si>
    <t>*O/S FOR 2GAL.</t>
  </si>
  <si>
    <t>R1541A</t>
  </si>
  <si>
    <t>*O/S FOR 2 GAL       (884892)</t>
  </si>
  <si>
    <t>R1543</t>
  </si>
  <si>
    <t>*O/S FOR TABLETOP HOLDER</t>
  </si>
  <si>
    <t>R1543A</t>
  </si>
  <si>
    <t>R1543B</t>
  </si>
  <si>
    <t>R1544</t>
  </si>
  <si>
    <t>*O/S FOR 31139770</t>
  </si>
  <si>
    <t>R1545</t>
  </si>
  <si>
    <t>*O/S FOR 31139788</t>
  </si>
  <si>
    <t>R1545A</t>
  </si>
  <si>
    <t>O/S FOR 31139788</t>
  </si>
  <si>
    <t>R1546</t>
  </si>
  <si>
    <t>*O/S FOR 10 GAL WIRE STAND</t>
  </si>
  <si>
    <t>R1546A</t>
  </si>
  <si>
    <t>R1547</t>
  </si>
  <si>
    <t>*O/S FOR WIRE BRACKET #881911</t>
  </si>
  <si>
    <t>R1547A</t>
  </si>
  <si>
    <t>*O/S FOR WIRE BRACKET</t>
  </si>
  <si>
    <t>R1548</t>
  </si>
  <si>
    <t>*O/S FOR GLOVE BOX HOLDER</t>
  </si>
  <si>
    <t>R1549</t>
  </si>
  <si>
    <t>*O/S FOR 1 QT WIRE BRACKET</t>
  </si>
  <si>
    <t>R1549A</t>
  </si>
  <si>
    <t>R1550</t>
  </si>
  <si>
    <t>*O/S FOR 1 GAL LKG DEVICE</t>
  </si>
  <si>
    <t>R1551</t>
  </si>
  <si>
    <t>*O/S FOR PAD LOCK / KEYS</t>
  </si>
  <si>
    <t>R1551A</t>
  </si>
  <si>
    <t>R1552</t>
  </si>
  <si>
    <t>*O/S FOR 3 GAL WIRE BRCKT</t>
  </si>
  <si>
    <t>R1552A</t>
  </si>
  <si>
    <t>*O/S FOR 3 GAL WIRE BRACKET</t>
  </si>
  <si>
    <t>R1553</t>
  </si>
  <si>
    <t>*O/S FOR ENCLOSURE</t>
  </si>
  <si>
    <t>R1554</t>
  </si>
  <si>
    <t>*DIVIDER PAD</t>
  </si>
  <si>
    <t>R1555</t>
  </si>
  <si>
    <t>*DIVIDER SHEET</t>
  </si>
  <si>
    <t>R1556</t>
  </si>
  <si>
    <t>*O/S FOR 31158572</t>
  </si>
  <si>
    <t>R1557</t>
  </si>
  <si>
    <t>*O/S FOR HIDDEN BRACKET</t>
  </si>
  <si>
    <t>R1557A</t>
  </si>
  <si>
    <t>R1557B</t>
  </si>
  <si>
    <t>R1558</t>
  </si>
  <si>
    <t>O/S 10PK TBLTOP HOLDER#884699</t>
  </si>
  <si>
    <t>R1558A</t>
  </si>
  <si>
    <t>*CORRUGATED CASE, PRINTED,</t>
  </si>
  <si>
    <t>R1559</t>
  </si>
  <si>
    <t>*INSRT DIVIDER 11-7/8 X 13-7/8</t>
  </si>
  <si>
    <t>R1560</t>
  </si>
  <si>
    <t>*INSRT DIVIDER 11-7/8 X 21-7/8</t>
  </si>
  <si>
    <t>R1561</t>
  </si>
  <si>
    <t>R1561A</t>
  </si>
  <si>
    <t>R1562</t>
  </si>
  <si>
    <t>*SLEEVE DIVIDER FOR 7-1/2 GAL</t>
  </si>
  <si>
    <t>R1563</t>
  </si>
  <si>
    <t>*O/S FOR 7-1/2 GAL</t>
  </si>
  <si>
    <t>R1563A</t>
  </si>
  <si>
    <t>R1563B</t>
  </si>
  <si>
    <t>O/S FOR 7-1/2 GAL</t>
  </si>
  <si>
    <t>R1564</t>
  </si>
  <si>
    <t>*DIVIDER PAD FOR 10 GALLON</t>
  </si>
  <si>
    <t>R1565</t>
  </si>
  <si>
    <t>*O/S FOR 7 &amp; 10 GALLON</t>
  </si>
  <si>
    <t>R1565A</t>
  </si>
  <si>
    <t>*OVERSHIPPER FOR 7 &amp; 10 GALLON</t>
  </si>
  <si>
    <t>R1565B</t>
  </si>
  <si>
    <t>OVERSHIPPER FOR 7 &amp; 10 GALLON</t>
  </si>
  <si>
    <t>R1566</t>
  </si>
  <si>
    <t>*GLUED TUBE FOR 10 GAL</t>
  </si>
  <si>
    <t>R1567</t>
  </si>
  <si>
    <t>DIVIDER PAD FOR 7 GALLON</t>
  </si>
  <si>
    <t>R1568</t>
  </si>
  <si>
    <t>*SLEEVE FOR LID 7 GALLON CONT</t>
  </si>
  <si>
    <t>R1569</t>
  </si>
  <si>
    <t>*SLEEVE PACKAGING FOR 7 GAL</t>
  </si>
  <si>
    <t>R1570</t>
  </si>
  <si>
    <t>*INSERT DIVIDER FOR 10 GALLON</t>
  </si>
  <si>
    <t>R1573</t>
  </si>
  <si>
    <t>*INSERT DIVIDER</t>
  </si>
  <si>
    <t>R1574</t>
  </si>
  <si>
    <t>*O/S 5 QT 2 &amp; 3 GALLON</t>
  </si>
  <si>
    <t>R1574A</t>
  </si>
  <si>
    <t>R1575</t>
  </si>
  <si>
    <t>*GATORGUARD JR DIVIDER</t>
  </si>
  <si>
    <t>R1577</t>
  </si>
  <si>
    <t>R1579</t>
  </si>
  <si>
    <t>*ONE SLOT DIVIDER</t>
  </si>
  <si>
    <t>R1580</t>
  </si>
  <si>
    <t>*TWO SLOT DIVIDER</t>
  </si>
  <si>
    <t>R1581</t>
  </si>
  <si>
    <t>R1581A</t>
  </si>
  <si>
    <t>R1582</t>
  </si>
  <si>
    <t>*O/S FOR 3-1/2 GAL CONT</t>
  </si>
  <si>
    <t>R1582A</t>
  </si>
  <si>
    <t>R1582B</t>
  </si>
  <si>
    <t>R1583</t>
  </si>
  <si>
    <t>*U-PAD SCORED INSERT 3-1/2 GAL</t>
  </si>
  <si>
    <t>R1583A</t>
  </si>
  <si>
    <t>R1584</t>
  </si>
  <si>
    <t>*INSERT DIVIDER FOR 3-1/2 GAL</t>
  </si>
  <si>
    <t>R1584A</t>
  </si>
  <si>
    <t>R1589</t>
  </si>
  <si>
    <t>*O/S FOR 1 GALLON SHARPS</t>
  </si>
  <si>
    <t>R1589A</t>
  </si>
  <si>
    <t>R1590</t>
  </si>
  <si>
    <t>R1591</t>
  </si>
  <si>
    <t>*O/S FOR 2 &amp; 4 GALLON</t>
  </si>
  <si>
    <t>R1591A</t>
  </si>
  <si>
    <t>R1591B</t>
  </si>
  <si>
    <t>R1592</t>
  </si>
  <si>
    <t>2 GAL LONG INSERT</t>
  </si>
  <si>
    <t>R1593</t>
  </si>
  <si>
    <t>2 GAL SHORT INSERT</t>
  </si>
  <si>
    <t>R1594</t>
  </si>
  <si>
    <t>O/S FOR KEYS - HIDDEN BRACKET</t>
  </si>
  <si>
    <t>R1595</t>
  </si>
  <si>
    <t>*O/S FOR 8536</t>
  </si>
  <si>
    <t>R1595A</t>
  </si>
  <si>
    <t>R1595B</t>
  </si>
  <si>
    <t>R1596</t>
  </si>
  <si>
    <t>R1597</t>
  </si>
  <si>
    <t>*Z-PAD FOR 8536</t>
  </si>
  <si>
    <t>R1598</t>
  </si>
  <si>
    <t>*PARTITION FOR 18GAL</t>
  </si>
  <si>
    <t>R1599</t>
  </si>
  <si>
    <t>R1599A</t>
  </si>
  <si>
    <t>R1600</t>
  </si>
  <si>
    <t>*SCORED SHT FOR 2 GAL SSII</t>
  </si>
  <si>
    <t>R1601</t>
  </si>
  <si>
    <t>*O/S FOR SSIV ENCLOSURE</t>
  </si>
  <si>
    <t>R1602</t>
  </si>
  <si>
    <t>*C FLUTE SCORED SHT INSERT DIV</t>
  </si>
  <si>
    <t>R1603</t>
  </si>
  <si>
    <t>R1603B</t>
  </si>
  <si>
    <t>R1604</t>
  </si>
  <si>
    <t>SCORED SHEET INSERT FOR 12 GAL</t>
  </si>
  <si>
    <t>R1606</t>
  </si>
  <si>
    <t>Z PAD FOR SSIV</t>
  </si>
  <si>
    <t>R1607</t>
  </si>
  <si>
    <t>*SCORED SHT FOR SSIV</t>
  </si>
  <si>
    <t>R1608</t>
  </si>
  <si>
    <t>*SCORED SHT. FOR 3 GAL. SSIV</t>
  </si>
  <si>
    <t>R1609</t>
  </si>
  <si>
    <t>*O/S FOR 8542C &amp; 8543C</t>
  </si>
  <si>
    <t>R1610</t>
  </si>
  <si>
    <t>*SCRED SHT SSIV WIRE BRACKETS</t>
  </si>
  <si>
    <t>R1612</t>
  </si>
  <si>
    <t>*O/S FOR SSIV CONT.</t>
  </si>
  <si>
    <t>R1612A</t>
  </si>
  <si>
    <t>*O/S FOR SSIV CONTAINER</t>
  </si>
  <si>
    <t>R1612B</t>
  </si>
  <si>
    <t>O/S FOR SSIV CONTAINER</t>
  </si>
  <si>
    <t>R1613</t>
  </si>
  <si>
    <t>*CORRUGATED O/S PRINTED</t>
  </si>
  <si>
    <t>R1613A</t>
  </si>
  <si>
    <t>*CORRUGATED O/S PRINTED 8996EN</t>
  </si>
  <si>
    <t>R1614</t>
  </si>
  <si>
    <t>*CORRUGATED I/C UNPRINTD MAIL</t>
  </si>
  <si>
    <t>R1615</t>
  </si>
  <si>
    <t>R1616</t>
  </si>
  <si>
    <t>*INNER CRTN FOR 8850MA PRINTED</t>
  </si>
  <si>
    <t>R1620</t>
  </si>
  <si>
    <t>*OVERSHIPPER FOR 85130MWAC</t>
  </si>
  <si>
    <t>R1621</t>
  </si>
  <si>
    <t>*1 SLOT PARTITION</t>
  </si>
  <si>
    <t>R1622</t>
  </si>
  <si>
    <t>*6 SLOT PARTITION</t>
  </si>
  <si>
    <t>R1623</t>
  </si>
  <si>
    <t>*2 SLOT PARTITION</t>
  </si>
  <si>
    <t>R1624</t>
  </si>
  <si>
    <t>R1625</t>
  </si>
  <si>
    <t>*3 SLOT PARTITON</t>
  </si>
  <si>
    <t>R1626</t>
  </si>
  <si>
    <t>OVERSHIPPER FOR 8549SA</t>
  </si>
  <si>
    <t>R1626A</t>
  </si>
  <si>
    <t>R1627</t>
  </si>
  <si>
    <t>*O/S FOR BIPCO LID - X1634</t>
  </si>
  <si>
    <t>R1628</t>
  </si>
  <si>
    <t>*O/S FOR 8527RAC</t>
  </si>
  <si>
    <t>R1629</t>
  </si>
  <si>
    <t>*SCORED SHEET FOR 8527RAC</t>
  </si>
  <si>
    <t>R1630</t>
  </si>
  <si>
    <t>R1631</t>
  </si>
  <si>
    <t>*DIE CUT PARTITION FOR 8527RAC</t>
  </si>
  <si>
    <t>R1632</t>
  </si>
  <si>
    <t>*1 SLOT PARTITION FOR 8527RAC</t>
  </si>
  <si>
    <t>R1635</t>
  </si>
  <si>
    <t>R1635A</t>
  </si>
  <si>
    <t>O/S FOR 8556H</t>
  </si>
  <si>
    <t>R1637</t>
  </si>
  <si>
    <t>*CORRUGATED SCORED UNPRINTED SH</t>
  </si>
  <si>
    <t>R1638</t>
  </si>
  <si>
    <t>R1638A</t>
  </si>
  <si>
    <t>R1639</t>
  </si>
  <si>
    <t>*O/S FOR GATORGUARD</t>
  </si>
  <si>
    <t>R1640</t>
  </si>
  <si>
    <t>*SCORED SHEET FOR GATORGUARD</t>
  </si>
  <si>
    <t>R1641</t>
  </si>
  <si>
    <t>R1642</t>
  </si>
  <si>
    <t>R1643</t>
  </si>
  <si>
    <t>*PAD FOR GATORGUARD</t>
  </si>
  <si>
    <t>R1644</t>
  </si>
  <si>
    <t>R1644A</t>
  </si>
  <si>
    <t>OVERSHIPPER FOR 8 GALLON</t>
  </si>
  <si>
    <t>R1645</t>
  </si>
  <si>
    <t>R1645A</t>
  </si>
  <si>
    <t>R1646</t>
  </si>
  <si>
    <t>*SCORED SHEET FOR 3 GALLON</t>
  </si>
  <si>
    <t>R1647</t>
  </si>
  <si>
    <t>*Z-PAD FOR 3 GALLON</t>
  </si>
  <si>
    <t>R1648</t>
  </si>
  <si>
    <t>*PARTITION FOR 18 GALLON</t>
  </si>
  <si>
    <t>R1653</t>
  </si>
  <si>
    <t>R1654</t>
  </si>
  <si>
    <t>R1674</t>
  </si>
  <si>
    <t>SCORED SHEET FOR SSIV</t>
  </si>
  <si>
    <t>R1675</t>
  </si>
  <si>
    <t>*OVERSHIPPER FOR 8400 (X1578B)</t>
  </si>
  <si>
    <t>R1676</t>
  </si>
  <si>
    <t>R1676A</t>
  </si>
  <si>
    <t>R1677</t>
  </si>
  <si>
    <t>*INNER CARTON FOR 5060SP</t>
  </si>
  <si>
    <t>R1678</t>
  </si>
  <si>
    <t>*O/S FOR 2-1/2 &amp; 5 QT</t>
  </si>
  <si>
    <t>R1678B</t>
  </si>
  <si>
    <t>R1678C</t>
  </si>
  <si>
    <t>R1679</t>
  </si>
  <si>
    <t>PAD FOR 5 QT. &amp; 2-1/2 QT</t>
  </si>
  <si>
    <t>R1680</t>
  </si>
  <si>
    <t>PARTITION FOR 5 QT &amp; 2-1/2 GAL</t>
  </si>
  <si>
    <t>R1681</t>
  </si>
  <si>
    <t>PARTITION  FOR 2-1/2 &amp; 5 QT</t>
  </si>
  <si>
    <t>R1682</t>
  </si>
  <si>
    <t>R1682A</t>
  </si>
  <si>
    <t>R1683</t>
  </si>
  <si>
    <t>R1684</t>
  </si>
  <si>
    <t>R1685</t>
  </si>
  <si>
    <t>SCORED SHEET FOR GATORGUARD</t>
  </si>
  <si>
    <t>R1686</t>
  </si>
  <si>
    <t>R1690</t>
  </si>
  <si>
    <t>CORRUGATED CASE UNPRTD 18 GA</t>
  </si>
  <si>
    <t>R1693</t>
  </si>
  <si>
    <t>O/S FOR 3-1/2 GAL CONT</t>
  </si>
  <si>
    <t>R1694</t>
  </si>
  <si>
    <t>U-PAD SCORED INSERT 3-1/2 GAL</t>
  </si>
  <si>
    <t>R1695</t>
  </si>
  <si>
    <t>INSERT DIVIDER FOR 3-1/2 GAL</t>
  </si>
  <si>
    <t>R1696</t>
  </si>
  <si>
    <t>*O/S FOR 10-5PK ABSRBANT PADS</t>
  </si>
  <si>
    <t>R1697</t>
  </si>
  <si>
    <t>UNPRINTED O/S FOR 1 GA GP</t>
  </si>
  <si>
    <t>R1698</t>
  </si>
  <si>
    <t>CORRUGATED DIVIDER, UNPRINTED</t>
  </si>
  <si>
    <t>R1699</t>
  </si>
  <si>
    <t>*SCORED INSERT, BOX FOLD</t>
  </si>
  <si>
    <t>R1700</t>
  </si>
  <si>
    <t>SCORED LID RETENTION FOR 18 GA</t>
  </si>
  <si>
    <t>R1701</t>
  </si>
  <si>
    <t>O/S 3 Gallon In Room Container</t>
  </si>
  <si>
    <t>R1703</t>
  </si>
  <si>
    <t>D/C INSERT 44 3/16 X 12 1/4</t>
  </si>
  <si>
    <t>R1704</t>
  </si>
  <si>
    <t>O/S FOR THE SHARP STAR II</t>
  </si>
  <si>
    <t>R1705</t>
  </si>
  <si>
    <t>SHARP STAR II INSERT DIVIDER</t>
  </si>
  <si>
    <t>R1706</t>
  </si>
  <si>
    <t>*O/S FOR  V8536</t>
  </si>
  <si>
    <t>R1707</t>
  </si>
  <si>
    <t>*CORRUGATED O/S PRNTED 8996EN2</t>
  </si>
  <si>
    <t>R1710</t>
  </si>
  <si>
    <t>*R1025D, UNPRINTED O/S</t>
  </si>
  <si>
    <t>R1711</t>
  </si>
  <si>
    <t>*R1179D, UNPRINTED O/S</t>
  </si>
  <si>
    <t>R1712</t>
  </si>
  <si>
    <t>*R1295D UNPRINTED OVERSHIPPER</t>
  </si>
  <si>
    <t>R1713</t>
  </si>
  <si>
    <t>*UNPRINTED OVERSHIPPER</t>
  </si>
  <si>
    <t>R1714</t>
  </si>
  <si>
    <t>*R1395D, UNPRINTED O/S</t>
  </si>
  <si>
    <t>R1715</t>
  </si>
  <si>
    <t>*Corrugated Case, Unprinted</t>
  </si>
  <si>
    <t>R1716</t>
  </si>
  <si>
    <t>*R1530B, UNPRINTED O/S</t>
  </si>
  <si>
    <t>R1717</t>
  </si>
  <si>
    <t>*R1531C, UNPRINTED O/S</t>
  </si>
  <si>
    <t>R1718</t>
  </si>
  <si>
    <t>*R1543B, UNPRINTED O/S</t>
  </si>
  <si>
    <t>R1719</t>
  </si>
  <si>
    <t>*R1557C, UNPRINTED O/S</t>
  </si>
  <si>
    <t>R1720</t>
  </si>
  <si>
    <t>UNPRINTED O/S FOR GATORGUARD</t>
  </si>
  <si>
    <t>R1721</t>
  </si>
  <si>
    <t>*R1540B, UNPRINTED O/S</t>
  </si>
  <si>
    <t>R1722</t>
  </si>
  <si>
    <t>*UNPRINTED O/S FOR 7&amp;10 GALLON</t>
  </si>
  <si>
    <t>R1723</t>
  </si>
  <si>
    <t>*R1589B, UNPRINTED O/S</t>
  </si>
  <si>
    <t>R1724</t>
  </si>
  <si>
    <t>*R1591B, UNPRINTED O/S</t>
  </si>
  <si>
    <t>R1725</t>
  </si>
  <si>
    <t>*UNPRINTED O/S FOR 2-1/2 &amp; 5 QT</t>
  </si>
  <si>
    <t>R1726</t>
  </si>
  <si>
    <t>*R9366D, UNPRINTED O/S</t>
  </si>
  <si>
    <t>R1727</t>
  </si>
  <si>
    <t>*UNPRINTED O/S 8975</t>
  </si>
  <si>
    <t>R1728</t>
  </si>
  <si>
    <t>*O/S UNPRINTED FOR ENCLOSURE</t>
  </si>
  <si>
    <t>R1729</t>
  </si>
  <si>
    <t>*CORRUGATED O/S UNPRINTED</t>
  </si>
  <si>
    <t>R1730</t>
  </si>
  <si>
    <t>*CORRUGATED O/S PRINTED 5022SP</t>
  </si>
  <si>
    <t>R1732</t>
  </si>
  <si>
    <t>*CORRUGATED O/S PRINTED 5022TP</t>
  </si>
  <si>
    <t>R1733</t>
  </si>
  <si>
    <t>*O/S UNPRINTED FOR MAIL-AWAY</t>
  </si>
  <si>
    <t>R1740</t>
  </si>
  <si>
    <t>*UNPRINTED O/S FOR 2 GA MEDLINE</t>
  </si>
  <si>
    <t>R1741</t>
  </si>
  <si>
    <t>UNPRINTED O/S FOR 30 GALLON</t>
  </si>
  <si>
    <t>R1742</t>
  </si>
  <si>
    <t>GUIDE BRACKET FOR FP CART</t>
  </si>
  <si>
    <t>R1748</t>
  </si>
  <si>
    <t>CORRUGATED CASE, UNPRINTED FOR</t>
  </si>
  <si>
    <t>R1749</t>
  </si>
  <si>
    <t>CORRUGATED SCORED SHT, UNPRINT</t>
  </si>
  <si>
    <t>R1750</t>
  </si>
  <si>
    <t>R1766</t>
  </si>
  <si>
    <t>O/S FOR 8527R AND 8525Y</t>
  </si>
  <si>
    <t>R1800</t>
  </si>
  <si>
    <t>CORRUGATED DVIDR UNPRNT</t>
  </si>
  <si>
    <t>R2000</t>
  </si>
  <si>
    <t>INNER CARTON FOR 2GAL.H-DROP</t>
  </si>
  <si>
    <t>R3691B</t>
  </si>
  <si>
    <t>*LABEL - RADIOACTIVE 8990L</t>
  </si>
  <si>
    <t>R3691C</t>
  </si>
  <si>
    <t>R3691D</t>
  </si>
  <si>
    <t>R3691E</t>
  </si>
  <si>
    <t>*LABEL- RADIOACTIVE 8990L</t>
  </si>
  <si>
    <t>R3712</t>
  </si>
  <si>
    <t>BAG-CLEAR POLY FOR AUTODROP</t>
  </si>
  <si>
    <t>R3715</t>
  </si>
  <si>
    <t>*BAG-CARTON LINER FOR 1530SA</t>
  </si>
  <si>
    <t>R3760</t>
  </si>
  <si>
    <t>*1500 NEEDLE HOLDER BAG</t>
  </si>
  <si>
    <t>R3807B</t>
  </si>
  <si>
    <t>*LABEL BIO-HAZ FOR 8950</t>
  </si>
  <si>
    <t>R3834</t>
  </si>
  <si>
    <t>*LABEL-RECYCLED MEDICAL WASTE</t>
  </si>
  <si>
    <t>R3908E</t>
  </si>
  <si>
    <t>*LABEL LOCKING INST - REVISED</t>
  </si>
  <si>
    <t>R3908F</t>
  </si>
  <si>
    <t>R3908G</t>
  </si>
  <si>
    <t>R3918</t>
  </si>
  <si>
    <t>*LABEL-TAMP.PROOF LID INST 5QT</t>
  </si>
  <si>
    <t>R3918A</t>
  </si>
  <si>
    <t>R3918B</t>
  </si>
  <si>
    <t>*LABEL-TAMP.PROOF LID INST.  5</t>
  </si>
  <si>
    <t>R3980</t>
  </si>
  <si>
    <t>*LABEL SS II O/S "2 GALLON"</t>
  </si>
  <si>
    <t>R4049</t>
  </si>
  <si>
    <t>*GENERIC O/S WHITE LABEL X3654</t>
  </si>
  <si>
    <t>R4055</t>
  </si>
  <si>
    <t>*LABEL CANADIAN CHEMOTHERAPY</t>
  </si>
  <si>
    <t>R4055A</t>
  </si>
  <si>
    <t>R4055B</t>
  </si>
  <si>
    <t>R4055E</t>
  </si>
  <si>
    <t>R4055F</t>
  </si>
  <si>
    <t>R4055G</t>
  </si>
  <si>
    <t>R4065</t>
  </si>
  <si>
    <t>*LABEL CHEMO DOT INDICATOR</t>
  </si>
  <si>
    <t>R4126B</t>
  </si>
  <si>
    <t>*LABEL BIO-HAZ VERTICAL BLANK</t>
  </si>
  <si>
    <t>R4126C</t>
  </si>
  <si>
    <t>R4126E</t>
  </si>
  <si>
    <t>R4126F</t>
  </si>
  <si>
    <t>R4127C</t>
  </si>
  <si>
    <t>*LABEL BIO-HAZ HORIZONTAL BLNK</t>
  </si>
  <si>
    <t>R4127D</t>
  </si>
  <si>
    <t>R4127E</t>
  </si>
  <si>
    <t>R4127F</t>
  </si>
  <si>
    <t>*LABEL BIO-HAZ HORIZONTAL</t>
  </si>
  <si>
    <t>R4127H</t>
  </si>
  <si>
    <t>R4127J</t>
  </si>
  <si>
    <t>R4127K</t>
  </si>
  <si>
    <t>R4128B</t>
  </si>
  <si>
    <t>R4128C</t>
  </si>
  <si>
    <t>*LABEL BIO-HAZ LRG CONT. BLANK</t>
  </si>
  <si>
    <t>R4128D</t>
  </si>
  <si>
    <t>*LABEL BIO-HAZ LRG CONT BLANK</t>
  </si>
  <si>
    <t>R4128E</t>
  </si>
  <si>
    <t>R4129B</t>
  </si>
  <si>
    <t>*LABEL - CHEMO BLANK</t>
  </si>
  <si>
    <t>R4132</t>
  </si>
  <si>
    <t>*GENERIC D/C O/S WHTLBL(X3702)</t>
  </si>
  <si>
    <t>R4145C</t>
  </si>
  <si>
    <t>*LABEL 8961 USAGE INSTRUCTION</t>
  </si>
  <si>
    <t>R4145D</t>
  </si>
  <si>
    <t>R4145E</t>
  </si>
  <si>
    <t>R4147B</t>
  </si>
  <si>
    <t>R4147C</t>
  </si>
  <si>
    <t>R4147D</t>
  </si>
  <si>
    <t>R4148C</t>
  </si>
  <si>
    <t>*LABEL BIO-HAZ SHARPSTAR</t>
  </si>
  <si>
    <t>R4148D</t>
  </si>
  <si>
    <t>R4153</t>
  </si>
  <si>
    <t>*LABEL - USER INSTRUCTION 8303</t>
  </si>
  <si>
    <t>R4153A</t>
  </si>
  <si>
    <t>R4153B</t>
  </si>
  <si>
    <t>R4164</t>
  </si>
  <si>
    <t>*LABEL BIO-HAZ FOR 5030/5030SP</t>
  </si>
  <si>
    <t>R4164B</t>
  </si>
  <si>
    <t>*LABEL BIO-HAZ 5030SA/5030SPB</t>
  </si>
  <si>
    <t>R4164C</t>
  </si>
  <si>
    <t>*LABEL BIO HAZ 5030SA/5030SPB</t>
  </si>
  <si>
    <t>R4167</t>
  </si>
  <si>
    <t>*LABEL BIOHAZ FOR 8909 (X3685)</t>
  </si>
  <si>
    <t>R4167A</t>
  </si>
  <si>
    <t>*LBL BIO-HAZ FOR 8909 (X3685A)</t>
  </si>
  <si>
    <t>R4167C</t>
  </si>
  <si>
    <t>*LBL BIO-HAZ FOR 8909 (X3685C)</t>
  </si>
  <si>
    <t>R4167D</t>
  </si>
  <si>
    <t>R4168</t>
  </si>
  <si>
    <t>*LABEL - 8800 SINGLE USE</t>
  </si>
  <si>
    <t>R4168B</t>
  </si>
  <si>
    <t>R4168C</t>
  </si>
  <si>
    <t>*LBL - 8800 SINGLE USE</t>
  </si>
  <si>
    <t>R4169B</t>
  </si>
  <si>
    <t>*LABEL - USPS FOR 5030SA</t>
  </si>
  <si>
    <t>R4169C</t>
  </si>
  <si>
    <t>***LABEL - USPS FOR 5030SA</t>
  </si>
  <si>
    <t>R4169D</t>
  </si>
  <si>
    <t>R4174C</t>
  </si>
  <si>
    <t>*LABEL - MERCHANDISE RETURN</t>
  </si>
  <si>
    <t>R4174D</t>
  </si>
  <si>
    <t>R4174F</t>
  </si>
  <si>
    <t>***LABEL - MERCHANDISE RETURN</t>
  </si>
  <si>
    <t>R4192B</t>
  </si>
  <si>
    <t>*LABEL - USPS FOR 5030SPB</t>
  </si>
  <si>
    <t>R4192C</t>
  </si>
  <si>
    <t>***LABEL - USPS FOR 5030SPB</t>
  </si>
  <si>
    <t>R4192D</t>
  </si>
  <si>
    <t>R4193B</t>
  </si>
  <si>
    <t>*LABEL - USPS FOR 5050SPB</t>
  </si>
  <si>
    <t>R4193C</t>
  </si>
  <si>
    <t>***LABEL - USPS FOR 5050SPB</t>
  </si>
  <si>
    <t>R4193D</t>
  </si>
  <si>
    <t>R4195B</t>
  </si>
  <si>
    <t>*LABEL - USPS FOR 5075B</t>
  </si>
  <si>
    <t>R4204B</t>
  </si>
  <si>
    <t>*LABEL - USPS FOR 5050B</t>
  </si>
  <si>
    <t>R4204C</t>
  </si>
  <si>
    <t>R4225B</t>
  </si>
  <si>
    <t>R4225C</t>
  </si>
  <si>
    <t>R4225D</t>
  </si>
  <si>
    <t>R4225E</t>
  </si>
  <si>
    <t>R4225F</t>
  </si>
  <si>
    <t>R4225I</t>
  </si>
  <si>
    <t>R4225J</t>
  </si>
  <si>
    <t>R4226</t>
  </si>
  <si>
    <t>*LABEL-PHARMASAFETY IN-USE LID</t>
  </si>
  <si>
    <t>R4226A</t>
  </si>
  <si>
    <t>LBL-PHRMSFTY INCINERATION ONLY</t>
  </si>
  <si>
    <t>R4227</t>
  </si>
  <si>
    <t>LBL-PHARMASAFETY TMPR EVIDENT</t>
  </si>
  <si>
    <t>R4237</t>
  </si>
  <si>
    <t>(X3703)LBL-BIOMAX DOT-LRG VOL.</t>
  </si>
  <si>
    <t>R4262</t>
  </si>
  <si>
    <t>*LABEL BIO-HAZ FOR 8950SA</t>
  </si>
  <si>
    <t>R4264</t>
  </si>
  <si>
    <t>*LABEL BIO-HAZ FOR 8901SA</t>
  </si>
  <si>
    <t>R4264B</t>
  </si>
  <si>
    <t>*LABEL BIO-HAZ SMALL VOLUME</t>
  </si>
  <si>
    <t>R4264C</t>
  </si>
  <si>
    <t>R4264D</t>
  </si>
  <si>
    <t>R4264E</t>
  </si>
  <si>
    <t>R4264F</t>
  </si>
  <si>
    <t>R4265</t>
  </si>
  <si>
    <t>*BIOHAZ LABEL - 8930SA</t>
  </si>
  <si>
    <t>R4265A</t>
  </si>
  <si>
    <t>R4265B</t>
  </si>
  <si>
    <t>R4265C</t>
  </si>
  <si>
    <t>R4270</t>
  </si>
  <si>
    <t>*LABEL - BIO-HAZ FOR 8303SA</t>
  </si>
  <si>
    <t>R4271</t>
  </si>
  <si>
    <t>*LABEL - BIO-HAZ FOR 8920SA</t>
  </si>
  <si>
    <t>R4275</t>
  </si>
  <si>
    <t>*OVERLABEL FOR 1500SA BAG</t>
  </si>
  <si>
    <t>R4276</t>
  </si>
  <si>
    <t>*LABEL - ATLANTIC HEALTHCARE</t>
  </si>
  <si>
    <t>R4280</t>
  </si>
  <si>
    <t>*BIOMAX DOT LABEL-8997/8997S</t>
  </si>
  <si>
    <t>R4281</t>
  </si>
  <si>
    <t>*LABEL - USPS FOR 5050SP</t>
  </si>
  <si>
    <t>R4281B</t>
  </si>
  <si>
    <t>**LABEL - USPS FOR 5050SP</t>
  </si>
  <si>
    <t>R4281C</t>
  </si>
  <si>
    <t>R4282</t>
  </si>
  <si>
    <t>*LABEL - USPS FOR 5050SA</t>
  </si>
  <si>
    <t>R4282B</t>
  </si>
  <si>
    <t>***LABEL - USPS FOR 5050SA</t>
  </si>
  <si>
    <t>R4282C</t>
  </si>
  <si>
    <t>R4283</t>
  </si>
  <si>
    <t>*LABEL - USPS FOR 5075SA</t>
  </si>
  <si>
    <t>R4284</t>
  </si>
  <si>
    <t>*LABEL - USPS FOR 5060SP</t>
  </si>
  <si>
    <t>R4284A</t>
  </si>
  <si>
    <t>R4284B</t>
  </si>
  <si>
    <t>*LABEL - USPS FOR 8996EN2</t>
  </si>
  <si>
    <t>R4284C</t>
  </si>
  <si>
    <t>*PRODUCT LABEL, PRINTED</t>
  </si>
  <si>
    <t>R4285</t>
  </si>
  <si>
    <t>*LABEL - USPS FOR 5060SPB</t>
  </si>
  <si>
    <t>R4285A</t>
  </si>
  <si>
    <t>R4285B</t>
  </si>
  <si>
    <t>*LABEL - USPS FOR ENSERV MAIL</t>
  </si>
  <si>
    <t>R4285C</t>
  </si>
  <si>
    <t>R4286</t>
  </si>
  <si>
    <t>R4287</t>
  </si>
  <si>
    <t>*LABEL RECYCLED MEDICAL WASTE</t>
  </si>
  <si>
    <t>R4287B</t>
  </si>
  <si>
    <t>R4287C</t>
  </si>
  <si>
    <t>R4287D</t>
  </si>
  <si>
    <t>R4287E</t>
  </si>
  <si>
    <t>R4287F</t>
  </si>
  <si>
    <t>R4287G</t>
  </si>
  <si>
    <t>*LBL.MANU.W/RECYCLED PLASTIC</t>
  </si>
  <si>
    <t>R4293</t>
  </si>
  <si>
    <t>*CHEMOMAX BUCKET LABEL</t>
  </si>
  <si>
    <t>R4293C</t>
  </si>
  <si>
    <t>R4293D</t>
  </si>
  <si>
    <t>R4293E</t>
  </si>
  <si>
    <t>R4296</t>
  </si>
  <si>
    <t>R4296A</t>
  </si>
  <si>
    <t>R4296B</t>
  </si>
  <si>
    <t>R4296C</t>
  </si>
  <si>
    <t>R4299</t>
  </si>
  <si>
    <t>*BIO-HAZ LABEL FOR ENCLOSURES</t>
  </si>
  <si>
    <t>R4299A</t>
  </si>
  <si>
    <t>R4299B</t>
  </si>
  <si>
    <t>R4300</t>
  </si>
  <si>
    <t>*FSS 045 CABINET CLEAR LABEL</t>
  </si>
  <si>
    <t>R4301</t>
  </si>
  <si>
    <t>*THERMAL LABEL - 4-7/8" X 4"</t>
  </si>
  <si>
    <t>R4302</t>
  </si>
  <si>
    <t>*LBL- CLR CAUTION JR ENCLOSURE</t>
  </si>
  <si>
    <t>R4303</t>
  </si>
  <si>
    <t>*LABEL - CAUTION</t>
  </si>
  <si>
    <t>R4303A</t>
  </si>
  <si>
    <t>R4303B</t>
  </si>
  <si>
    <t>R4304</t>
  </si>
  <si>
    <t>*O/S LABEL - 4-7/8" X 5"</t>
  </si>
  <si>
    <t>R4305</t>
  </si>
  <si>
    <t>*LABEL - BLNK FISHER BIO HAZ</t>
  </si>
  <si>
    <t>R4305B</t>
  </si>
  <si>
    <t>*LABEL-FISHER BIO HAZARD</t>
  </si>
  <si>
    <t>R4305D</t>
  </si>
  <si>
    <t>LABEL-FISHER BIO HAZARD</t>
  </si>
  <si>
    <t>R4306</t>
  </si>
  <si>
    <t>*LBL PREPRINTED 039 (#844039)</t>
  </si>
  <si>
    <t>R4306B</t>
  </si>
  <si>
    <t>*LBL GENERIC BIO FOR 1QT CHTS</t>
  </si>
  <si>
    <t>R4306D</t>
  </si>
  <si>
    <t>R4306E</t>
  </si>
  <si>
    <t>R4306F</t>
  </si>
  <si>
    <t>LBL GENERIC BIO FOR 1QT CHTS</t>
  </si>
  <si>
    <t>R4307</t>
  </si>
  <si>
    <t>*LABEL BIO-HAZ FOR 31143640</t>
  </si>
  <si>
    <t>R4307A</t>
  </si>
  <si>
    <t>R4308</t>
  </si>
  <si>
    <t>*LABEL BIO-HAZ FOR 31143657</t>
  </si>
  <si>
    <t>R4309</t>
  </si>
  <si>
    <t>*LABEL 1QT FISHER PHLEBOTOMY</t>
  </si>
  <si>
    <t>R4309B</t>
  </si>
  <si>
    <t>*LABEL - 1QT FISHER PHLEBOTOMY</t>
  </si>
  <si>
    <t>R4309C</t>
  </si>
  <si>
    <t>***LABEL - 1QT FISHER PHLEBOT</t>
  </si>
  <si>
    <t>R4309D</t>
  </si>
  <si>
    <t>R4310</t>
  </si>
  <si>
    <t>*LABEL - SYRINGE TRANSFER C</t>
  </si>
  <si>
    <t>R4312</t>
  </si>
  <si>
    <t>*LABEL - DO NOT AUTOCLAVE</t>
  </si>
  <si>
    <t>R4314</t>
  </si>
  <si>
    <t>** LABEL- O/S BLANK 5" X 3"</t>
  </si>
  <si>
    <t>R4316</t>
  </si>
  <si>
    <t>** LABEL- O/S BLANK 4"X 1-3/8"</t>
  </si>
  <si>
    <t>R4320</t>
  </si>
  <si>
    <t>*BIO-HAZ LABEL W/FILL LINE</t>
  </si>
  <si>
    <t>R4321</t>
  </si>
  <si>
    <t>*LABEL FOR 10 GAL</t>
  </si>
  <si>
    <t>R4322</t>
  </si>
  <si>
    <t>*LABEL FOR 7 GALLON CONT</t>
  </si>
  <si>
    <t>R4323</t>
  </si>
  <si>
    <t>*BIO-HAZ LABEL FOR 7 GAL</t>
  </si>
  <si>
    <t>R4324</t>
  </si>
  <si>
    <t>*LABEL FOR 7 GAL CHEMO CONT</t>
  </si>
  <si>
    <t>R4325</t>
  </si>
  <si>
    <t>*LABEL FOR 10 GAL CHEMO CONT</t>
  </si>
  <si>
    <t>R4326</t>
  </si>
  <si>
    <t>*LABEL FOR PSS 7 GAL CONT</t>
  </si>
  <si>
    <t>R4326B</t>
  </si>
  <si>
    <t>*LABEL FOR PSS CONTAINER</t>
  </si>
  <si>
    <t>R4326D</t>
  </si>
  <si>
    <t>R4326E</t>
  </si>
  <si>
    <t>R4326F</t>
  </si>
  <si>
    <t>R4326G</t>
  </si>
  <si>
    <t>R4326H</t>
  </si>
  <si>
    <t>LABEL FOR PSS CONTAINER</t>
  </si>
  <si>
    <t>R4327</t>
  </si>
  <si>
    <t>*LABEL FOR SHARPS</t>
  </si>
  <si>
    <t>R4328</t>
  </si>
  <si>
    <t>*LABEL FOR GATORGUARD JR BASE</t>
  </si>
  <si>
    <t>R4329</t>
  </si>
  <si>
    <t>*BIO-HAZARD LABEL</t>
  </si>
  <si>
    <t>R4330</t>
  </si>
  <si>
    <t>*LABEL GATORGUARD JR BASE</t>
  </si>
  <si>
    <t>R4331</t>
  </si>
  <si>
    <t>*PSS 044 BASE LABEL W/FILL</t>
  </si>
  <si>
    <t>R4331B</t>
  </si>
  <si>
    <t>R4332</t>
  </si>
  <si>
    <t>*LABEL FOR 7-1/2 GALLON CONT</t>
  </si>
  <si>
    <t>R4333</t>
  </si>
  <si>
    <t>*3.5 GALLON BIO-HAZ LABEL</t>
  </si>
  <si>
    <t>R4334</t>
  </si>
  <si>
    <t>R4335</t>
  </si>
  <si>
    <t>R4336</t>
  </si>
  <si>
    <t>*LABEL SAG FOR 4838-C</t>
  </si>
  <si>
    <t>R4337</t>
  </si>
  <si>
    <t>*LABEL SAG FOR 5 QT CONT</t>
  </si>
  <si>
    <t>R4338</t>
  </si>
  <si>
    <t>R4341</t>
  </si>
  <si>
    <t>*LABEL FOR PSS BASE W/FILL</t>
  </si>
  <si>
    <t>R4342</t>
  </si>
  <si>
    <t>*LBL PSS BASE W/FILL #844043</t>
  </si>
  <si>
    <t>R4345</t>
  </si>
  <si>
    <t>*LABEL - 5" X 5" O/S BLANK</t>
  </si>
  <si>
    <t>R4346</t>
  </si>
  <si>
    <t>*LABEL BIO HAZ 10 GAL</t>
  </si>
  <si>
    <t>R4353</t>
  </si>
  <si>
    <t>*LABEL SAG FOR 3 GAL CONT</t>
  </si>
  <si>
    <t>R4354</t>
  </si>
  <si>
    <t>*LABEL BIO HAZARD FOR 041</t>
  </si>
  <si>
    <t>R4355</t>
  </si>
  <si>
    <t>*LBL- PRINTED PharmaStar HORZ</t>
  </si>
  <si>
    <t>R4355B</t>
  </si>
  <si>
    <t>*LBL PharmaStar HORZ</t>
  </si>
  <si>
    <t>R4355C</t>
  </si>
  <si>
    <t>R4355D</t>
  </si>
  <si>
    <t>R4355E</t>
  </si>
  <si>
    <t>R4357</t>
  </si>
  <si>
    <t>** LABEL BIOHAZ FOR 31143731</t>
  </si>
  <si>
    <t>R4369</t>
  </si>
  <si>
    <t>R4369A</t>
  </si>
  <si>
    <t>R4370</t>
  </si>
  <si>
    <t>PRODUCT LABEL, RCRA IGNITABLE</t>
  </si>
  <si>
    <t>R4371</t>
  </si>
  <si>
    <t>PRODUCT LABEL, RCRA HAZ-WASTE</t>
  </si>
  <si>
    <t>R4374</t>
  </si>
  <si>
    <t>LABEL O/S PREPRINTED TYCO LOGO</t>
  </si>
  <si>
    <t>R4375</t>
  </si>
  <si>
    <t>LBL O/S PREPRT FISHERBRND LOGO</t>
  </si>
  <si>
    <t>R4376</t>
  </si>
  <si>
    <t>*LABEL O/S PREPRT PSS LOGO</t>
  </si>
  <si>
    <t>R4376A</t>
  </si>
  <si>
    <t>LABEL O/S PREPRT PSS LOGO</t>
  </si>
  <si>
    <t>R4377</t>
  </si>
  <si>
    <t>*LABEL MAIL AWAY BIOHAZARD</t>
  </si>
  <si>
    <t>R4377A</t>
  </si>
  <si>
    <t>R4379</t>
  </si>
  <si>
    <t>*O/S LBL PREPRNTD W/MEDLINE</t>
  </si>
  <si>
    <t>R4380</t>
  </si>
  <si>
    <t>*PRODUCT LABEL PREPRINTED</t>
  </si>
  <si>
    <t>R4380A</t>
  </si>
  <si>
    <t>R4380B</t>
  </si>
  <si>
    <t>R4381</t>
  </si>
  <si>
    <t>*PRODUCT LABEL BIOHAZARD WITH</t>
  </si>
  <si>
    <t>R4382</t>
  </si>
  <si>
    <t>*PREPRINTED CHEMOSAFETY LBL</t>
  </si>
  <si>
    <t>R4383</t>
  </si>
  <si>
    <t>PREPRINTED LABEL, FRENCH AND E</t>
  </si>
  <si>
    <t>R4384</t>
  </si>
  <si>
    <t>R4384A</t>
  </si>
  <si>
    <t>R4385</t>
  </si>
  <si>
    <t>*8LABEL BIO-HAZ FOR MEDLINE</t>
  </si>
  <si>
    <t>R4385A</t>
  </si>
  <si>
    <t>*LABEL BIO-HAZ FOR MEDLINE</t>
  </si>
  <si>
    <t>R4386</t>
  </si>
  <si>
    <t>*LABEL BIO-HAZ 3X3 FOR MEDLINE</t>
  </si>
  <si>
    <t>R4387</t>
  </si>
  <si>
    <t>*LABEL - USPS FOR 5022SP</t>
  </si>
  <si>
    <t>R4387A</t>
  </si>
  <si>
    <t>R4388</t>
  </si>
  <si>
    <t>*LABEL - USPS FOR 5022TP</t>
  </si>
  <si>
    <t>R4388A</t>
  </si>
  <si>
    <t>R4390</t>
  </si>
  <si>
    <t>*LABEL GENERIC BIOHAZARD 3X4</t>
  </si>
  <si>
    <t>R4395</t>
  </si>
  <si>
    <t>LABEL RCRA BIO-HAZ HORIZONTAL</t>
  </si>
  <si>
    <t>R4400</t>
  </si>
  <si>
    <t>*PRINTED CONTAINER LABEL,CHEMO</t>
  </si>
  <si>
    <t>R4401</t>
  </si>
  <si>
    <t>R4402</t>
  </si>
  <si>
    <t>*PRODUCT LABEL, 8940FP &amp; 8941FP</t>
  </si>
  <si>
    <t>R4404</t>
  </si>
  <si>
    <t>*PRINTED CONTAINER LABEL, CHEMO</t>
  </si>
  <si>
    <t>R4405</t>
  </si>
  <si>
    <t>PRINTED LABEL, CONUNTRY OF</t>
  </si>
  <si>
    <t>R4407</t>
  </si>
  <si>
    <t>*LABEL, PRINTED, BIOHAZARD CONT</t>
  </si>
  <si>
    <t>R4408</t>
  </si>
  <si>
    <t>*BIOHAZARD WASTE DISPOSAL LABEL</t>
  </si>
  <si>
    <t>R4415</t>
  </si>
  <si>
    <t>LABEL O/S 4" X 8" BLANK</t>
  </si>
  <si>
    <t>R4429</t>
  </si>
  <si>
    <t>*IN-MOLD BIOHAZARD LABEL</t>
  </si>
  <si>
    <t>R4528</t>
  </si>
  <si>
    <t>*LINER BAG-8400 CABINET(X3008)</t>
  </si>
  <si>
    <t>R4529</t>
  </si>
  <si>
    <t>***POLY BAG FOR 5030SA &amp; 5030S</t>
  </si>
  <si>
    <t>R4530</t>
  </si>
  <si>
    <t>*INNER POLY BAG UNPRINTED</t>
  </si>
  <si>
    <t>R4531</t>
  </si>
  <si>
    <t>*OUTER POLY BAG UNPRINTED</t>
  </si>
  <si>
    <t>R4537</t>
  </si>
  <si>
    <t>*1.5ML POLY BAG 5050C (X3009)</t>
  </si>
  <si>
    <t>R4545</t>
  </si>
  <si>
    <t>*BAG FOR 1510SA - PRINTED</t>
  </si>
  <si>
    <t>R4545B</t>
  </si>
  <si>
    <t>R4546</t>
  </si>
  <si>
    <t>*BAG FOR 1500SA - PRINTED</t>
  </si>
  <si>
    <t>R4546B</t>
  </si>
  <si>
    <t>BAG FOR 1500SA - PRINTED</t>
  </si>
  <si>
    <t>R4549</t>
  </si>
  <si>
    <t>GUSSETTED POLYBAG (X3014)</t>
  </si>
  <si>
    <t>R4550</t>
  </si>
  <si>
    <t>POLYBAG 14X20 1.5MIL (X3016)</t>
  </si>
  <si>
    <t>R4552</t>
  </si>
  <si>
    <t>*POLY BAG - 40" X 48"</t>
  </si>
  <si>
    <t>R4552A</t>
  </si>
  <si>
    <t>*POLY BAG- 40" X 48"</t>
  </si>
  <si>
    <t>R4553</t>
  </si>
  <si>
    <t>*POLYBAG 7X12 1.5 MIL  (X3015)</t>
  </si>
  <si>
    <t>R4554</t>
  </si>
  <si>
    <t>*POLYBAG 18x24 1.5 MIL</t>
  </si>
  <si>
    <t>R4555</t>
  </si>
  <si>
    <t>*POLYBAG FOR 8820MA</t>
  </si>
  <si>
    <t>R4556</t>
  </si>
  <si>
    <t>*POLYBAG FOR 8850MA</t>
  </si>
  <si>
    <t>R4559</t>
  </si>
  <si>
    <t>POLY BAG (X3012)</t>
  </si>
  <si>
    <t>R4563</t>
  </si>
  <si>
    <t>*POLYBAG UNPRINTED, 36X24X4</t>
  </si>
  <si>
    <t>R4564</t>
  </si>
  <si>
    <t>*POLYBAG UNPRINTED, 24X16X4</t>
  </si>
  <si>
    <t>R4565</t>
  </si>
  <si>
    <t>*POLYBAG UNPRINTED, 20X13X4</t>
  </si>
  <si>
    <t>R5089</t>
  </si>
  <si>
    <t>*SEALING TAPE</t>
  </si>
  <si>
    <t>R5090</t>
  </si>
  <si>
    <t>R5091</t>
  </si>
  <si>
    <t>*ABSORBANT PADS - LARGE</t>
  </si>
  <si>
    <t>R5092</t>
  </si>
  <si>
    <t>*ABSORBANT PADS - SMALL</t>
  </si>
  <si>
    <t>R5093</t>
  </si>
  <si>
    <t>*ABSRBANT PADS LG 9-7/8 X 6-0</t>
  </si>
  <si>
    <t>R5094</t>
  </si>
  <si>
    <t>*ABSORBNT PADS-SM 7-7/8 X 3-1/4</t>
  </si>
  <si>
    <t>R5096</t>
  </si>
  <si>
    <t>*ABSORBN PADS-SM 7-7/8 X 3-1/4</t>
  </si>
  <si>
    <t>R5097</t>
  </si>
  <si>
    <t>ABSRBNT PADS LG COVIDIEN RBRND</t>
  </si>
  <si>
    <t>R5098</t>
  </si>
  <si>
    <t>ABSRBNT PADS SM COVIDIEN RBRND</t>
  </si>
  <si>
    <t>R5099</t>
  </si>
  <si>
    <t>PRINTER RIBBON, IML</t>
  </si>
  <si>
    <t>R5103</t>
  </si>
  <si>
    <t>*ABSORBENT PADS, UNPRINTED,</t>
  </si>
  <si>
    <t>R5104</t>
  </si>
  <si>
    <t>ABSRBANT PADS LG 9-7/8 X 6-0</t>
  </si>
  <si>
    <t>R7011</t>
  </si>
  <si>
    <t>*FOAM NEEDLE PROTECTOR RED</t>
  </si>
  <si>
    <t>R7027P</t>
  </si>
  <si>
    <t>*1 QUART PURPLE CONTAINER</t>
  </si>
  <si>
    <t>R7028BG</t>
  </si>
  <si>
    <t>*BEIGE 2 GALLON CONTAINER</t>
  </si>
  <si>
    <t>R7028MA</t>
  </si>
  <si>
    <t>*RED 2 GALLON MAIL AWAY CONT.</t>
  </si>
  <si>
    <t>R7036GMW</t>
  </si>
  <si>
    <t>GREY 8 GAL CONT 3% MED WASTE</t>
  </si>
  <si>
    <t>R7036MW</t>
  </si>
  <si>
    <t>*SHARPS CONTAINER 8 GAL, 3 %</t>
  </si>
  <si>
    <t>R7037</t>
  </si>
  <si>
    <t>****OBSOLETE***</t>
  </si>
  <si>
    <t>R7038YHC</t>
  </si>
  <si>
    <t>TRANS YELLOW 1/2 GALLON CONT.</t>
  </si>
  <si>
    <t>R7040BG</t>
  </si>
  <si>
    <t>*INROOM LID, BEIGE</t>
  </si>
  <si>
    <t>R7040NU</t>
  </si>
  <si>
    <t>CLEAR INROOM LID WITH UNWINDER</t>
  </si>
  <si>
    <t>R7041</t>
  </si>
  <si>
    <t>RED INROOM DOOR</t>
  </si>
  <si>
    <t>R7041BR</t>
  </si>
  <si>
    <t>BROWN INROOM DOOR</t>
  </si>
  <si>
    <t>R7042</t>
  </si>
  <si>
    <t>*5 QT CONT RED 8511</t>
  </si>
  <si>
    <t>R7042BG</t>
  </si>
  <si>
    <t>*BEIGE 5 QUART CONTAINER</t>
  </si>
  <si>
    <t>CLEAR 5 QT CONTAINER (X9817)</t>
  </si>
  <si>
    <t>R7044MW</t>
  </si>
  <si>
    <t>3 GALLON DECK 3.5% MED. WASTE</t>
  </si>
  <si>
    <t>R7044RG</t>
  </si>
  <si>
    <t>DECK CLEAR 3 GAL 100% REGRIND</t>
  </si>
  <si>
    <t>R7045RG</t>
  </si>
  <si>
    <t>NTCH CWL-DOOR CLR 3GA 100%REGR</t>
  </si>
  <si>
    <t>R7046</t>
  </si>
  <si>
    <t>*RED 3 GALLON CONTAINER</t>
  </si>
  <si>
    <t>R7046BG</t>
  </si>
  <si>
    <t>*BEIGE 3 GALLON CONTAINER</t>
  </si>
  <si>
    <t>R7046RG</t>
  </si>
  <si>
    <t>SHRPS CNT CLR 3GA 100% REGRIND</t>
  </si>
  <si>
    <t>R7046W</t>
  </si>
  <si>
    <t>*3 GAL CONTAINER, WHITE</t>
  </si>
  <si>
    <t>R7048</t>
  </si>
  <si>
    <t>BEIGE RESHEATHING DEVICE</t>
  </si>
  <si>
    <t>R7067MW</t>
  </si>
  <si>
    <t>*5QT LID ALWAYS OPEN MED WASTE</t>
  </si>
  <si>
    <t>R7068MW</t>
  </si>
  <si>
    <t>5QT DOOR&amp;SCOOP ALWAYS OPEN MW</t>
  </si>
  <si>
    <t>1500 BLOODNEEDLE HOLDER T-BLUE</t>
  </si>
  <si>
    <t>R7076</t>
  </si>
  <si>
    <t>PEDIATRIC BLOOD NEEDLE HOLDER</t>
  </si>
  <si>
    <t>R7089BL-1</t>
  </si>
  <si>
    <t>*2GAL.HINGED LID-NO CAP-BLUE</t>
  </si>
  <si>
    <t>R7089WMA</t>
  </si>
  <si>
    <t>*WHITE 2 GAL MAIL AWAY LID</t>
  </si>
  <si>
    <t>R7090</t>
  </si>
  <si>
    <t>*8579 WALL BRACKET</t>
  </si>
  <si>
    <t>R7103BG</t>
  </si>
  <si>
    <t>*1 GA GENERAL PURPOSE CONT</t>
  </si>
  <si>
    <t>R7103Y</t>
  </si>
  <si>
    <t>*1 GA GENERAL PURPOSE CONT YELL</t>
  </si>
  <si>
    <t>R7400</t>
  </si>
  <si>
    <t>*CAL STRNR WITH SCREEN  *</t>
  </si>
  <si>
    <t>R7410*A</t>
  </si>
  <si>
    <t>SPRING BUTTON-AUTODROP "B"MOLD</t>
  </si>
  <si>
    <t>R7411*A</t>
  </si>
  <si>
    <t>COVER-AUTODROP "B" OUTMOLD</t>
  </si>
  <si>
    <t>R7455</t>
  </si>
  <si>
    <t>*5 QUART TAMPER PROOF LID</t>
  </si>
  <si>
    <t>R7455MW</t>
  </si>
  <si>
    <t>5 QT.LID,TAMPER PROOF 3-1/2%MW</t>
  </si>
  <si>
    <t>R7456</t>
  </si>
  <si>
    <t>*5 QUART SCOOP TAMPER PROOF</t>
  </si>
  <si>
    <t>R7456MW</t>
  </si>
  <si>
    <t>5 QT SCOOP TAMP PROOF 3-1/2%MW</t>
  </si>
  <si>
    <t>R7457</t>
  </si>
  <si>
    <t>*5 QUART TAMPTER PROOF DOOR</t>
  </si>
  <si>
    <t>R7457MW</t>
  </si>
  <si>
    <t>5 QT TAMPER PRF DR 3-1/2% MW</t>
  </si>
  <si>
    <t>SHARPSTAR II SCOOP</t>
  </si>
  <si>
    <t>SHARPSTAR II SCOOP BLUE</t>
  </si>
  <si>
    <t>R7463MW</t>
  </si>
  <si>
    <t>*PHEL.SHARPS CONT 18%MED.WASTE</t>
  </si>
  <si>
    <t>R7483-1</t>
  </si>
  <si>
    <t>*18 GA HINGED CHEMO LID</t>
  </si>
  <si>
    <t>R7503</t>
  </si>
  <si>
    <t>SHARP SHUTTLE TUBE</t>
  </si>
  <si>
    <t>SHARP SHUTTLE CAP</t>
  </si>
  <si>
    <t>R7506</t>
  </si>
  <si>
    <t>2 GAL. 5" ROTOR</t>
  </si>
  <si>
    <t>R7513BK</t>
  </si>
  <si>
    <t>*1.5 QT BLACK SHARPS CONTAINER</t>
  </si>
  <si>
    <t>R7517</t>
  </si>
  <si>
    <t>*2GAL.SHARPS CONT-RED MAILAWAY</t>
  </si>
  <si>
    <t>R7519*A</t>
  </si>
  <si>
    <t>*HANDLE INSERT - 8930 (X98041)</t>
  </si>
  <si>
    <t>R7520</t>
  </si>
  <si>
    <t>*3 QUART RED SHARPS CONTAINER</t>
  </si>
  <si>
    <t>R7525</t>
  </si>
  <si>
    <t>CART BODY 12/18 GAL ROTOR MOLD</t>
  </si>
  <si>
    <t>12/18 GAL.CART HOOD ROT. MOLD</t>
  </si>
  <si>
    <t>R7530</t>
  </si>
  <si>
    <t>*1" CLEAR HOUSING</t>
  </si>
  <si>
    <t>R7531</t>
  </si>
  <si>
    <t>*1.5"PROGUARD II HOUSNG #97942</t>
  </si>
  <si>
    <t>R7531P</t>
  </si>
  <si>
    <t>*1.5"PGRDII PURP HOUSING#97998</t>
  </si>
  <si>
    <t>R7532</t>
  </si>
  <si>
    <t>*PROGUARD II HUB #93338</t>
  </si>
  <si>
    <t>R7532S</t>
  </si>
  <si>
    <t>*COATED PROGUARD II HUB #93338</t>
  </si>
  <si>
    <t>R7533</t>
  </si>
  <si>
    <t>*1"PROGUARD II HOUSING #93946</t>
  </si>
  <si>
    <t>R7535BL*A</t>
  </si>
  <si>
    <t>*SUCTION ORA SWAB PORT - SAGE</t>
  </si>
  <si>
    <t>R7541</t>
  </si>
  <si>
    <t>*OUTER LID - RED</t>
  </si>
  <si>
    <t>R7541Y</t>
  </si>
  <si>
    <t>*OUTER LID - YELLOW</t>
  </si>
  <si>
    <t>R7542</t>
  </si>
  <si>
    <t>LID COVER - CLEAR</t>
  </si>
  <si>
    <t>R7543</t>
  </si>
  <si>
    <t>*PLASTIC SYRINGE TRANSFER CUP</t>
  </si>
  <si>
    <t>R7544</t>
  </si>
  <si>
    <t>TABLETOP HOLDER STAND</t>
  </si>
  <si>
    <t>HIDDEN BRCKET KEY MLDED(X7004)</t>
  </si>
  <si>
    <t>R7546</t>
  </si>
  <si>
    <t>*DOOR S.A.G CABINET,CLEAR</t>
  </si>
  <si>
    <t>R7547</t>
  </si>
  <si>
    <t>*CAP CABINET DEVON LOGO</t>
  </si>
  <si>
    <t>R7548</t>
  </si>
  <si>
    <t>*CAP CABINET,CLEAR SYRINGE</t>
  </si>
  <si>
    <t>R7549</t>
  </si>
  <si>
    <t>*BAR LOCK MECHANISM,BLACK</t>
  </si>
  <si>
    <t>R7550</t>
  </si>
  <si>
    <t>*LINKAGE LOCK MECHANISM,BLACK</t>
  </si>
  <si>
    <t>R7551</t>
  </si>
  <si>
    <t>*CAM LOCK MECHANISM,BLACK</t>
  </si>
  <si>
    <t>R7552</t>
  </si>
  <si>
    <t>*CABINET BACK CABINET CLEAR</t>
  </si>
  <si>
    <t>R7552A</t>
  </si>
  <si>
    <t>*CABINET BACK ALMOND</t>
  </si>
  <si>
    <t>R7553</t>
  </si>
  <si>
    <t>*SLIDE FOR CABINET</t>
  </si>
  <si>
    <t>R7554</t>
  </si>
  <si>
    <t>*SLIDE HOUSING FOR CABINET</t>
  </si>
  <si>
    <t>R7555</t>
  </si>
  <si>
    <t>*CABINET,BACK CABINET ALMOND</t>
  </si>
  <si>
    <t>R7556</t>
  </si>
  <si>
    <t>*HIDDEN BRACKET MOLDED</t>
  </si>
  <si>
    <t>R7557</t>
  </si>
  <si>
    <t>*HIDDEN BRACKET KEY,MOLDED</t>
  </si>
  <si>
    <t>R7558</t>
  </si>
  <si>
    <t>*GLOVE BOX HOLDER MOLDED</t>
  </si>
  <si>
    <t>R7559</t>
  </si>
  <si>
    <t>*5 QT. TABLE TOP HOLDER</t>
  </si>
  <si>
    <t>R7564</t>
  </si>
  <si>
    <t>7-1/2 GAL CONTAINER RED</t>
  </si>
  <si>
    <t>R7574</t>
  </si>
  <si>
    <t>*7 &amp; 10 GALLON HNGLID FOR GSKT</t>
  </si>
  <si>
    <t>R7583</t>
  </si>
  <si>
    <t>*LID/DOOR PHLEBOTOMY  (#810080)</t>
  </si>
  <si>
    <t>R7584</t>
  </si>
  <si>
    <t>*1QT. RED PHLEB. CONT.</t>
  </si>
  <si>
    <t>R7584Y</t>
  </si>
  <si>
    <t>*1QT. YELLOW PHLEB. CONT.</t>
  </si>
  <si>
    <t>R7586</t>
  </si>
  <si>
    <t>*5 QT. CABINET BACK</t>
  </si>
  <si>
    <t>R7587</t>
  </si>
  <si>
    <t>*5 QT CABINET DOOR</t>
  </si>
  <si>
    <t>R7588</t>
  </si>
  <si>
    <t>*SMOKE FRONT PANEL CABINET</t>
  </si>
  <si>
    <t>R7589</t>
  </si>
  <si>
    <t>R7591</t>
  </si>
  <si>
    <t>*GLOVE BOX HOLDER TOP</t>
  </si>
  <si>
    <t>R7592</t>
  </si>
  <si>
    <t>*GLOVE BOX HOLDER BOTTOM</t>
  </si>
  <si>
    <t>R7593</t>
  </si>
  <si>
    <t>*HOUSING FOR GATORGUARD</t>
  </si>
  <si>
    <t>R7594</t>
  </si>
  <si>
    <t>*LID FOR GATORGUARD TOP</t>
  </si>
  <si>
    <t>R7595</t>
  </si>
  <si>
    <t>*FLAP FOR GATORGUARD TOP</t>
  </si>
  <si>
    <t>R7596</t>
  </si>
  <si>
    <t>*TUMBLER FOR GATORGUARD TOP</t>
  </si>
  <si>
    <t>R7597</t>
  </si>
  <si>
    <t>*3 GALLON CONT  RED</t>
  </si>
  <si>
    <t>R7597BHC</t>
  </si>
  <si>
    <t>*3 GALLON CONT. TRANS BEIGE</t>
  </si>
  <si>
    <t>R7597N</t>
  </si>
  <si>
    <t>*3 GALLON CONT. CLEAR</t>
  </si>
  <si>
    <t>R7598</t>
  </si>
  <si>
    <t>*2 GALLON BEIGE BASE</t>
  </si>
  <si>
    <t>R7598BHC</t>
  </si>
  <si>
    <t>2 GALLON CONT TRANS BEIGE</t>
  </si>
  <si>
    <t>R7598N</t>
  </si>
  <si>
    <t>*2 GAL CONTAINER CLEAR</t>
  </si>
  <si>
    <t>R7599</t>
  </si>
  <si>
    <t>*5 QT CONTAINER RED</t>
  </si>
  <si>
    <t>R7599BG</t>
  </si>
  <si>
    <t>5 QT CONTAINER BEIGE</t>
  </si>
  <si>
    <t>R7599BHC</t>
  </si>
  <si>
    <t>* 5 QT CONTAINER TRANS BEIGE</t>
  </si>
  <si>
    <t>R7603</t>
  </si>
  <si>
    <t>*TBO DOOR FOR 3.5 GAL ADAPTER</t>
  </si>
  <si>
    <t>R7604</t>
  </si>
  <si>
    <t>*2-1/2 QT CONTAINER RED</t>
  </si>
  <si>
    <t>R7604BG</t>
  </si>
  <si>
    <t>*2.5 QT CONTAINER BEIGE</t>
  </si>
  <si>
    <t>R7604YHC</t>
  </si>
  <si>
    <t>2.5 QT CONT TRANS YELLOW</t>
  </si>
  <si>
    <t>R7607</t>
  </si>
  <si>
    <t>*5 QT CONT CLEAR</t>
  </si>
  <si>
    <t>R7607B</t>
  </si>
  <si>
    <t>*5 QT CONT BEIGE</t>
  </si>
  <si>
    <t>R7607BG</t>
  </si>
  <si>
    <t>5 QT CONT BEIGE</t>
  </si>
  <si>
    <t>R7607BHC</t>
  </si>
  <si>
    <t>5 QT CONTAINER TRANS BEIGE</t>
  </si>
  <si>
    <t>R7607Y</t>
  </si>
  <si>
    <t>*5 QT CONTAINER YELLOW</t>
  </si>
  <si>
    <t>R7608</t>
  </si>
  <si>
    <t>*3.5 GAL ADAPTER CLEAR</t>
  </si>
  <si>
    <t>R7609</t>
  </si>
  <si>
    <t>*3.5 GALLON CONT BEIGE</t>
  </si>
  <si>
    <t>R7609BHC</t>
  </si>
  <si>
    <t>*3.5 GAL CONT TRANS BEIGE</t>
  </si>
  <si>
    <t>R7609RHC</t>
  </si>
  <si>
    <t>*3.5 GAL CONT TRANS RED</t>
  </si>
  <si>
    <t>R7609YHC</t>
  </si>
  <si>
    <t>*3.5 GALLON CONT TRANS YELLOW</t>
  </si>
  <si>
    <t>R7610</t>
  </si>
  <si>
    <t>*AUTODROP ADAPTER</t>
  </si>
  <si>
    <t>R7613</t>
  </si>
  <si>
    <t>RETAINING BLOCK</t>
  </si>
  <si>
    <t>R7614</t>
  </si>
  <si>
    <t>PUSH BUTTON FOR 8940FP</t>
  </si>
  <si>
    <t>R7615</t>
  </si>
  <si>
    <t>1 &amp; 2 GAL SLIDE TOP LID</t>
  </si>
  <si>
    <t>R7617</t>
  </si>
  <si>
    <t>*1 GALLON SHARPS CONT RED</t>
  </si>
  <si>
    <t>R7617BG</t>
  </si>
  <si>
    <t>* 1 GALLON CONTAINER BEIGE</t>
  </si>
  <si>
    <t>R7617Y</t>
  </si>
  <si>
    <t>*1 GALLON SHARPS CONT YELLOW</t>
  </si>
  <si>
    <t>R7618</t>
  </si>
  <si>
    <t>*2 GAL SLIDE TOP LID RED</t>
  </si>
  <si>
    <t>R7618Y</t>
  </si>
  <si>
    <t>*2 GAL SLIDE TOP LID YELLOW</t>
  </si>
  <si>
    <t>R7619</t>
  </si>
  <si>
    <t>2 GALLON SHARPS CONT RED</t>
  </si>
  <si>
    <t>R7619Y</t>
  </si>
  <si>
    <t>2 GALLON SHARPS CONT YELLOW</t>
  </si>
  <si>
    <t>R7619YHC</t>
  </si>
  <si>
    <t>*2 GALLON CONT TRANS YELLOW</t>
  </si>
  <si>
    <t>R7620N</t>
  </si>
  <si>
    <t>*3 GAL CLEAR CONTAINER</t>
  </si>
  <si>
    <t>R7620RHC</t>
  </si>
  <si>
    <t>*3 GAL TRANS RED CONTAINER</t>
  </si>
  <si>
    <t>R7621YHC</t>
  </si>
  <si>
    <t>*SSIV CONT TRANS YELLOW 4 GAL</t>
  </si>
  <si>
    <t>HOLDER FOR SSIV</t>
  </si>
  <si>
    <t>R7630Y</t>
  </si>
  <si>
    <t>*19 GALLON CHEMOTHERAPY WASTE</t>
  </si>
  <si>
    <t>R7636BHC</t>
  </si>
  <si>
    <t>3.5 GAL T-P CONT, TRANS BEIGE</t>
  </si>
  <si>
    <t>R7636YHC</t>
  </si>
  <si>
    <t>3.5 GA T-PATH CONT, TRANS YELL</t>
  </si>
  <si>
    <t>12/18 GAL. CART HOOD ROT. MOLD</t>
  </si>
  <si>
    <t>R8249</t>
  </si>
  <si>
    <t>WASHER - SMALL 8982/8990/8996</t>
  </si>
  <si>
    <t>R8512</t>
  </si>
  <si>
    <t>*8730 HOLDER</t>
  </si>
  <si>
    <t>85161H WL ENCL BULK SHIPPED 1</t>
  </si>
  <si>
    <t>8950 CONTAINER LARGE N/S</t>
  </si>
  <si>
    <t>R8530</t>
  </si>
  <si>
    <t>*8800 FOAM BLOCK EXPANDED</t>
  </si>
  <si>
    <t>R85301H</t>
  </si>
  <si>
    <t>*3 GAL ENCLOSURE BULK</t>
  </si>
  <si>
    <t>R8533</t>
  </si>
  <si>
    <t>*8960 HOLDER-LARGE N/S</t>
  </si>
  <si>
    <t>8974 TRAY/HOLDER FOR 2GAL CONT</t>
  </si>
  <si>
    <t>TRAY / HOLDER FOR 8515</t>
  </si>
  <si>
    <t>R8550</t>
  </si>
  <si>
    <t>8529 TRAY/HOLDER FOR 8520/8525</t>
  </si>
  <si>
    <t>8550LG - LRG. GLV BOX/BULK</t>
  </si>
  <si>
    <t>R8554B</t>
  </si>
  <si>
    <t>8554 DBL-UP WALL BRKT BULK</t>
  </si>
  <si>
    <t>R8670</t>
  </si>
  <si>
    <t>1/4"- 20 X 1/2" HHCS</t>
  </si>
  <si>
    <t>R8671</t>
  </si>
  <si>
    <t>2-1/2" DIA.SWVL CASTER W/BRAKE</t>
  </si>
  <si>
    <t>R8672</t>
  </si>
  <si>
    <t>2-1/2" DIAMETER SWIVEL CASTER</t>
  </si>
  <si>
    <t>R8673</t>
  </si>
  <si>
    <t>HOOD PLATE</t>
  </si>
  <si>
    <t>R8674</t>
  </si>
  <si>
    <t>PIVOT BLOCK</t>
  </si>
  <si>
    <t>R8675</t>
  </si>
  <si>
    <t>10-32X1/2" BUTTONHD SCKT CP</t>
  </si>
  <si>
    <t>R8676</t>
  </si>
  <si>
    <t>LID OPENING ARM</t>
  </si>
  <si>
    <t>R8677</t>
  </si>
  <si>
    <t>HOOK, CART</t>
  </si>
  <si>
    <t>R8678</t>
  </si>
  <si>
    <t>90 DEGREE PULLEY</t>
  </si>
  <si>
    <t>R8679</t>
  </si>
  <si>
    <t>TEMP OPEN BLOCK</t>
  </si>
  <si>
    <t>R8680</t>
  </si>
  <si>
    <t>TEMP OPEN ROD</t>
  </si>
  <si>
    <t>R8681</t>
  </si>
  <si>
    <t>4-40X1/2" SCKT HD CAP SCREW</t>
  </si>
  <si>
    <t>R8682</t>
  </si>
  <si>
    <t>.281" O.D. COMPRESSION SPRING</t>
  </si>
  <si>
    <t>R8683</t>
  </si>
  <si>
    <t>3/32" X 3/4"L SPRING PIN</t>
  </si>
  <si>
    <t>R8684</t>
  </si>
  <si>
    <t>.450" I.D. TORSION SPRING</t>
  </si>
  <si>
    <t>R8685</t>
  </si>
  <si>
    <t>#6-32X5/6" PTHS FOR</t>
  </si>
  <si>
    <t>R8686</t>
  </si>
  <si>
    <t>CABLE ASSEMBLY</t>
  </si>
  <si>
    <t>R8687</t>
  </si>
  <si>
    <t>FULL OPEN CART FOOT PEDAL ASSY</t>
  </si>
  <si>
    <t>R8689</t>
  </si>
  <si>
    <t>1/4 TAPERED FERRULES BLACK/PVC</t>
  </si>
  <si>
    <t>R8825</t>
  </si>
  <si>
    <t>*2GAL FIP HINGED LID-LBL ATCH</t>
  </si>
  <si>
    <t>R8930B</t>
  </si>
  <si>
    <t>*30GAL.CONT.W/PACKAGING - 8930</t>
  </si>
  <si>
    <t>R8930L</t>
  </si>
  <si>
    <t>*LID FOR 8930 ASSEMBLY</t>
  </si>
  <si>
    <t>R8939NA</t>
  </si>
  <si>
    <t>*12 GAL GASKETED LID ALT VEND</t>
  </si>
  <si>
    <t>R8939NC</t>
  </si>
  <si>
    <t>*12/18 GAL FIP LID ALT VENDOR</t>
  </si>
  <si>
    <t>R8939NCP</t>
  </si>
  <si>
    <t>12/18 GAL FIP ALT RESIN/VENDOR</t>
  </si>
  <si>
    <t>R8970B</t>
  </si>
  <si>
    <t>*LBL-RADIO ACTIVE 8400 (X3683)</t>
  </si>
  <si>
    <t>R8970C</t>
  </si>
  <si>
    <t>R8970D</t>
  </si>
  <si>
    <t>*LBL RADIO ACTIVE 8400(X3683D)</t>
  </si>
  <si>
    <t>R8971B</t>
  </si>
  <si>
    <t>*LBL - RE-ORDER NO.8400</t>
  </si>
  <si>
    <t>R8971C</t>
  </si>
  <si>
    <t>*LBL - RE-ORDER NO.8400(X3684)</t>
  </si>
  <si>
    <t>R8985SA</t>
  </si>
  <si>
    <t>*8GAL CHEMO LID GSKTED-ALT VEN</t>
  </si>
  <si>
    <t>R8985SC</t>
  </si>
  <si>
    <t>*8 GAL CHMO LID FIP ALT VENDOR</t>
  </si>
  <si>
    <t>R8998LA</t>
  </si>
  <si>
    <t>*18GAL.HNG/CHEMO/GSK LID-ALT</t>
  </si>
  <si>
    <t>R9225</t>
  </si>
  <si>
    <t>R9225B</t>
  </si>
  <si>
    <t>INNER CARTON FOR 8502Y</t>
  </si>
  <si>
    <t>R9225C</t>
  </si>
  <si>
    <t>R9242B</t>
  </si>
  <si>
    <t>*OVERSHIPPER FOR 8515</t>
  </si>
  <si>
    <t>R9242C</t>
  </si>
  <si>
    <t>OVERSHIPPER FOR 8515</t>
  </si>
  <si>
    <t>R9242D</t>
  </si>
  <si>
    <t>R9249B</t>
  </si>
  <si>
    <t>*OVERSHIPPER FOR 8529</t>
  </si>
  <si>
    <t>R9249C</t>
  </si>
  <si>
    <t>OVERSHIPPER FOR 8529</t>
  </si>
  <si>
    <t>R9249D</t>
  </si>
  <si>
    <t>R9323</t>
  </si>
  <si>
    <t>*OVERSHIPPER FOR 8730</t>
  </si>
  <si>
    <t>R9326B</t>
  </si>
  <si>
    <t>*OVERSHIPPER FOR 8801</t>
  </si>
  <si>
    <t>R9326C</t>
  </si>
  <si>
    <t>R9331B</t>
  </si>
  <si>
    <t>*OVERSHIPPER FOR 8800</t>
  </si>
  <si>
    <t>R9331C</t>
  </si>
  <si>
    <t>R9331D</t>
  </si>
  <si>
    <t>*OVERSHIPPER FOR 8800/8801</t>
  </si>
  <si>
    <t>R9336B</t>
  </si>
  <si>
    <t>*OVERSHIPPER FOR 8960</t>
  </si>
  <si>
    <t>R9336C</t>
  </si>
  <si>
    <t>R9356B</t>
  </si>
  <si>
    <t>*O/S FOR 8975 (X1535B)</t>
  </si>
  <si>
    <t>R9356C</t>
  </si>
  <si>
    <t>*OVERSHIPERS FOR 8975 (X1535)</t>
  </si>
  <si>
    <t>R9366B</t>
  </si>
  <si>
    <t>*OVERSHIPPER FOR 8910</t>
  </si>
  <si>
    <t>R9366C</t>
  </si>
  <si>
    <t>OVERSHIPPER FOR 8910</t>
  </si>
  <si>
    <t>R9366D</t>
  </si>
  <si>
    <t>R9368B</t>
  </si>
  <si>
    <t>*OVERSHIPPER FOR 8926 (X1534B)</t>
  </si>
  <si>
    <t>R9368C</t>
  </si>
  <si>
    <t>R9375</t>
  </si>
  <si>
    <t>*OVERSHIPPER FOR 8400 (X1578)</t>
  </si>
  <si>
    <t>R9375A</t>
  </si>
  <si>
    <t>*OVERSHIPPER FOR 8400 (X1578A)</t>
  </si>
  <si>
    <t>R9376</t>
  </si>
  <si>
    <t>*TOP/BOTTOM PAD FOR 8400 X1575</t>
  </si>
  <si>
    <t>R9377</t>
  </si>
  <si>
    <t>*CORNER POST 43-13/16" X1576</t>
  </si>
  <si>
    <t>R9378</t>
  </si>
  <si>
    <t>*CORNER POST 61-13/16" (X1577)</t>
  </si>
  <si>
    <t>R9445</t>
  </si>
  <si>
    <t>*MSTR LK FOR WIRE BRKTS(X9868)</t>
  </si>
  <si>
    <t>R9452</t>
  </si>
  <si>
    <t>*CASTERS LKNG W/BRAKES (X9822)</t>
  </si>
  <si>
    <t>R9453</t>
  </si>
  <si>
    <t>*CASTERS-3/8"DIAX 1/2LG(X9832)</t>
  </si>
  <si>
    <t>R9466</t>
  </si>
  <si>
    <t>*X1365 GASKET SEAL FOR 8985</t>
  </si>
  <si>
    <t>R9473</t>
  </si>
  <si>
    <t>*DSK LK #3008 FOR BRKTS(X9867)</t>
  </si>
  <si>
    <t>R9481</t>
  </si>
  <si>
    <t>*CT-12 SUPERABSORBANT 5-PACK</t>
  </si>
  <si>
    <t>R9482</t>
  </si>
  <si>
    <t>*CT-12 SUPERABSORBANT FOR 8985</t>
  </si>
  <si>
    <t>R9528</t>
  </si>
  <si>
    <t>*FOAM TAPE FOR 8960</t>
  </si>
  <si>
    <t>R9600</t>
  </si>
  <si>
    <t>*BAG - CLEAR PE HARDWARE BAG</t>
  </si>
  <si>
    <t>R9610</t>
  </si>
  <si>
    <t>*AUTOBAG - CLEAR PE (X3004)</t>
  </si>
  <si>
    <t>R9800</t>
  </si>
  <si>
    <t>TWIST-TIES</t>
  </si>
  <si>
    <t>R9801</t>
  </si>
  <si>
    <t>ANTI SLIP TAPE FOR 8974</t>
  </si>
  <si>
    <t>R98025</t>
  </si>
  <si>
    <t>*5/16" FLT WSHR PCDS CRT X9981</t>
  </si>
  <si>
    <t>FOAM IN PLACE GASKET MATERIAL</t>
  </si>
  <si>
    <t>R98028</t>
  </si>
  <si>
    <t>FOAM IN PLACE GASKET MATERIAL,</t>
  </si>
  <si>
    <t>R98032</t>
  </si>
  <si>
    <t>*HOT STAMP FOIL - RED</t>
  </si>
  <si>
    <t>R98034</t>
  </si>
  <si>
    <t>HOT STAMP FOIL - GLOSS BLACK</t>
  </si>
  <si>
    <t>R98047</t>
  </si>
  <si>
    <t>*3/8 USS SPLIT LK WASHER X9909</t>
  </si>
  <si>
    <t>R98048</t>
  </si>
  <si>
    <t>*8GA CRT 1/4-20NKE BLK CAP NUT</t>
  </si>
  <si>
    <t>R98050</t>
  </si>
  <si>
    <t>*1/4 GRADE 8 EXT THK WASHER</t>
  </si>
  <si>
    <t>R98051</t>
  </si>
  <si>
    <t>*1/4-20 X 1.5" HEX BOLT, ZINC</t>
  </si>
  <si>
    <t>R98053</t>
  </si>
  <si>
    <t>*5/16 SAE FLAT WASHER, ZINC</t>
  </si>
  <si>
    <t>R98054</t>
  </si>
  <si>
    <t>*5/16 SPLIT LK WASHER, ZINC</t>
  </si>
  <si>
    <t>R98055</t>
  </si>
  <si>
    <t>1/4 SAE FLAT WASHER, ZINC</t>
  </si>
  <si>
    <t>R98056</t>
  </si>
  <si>
    <t>*1/4 SPLT LK WASHER,ZINC X9918</t>
  </si>
  <si>
    <t>R98057</t>
  </si>
  <si>
    <t>*DOW CRNG GREASE-FD GRD(X9919)</t>
  </si>
  <si>
    <t>R98058</t>
  </si>
  <si>
    <t>*8981FP SM SLIDE BUSHING-X9896</t>
  </si>
  <si>
    <t>R98059</t>
  </si>
  <si>
    <t>*8981FP LRG SLIDE BUSHNG-X9897</t>
  </si>
  <si>
    <t>TRAY FOR 2 GAL IN-ROOM SERIES</t>
  </si>
  <si>
    <t>R98060</t>
  </si>
  <si>
    <t>*8981FP BASE PLATE (X9922)</t>
  </si>
  <si>
    <t>R98061</t>
  </si>
  <si>
    <t>*8981FP CARRIER SPACER (X9920)</t>
  </si>
  <si>
    <t>R98062</t>
  </si>
  <si>
    <t>*8981FP SLIDE LATCH (X9921)</t>
  </si>
  <si>
    <t>R98063</t>
  </si>
  <si>
    <t>*8981FP LINKAGE BAR (X9923)</t>
  </si>
  <si>
    <t>R98064</t>
  </si>
  <si>
    <t>*8981FP SLIDE TUBE ASSM(X9924)</t>
  </si>
  <si>
    <t>R98065</t>
  </si>
  <si>
    <t>*8980FP BASE PLATE (X9925)</t>
  </si>
  <si>
    <t>R98066</t>
  </si>
  <si>
    <t>*(X9926) LNKGE BAR SUB ASSMBLY</t>
  </si>
  <si>
    <t>R98067</t>
  </si>
  <si>
    <t>*8980FP HNGE AXLE PLATE(X9927)</t>
  </si>
  <si>
    <t>R98068</t>
  </si>
  <si>
    <t>*FOOT PDL AXLE BRACKET X9928</t>
  </si>
  <si>
    <t>R98069</t>
  </si>
  <si>
    <t>*8980FP FOOT PDL TUBING(X9929)</t>
  </si>
  <si>
    <t>R98070</t>
  </si>
  <si>
    <t>*5/16-18BLK HEXCAPNT NKE(X9934</t>
  </si>
  <si>
    <t>R98071</t>
  </si>
  <si>
    <t>*8G CART 5/16 RETNG RING X9930</t>
  </si>
  <si>
    <t>R98072</t>
  </si>
  <si>
    <t>*8GCART3/8-16NKE BLKCP NTX9931</t>
  </si>
  <si>
    <t>R98074</t>
  </si>
  <si>
    <t>*8938FP WELD PIN (X9933)</t>
  </si>
  <si>
    <t>R98078</t>
  </si>
  <si>
    <t>*8980FP DAMPER (X9948)</t>
  </si>
  <si>
    <t>R98079</t>
  </si>
  <si>
    <t>*8980FP 3/8"DIA LOOP CLAMP</t>
  </si>
  <si>
    <t>R98080</t>
  </si>
  <si>
    <t>*8980FP NYLNR BEARNG T4(X9952)</t>
  </si>
  <si>
    <t>R98081</t>
  </si>
  <si>
    <t>*SSI HOT STAMP FOIL - RED</t>
  </si>
  <si>
    <t>R98083</t>
  </si>
  <si>
    <t>*INST. SHT 8980FP USAGE X9959</t>
  </si>
  <si>
    <t>R98083A</t>
  </si>
  <si>
    <t>R98083B</t>
  </si>
  <si>
    <t>R98083C</t>
  </si>
  <si>
    <t>R98084</t>
  </si>
  <si>
    <t>*8980FP EXTENSION SPRING X9953</t>
  </si>
  <si>
    <t>R98087</t>
  </si>
  <si>
    <t>8GAL CRT 1/4"USS FLT WSHRX9955</t>
  </si>
  <si>
    <t>R98088</t>
  </si>
  <si>
    <t>*(X9956) 1/4-20 X 3/4 HEX BOLT</t>
  </si>
  <si>
    <t>R98089</t>
  </si>
  <si>
    <t>*CLNG/LUBCTN SHT. 8980FP X9960</t>
  </si>
  <si>
    <t>R98094B</t>
  </si>
  <si>
    <t>*INST. SHEET FOR 8961</t>
  </si>
  <si>
    <t>R98094D</t>
  </si>
  <si>
    <t>R98094E</t>
  </si>
  <si>
    <t>*INST SHEET FOR 8961</t>
  </si>
  <si>
    <t>R98099</t>
  </si>
  <si>
    <t>R98099C</t>
  </si>
  <si>
    <t>R98099D</t>
  </si>
  <si>
    <t>INS SHT FOR SHP SHUTTLE 8301</t>
  </si>
  <si>
    <t>R98103</t>
  </si>
  <si>
    <t>ATTACHMENT HOLDER (X9964)</t>
  </si>
  <si>
    <t>R98105</t>
  </si>
  <si>
    <t>*LOWER GUIDE BAR SPACER(X9966)</t>
  </si>
  <si>
    <t>R98106</t>
  </si>
  <si>
    <t>CABLE TIES - 7-1/2" (X9967)</t>
  </si>
  <si>
    <t>R98107</t>
  </si>
  <si>
    <t>*5/16-18 JAM NUT, ZINC (X9968)</t>
  </si>
  <si>
    <t>R98108</t>
  </si>
  <si>
    <t>*MDS-FILLED NYLON SPCR(X9969)</t>
  </si>
  <si>
    <t>R98109</t>
  </si>
  <si>
    <t>PIVOT LINKAGE (X9970)</t>
  </si>
  <si>
    <t>R98110</t>
  </si>
  <si>
    <t>MAIN LINKAGE (X9971)</t>
  </si>
  <si>
    <t>R98111</t>
  </si>
  <si>
    <t>*HEAVY WASHER - PLAIN (X9972)</t>
  </si>
  <si>
    <t>R98112</t>
  </si>
  <si>
    <t>*RIGHT BUCKET SUPPORT (X9973)</t>
  </si>
  <si>
    <t>R98113</t>
  </si>
  <si>
    <t>*LEFT BUCKET SUPPORT(X9974)</t>
  </si>
  <si>
    <t>R98114</t>
  </si>
  <si>
    <t>BASEPLATE (X9975)</t>
  </si>
  <si>
    <t>R98115</t>
  </si>
  <si>
    <t>*SHORT LINKAGE (X9976)</t>
  </si>
  <si>
    <t>R98116</t>
  </si>
  <si>
    <t>HOLDER MOUNT (X9977)</t>
  </si>
  <si>
    <t>R98117</t>
  </si>
  <si>
    <t>*GUIDE SPACE BAR (X9978)</t>
  </si>
  <si>
    <t>R98119C</t>
  </si>
  <si>
    <t>*INST.SHEET FR 8800 RESHEATHER</t>
  </si>
  <si>
    <t>R98119E</t>
  </si>
  <si>
    <t>*INST SHT FOR 8800 RESHEATHER</t>
  </si>
  <si>
    <t>R98120C</t>
  </si>
  <si>
    <t>*INST.SHEET FR 8801 RESHEATHER</t>
  </si>
  <si>
    <t>R98120E</t>
  </si>
  <si>
    <t>*INS.SHEET FOR 8801 RESHEATHER</t>
  </si>
  <si>
    <t>R98128</t>
  </si>
  <si>
    <t>*LNKGE BAR FLAT SHP CRT(X9984)</t>
  </si>
  <si>
    <t>R98129</t>
  </si>
  <si>
    <t>*SLD TUBE ASSM-SHRPS CRT X9985</t>
  </si>
  <si>
    <t>R98130</t>
  </si>
  <si>
    <t>*3/8-16 LKG CAPNUT CRT (X9986)</t>
  </si>
  <si>
    <t>R98133B</t>
  </si>
  <si>
    <t>*INST.SHEET FOR 8546 (X98033B)</t>
  </si>
  <si>
    <t>R98133C</t>
  </si>
  <si>
    <t>*INST SHT FOR 8546 (X98033C)</t>
  </si>
  <si>
    <t>R98135D</t>
  </si>
  <si>
    <t>*INST.SHEET FOR 8303</t>
  </si>
  <si>
    <t>R98145</t>
  </si>
  <si>
    <t>*UPPER GUIDE BAR SPACER X98001</t>
  </si>
  <si>
    <t>R98146</t>
  </si>
  <si>
    <t>*5/16-18 JAM NUT, ZINC FINISH</t>
  </si>
  <si>
    <t>*77MM PLASTIC CAP (X98021)</t>
  </si>
  <si>
    <t>R98149</t>
  </si>
  <si>
    <t>*70MM WHITE PLASTIC CAP - 2GAL</t>
  </si>
  <si>
    <t>R98153B</t>
  </si>
  <si>
    <t>*INST.SHEET FOR 1.5 QT. (8909)</t>
  </si>
  <si>
    <t>R98153D</t>
  </si>
  <si>
    <t>*INST.SHT FOR 1.5 QT(X98032D)</t>
  </si>
  <si>
    <t>R98155</t>
  </si>
  <si>
    <t>*INST. SHEET FOR 8555/8555C</t>
  </si>
  <si>
    <t>R98155B</t>
  </si>
  <si>
    <t>R98155C</t>
  </si>
  <si>
    <t>*INST SHT 8555/8555C(X98035C)</t>
  </si>
  <si>
    <t>R98162</t>
  </si>
  <si>
    <t>*CAM LOCK W/TURN LATCH</t>
  </si>
  <si>
    <t>R98165</t>
  </si>
  <si>
    <t>*1.5 QUART MAILAWAY FOAM LINER</t>
  </si>
  <si>
    <t>R98166</t>
  </si>
  <si>
    <t>*INST.SHEET FOR 2GAL.MAIL-AWAY</t>
  </si>
  <si>
    <t>R98166B</t>
  </si>
  <si>
    <t>R98166C</t>
  </si>
  <si>
    <t>R98166E</t>
  </si>
  <si>
    <t>R98168</t>
  </si>
  <si>
    <t>*TRACKING DOC. ENVELOPE</t>
  </si>
  <si>
    <t>R98170</t>
  </si>
  <si>
    <t>*NEW JERSEY TRACKING DOCUMENT</t>
  </si>
  <si>
    <t>R98173B</t>
  </si>
  <si>
    <t>*INST.SHEET FR DRYWALL ANCHORS</t>
  </si>
  <si>
    <t>R98173C</t>
  </si>
  <si>
    <t>INST.SHEET FOR DRYWALL ANCHORS</t>
  </si>
  <si>
    <t>R98176</t>
  </si>
  <si>
    <t>*FOAM TAPE FOR 8801</t>
  </si>
  <si>
    <t>R98178</t>
  </si>
  <si>
    <t>FOAM TAPE - 2" DIA.</t>
  </si>
  <si>
    <t>R98179</t>
  </si>
  <si>
    <t>FOAM TAPE 4" X 4"</t>
  </si>
  <si>
    <t>R98180</t>
  </si>
  <si>
    <t>FOAM TAPE - 2 X 7-1/4"</t>
  </si>
  <si>
    <t>R98181</t>
  </si>
  <si>
    <t>*FOAM TAPE - 6-3/8 DIA.</t>
  </si>
  <si>
    <t>R98182</t>
  </si>
  <si>
    <t>*FOAM TAPE- 8800/8911</t>
  </si>
  <si>
    <t>R98184</t>
  </si>
  <si>
    <t>FOAM TAPE FOR 1523SA</t>
  </si>
  <si>
    <t>R98186</t>
  </si>
  <si>
    <t>*MEDIPAK GLOVE</t>
  </si>
  <si>
    <t>R98188</t>
  </si>
  <si>
    <t>DRYWALL FASTENERS</t>
  </si>
  <si>
    <t>R98189</t>
  </si>
  <si>
    <t>SHEET METAL SCREW</t>
  </si>
  <si>
    <t>R98190</t>
  </si>
  <si>
    <t>PLASTIC DRYWALL ANCHOR</t>
  </si>
  <si>
    <t>R98192</t>
  </si>
  <si>
    <t>*SAGE/BFI TRACKING DOCUMENT</t>
  </si>
  <si>
    <t>R98192B</t>
  </si>
  <si>
    <t>R98192C</t>
  </si>
  <si>
    <t>***TYCO/BFI TRACKING DOCUMENT</t>
  </si>
  <si>
    <t>R98211</t>
  </si>
  <si>
    <t>*INST.SHT.-30GAL.-8930</t>
  </si>
  <si>
    <t>R98211C</t>
  </si>
  <si>
    <t>INST SHT FOR 30GAL (X98040C)</t>
  </si>
  <si>
    <t>R98212</t>
  </si>
  <si>
    <t>*INST.SHT.30GAL.CART 8993H</t>
  </si>
  <si>
    <t>R98212B</t>
  </si>
  <si>
    <t>*INST.SHT.30GAL.CART (X98047B)</t>
  </si>
  <si>
    <t>R98213</t>
  </si>
  <si>
    <t>*LOCKING CASTER (X98044)</t>
  </si>
  <si>
    <t>R98214</t>
  </si>
  <si>
    <t>*NON-LOCKING CASTER (X98045)</t>
  </si>
  <si>
    <t>R98215</t>
  </si>
  <si>
    <t>*LKG CAP NUT,BLK 8993H -X98046</t>
  </si>
  <si>
    <t>R98226</t>
  </si>
  <si>
    <t>*INSTRUCTION SHEET FOR 8964</t>
  </si>
  <si>
    <t>R98226C</t>
  </si>
  <si>
    <t>R98226D</t>
  </si>
  <si>
    <t>R98229</t>
  </si>
  <si>
    <t>*MOUNTING BRACKET FOR 5050-C</t>
  </si>
  <si>
    <t>R98234</t>
  </si>
  <si>
    <t>*INST. SHEET FOR PharmaSafety</t>
  </si>
  <si>
    <t>R98234C</t>
  </si>
  <si>
    <t>R98234D</t>
  </si>
  <si>
    <t>R98234E</t>
  </si>
  <si>
    <t>R98237</t>
  </si>
  <si>
    <t>R98238</t>
  </si>
  <si>
    <t>HINGE STAINLESS STEEL</t>
  </si>
  <si>
    <t>R98239</t>
  </si>
  <si>
    <t>CONTAINER SUPPORT BRACKET-LEFT</t>
  </si>
  <si>
    <t>R98240</t>
  </si>
  <si>
    <t>CONTAINER SUPPORT BRACKET-RGHT</t>
  </si>
  <si>
    <t>R98241</t>
  </si>
  <si>
    <t>PEDAL SHAFT</t>
  </si>
  <si>
    <t>R98242</t>
  </si>
  <si>
    <t>HANDLE BASE WELDMENT</t>
  </si>
  <si>
    <t>R98243</t>
  </si>
  <si>
    <t>FOOT PEDAL LOCK</t>
  </si>
  <si>
    <t>R98244</t>
  </si>
  <si>
    <t>*PEDAL SHAFT BEARNG BLK-8940FP</t>
  </si>
  <si>
    <t>R98245</t>
  </si>
  <si>
    <t>*MOUNTING PLATE FOR 8940FP</t>
  </si>
  <si>
    <t>R98246</t>
  </si>
  <si>
    <t>*BUSHING BLOCK FOR 8940FP</t>
  </si>
  <si>
    <t>R98247</t>
  </si>
  <si>
    <t>MAIN PULL SHAFT</t>
  </si>
  <si>
    <t>R98248</t>
  </si>
  <si>
    <t>*GUIDE SHAFT FOR 8940FP</t>
  </si>
  <si>
    <t>R98249</t>
  </si>
  <si>
    <t>GUIDE PLATE</t>
  </si>
  <si>
    <t>R98250</t>
  </si>
  <si>
    <t>3/8" NYLINER BEARING</t>
  </si>
  <si>
    <t>R98252</t>
  </si>
  <si>
    <t>1/4" ROPE PULLEY</t>
  </si>
  <si>
    <t>R98253</t>
  </si>
  <si>
    <t>*SPACERS FOR 8940FP</t>
  </si>
  <si>
    <t>R98254</t>
  </si>
  <si>
    <t>EXTENSION SPRING</t>
  </si>
  <si>
    <t>R98255</t>
  </si>
  <si>
    <t>BUMPER O-RING</t>
  </si>
  <si>
    <t>R98256</t>
  </si>
  <si>
    <t>PULL PIN</t>
  </si>
  <si>
    <t>R98257</t>
  </si>
  <si>
    <t>PULL PIN SPACER</t>
  </si>
  <si>
    <t>R98258</t>
  </si>
  <si>
    <t>*GUIDE PIN (TEMP OPEN)- 8940FP</t>
  </si>
  <si>
    <t>R98259</t>
  </si>
  <si>
    <t>TEMP.OPEN LOCK</t>
  </si>
  <si>
    <t>R98260</t>
  </si>
  <si>
    <t>*TEMP.OPEN BUTTON FOR 8940FP</t>
  </si>
  <si>
    <t>R98261</t>
  </si>
  <si>
    <t>COMPRESSION SPRING</t>
  </si>
  <si>
    <t>R98262</t>
  </si>
  <si>
    <t>MOUNTING FORM</t>
  </si>
  <si>
    <t>R98263</t>
  </si>
  <si>
    <t>3/32" ROPE PULLEY</t>
  </si>
  <si>
    <t>R98264</t>
  </si>
  <si>
    <t>BRONZE BEARING</t>
  </si>
  <si>
    <t>R98269</t>
  </si>
  <si>
    <t>3/16" NYLINER BEARING</t>
  </si>
  <si>
    <t>R98270</t>
  </si>
  <si>
    <t>*2"DIA.SWIVEL CASTER W/ BRAKE</t>
  </si>
  <si>
    <t>R98271</t>
  </si>
  <si>
    <t>*2"DIA.SWIVEL CASTER - 8940FP</t>
  </si>
  <si>
    <t>R9828</t>
  </si>
  <si>
    <t>*PRODUCT I.D. INSERT FOR 1511</t>
  </si>
  <si>
    <t>R9828B</t>
  </si>
  <si>
    <t>R98302</t>
  </si>
  <si>
    <t>CASTER INSERT SOCKET - 8940FP</t>
  </si>
  <si>
    <t>R98303</t>
  </si>
  <si>
    <t>LOCK SET</t>
  </si>
  <si>
    <t>R98304</t>
  </si>
  <si>
    <t>WASHER FOR LOCK SET</t>
  </si>
  <si>
    <t>R98305</t>
  </si>
  <si>
    <t>COUNTER WEIGHT</t>
  </si>
  <si>
    <t>R98306</t>
  </si>
  <si>
    <t>PEDAL SLEEVE</t>
  </si>
  <si>
    <t>R98307</t>
  </si>
  <si>
    <t>SHIM-MOUNTING</t>
  </si>
  <si>
    <t>R98309</t>
  </si>
  <si>
    <t>*#10-32 X 1/2"LG.PFHS - 8940FP</t>
  </si>
  <si>
    <t>R98310</t>
  </si>
  <si>
    <t>*10-24 X 1-1/4"CRG.BOLT-8940FP</t>
  </si>
  <si>
    <t>R98311</t>
  </si>
  <si>
    <t>*CARRIAGE BOLT FOR 8940FP</t>
  </si>
  <si>
    <t>R98312</t>
  </si>
  <si>
    <t>*ELASTIC STOP NUT-8940FP</t>
  </si>
  <si>
    <t>R98313</t>
  </si>
  <si>
    <t>ELASTIC STOP JAM NUT</t>
  </si>
  <si>
    <t>R98314</t>
  </si>
  <si>
    <t>1/4"-20 X 3/8" BUTTONHD CPSCRW</t>
  </si>
  <si>
    <t>R98315</t>
  </si>
  <si>
    <t>1/4" SPLIT LOCK WASHER</t>
  </si>
  <si>
    <t>R98316</t>
  </si>
  <si>
    <t>*3/4" SPRING PIN</t>
  </si>
  <si>
    <t>R98317</t>
  </si>
  <si>
    <t>1/4"-20 X 3/8" HEXHD CP SCREW</t>
  </si>
  <si>
    <t>R98318</t>
  </si>
  <si>
    <t>1/4"-20 X 3/4" HEX HD CAP SCRW</t>
  </si>
  <si>
    <t>R98320</t>
  </si>
  <si>
    <t>3/16"X3/8" FLT.HD.RIVET</t>
  </si>
  <si>
    <t>R98321</t>
  </si>
  <si>
    <t>PEEL TYPE RIVET</t>
  </si>
  <si>
    <t>R98322</t>
  </si>
  <si>
    <t>3/16" X 1/4" RIVET</t>
  </si>
  <si>
    <t>R98323</t>
  </si>
  <si>
    <t>#10 USS FLAT WASHER</t>
  </si>
  <si>
    <t>R98324</t>
  </si>
  <si>
    <t>1/4" FLAT WASHER</t>
  </si>
  <si>
    <t>R98325</t>
  </si>
  <si>
    <t>5/16"X3/8"SHOULDER BOLT</t>
  </si>
  <si>
    <t>R98326</t>
  </si>
  <si>
    <t>1/4"-20 ELASTIC STP NUT</t>
  </si>
  <si>
    <t>R98327</t>
  </si>
  <si>
    <t>7/8" BUTTON HEAD CAP SCREW</t>
  </si>
  <si>
    <t>R98328</t>
  </si>
  <si>
    <t>#10 ELASTIC STOP NUT</t>
  </si>
  <si>
    <t>R98330</t>
  </si>
  <si>
    <t>*TUBING STRAP 1/4" DIA.-8940FP</t>
  </si>
  <si>
    <t>R98331</t>
  </si>
  <si>
    <t>R98331D</t>
  </si>
  <si>
    <t>INSTRUCTION SHEET FOR 8303SA</t>
  </si>
  <si>
    <t>R98332</t>
  </si>
  <si>
    <t>*NON-LOCKING CASTER FOR 8993H</t>
  </si>
  <si>
    <t>R98333</t>
  </si>
  <si>
    <t>*CASTER W/ BRAKE FOR 8993H</t>
  </si>
  <si>
    <t>R98334</t>
  </si>
  <si>
    <t>*INST.SHEET FOR SS INROOM CONT</t>
  </si>
  <si>
    <t>R98334B</t>
  </si>
  <si>
    <t>R98334D</t>
  </si>
  <si>
    <t>R98334E</t>
  </si>
  <si>
    <t>R98334F</t>
  </si>
  <si>
    <t>*INST SHT FOR SS INROOM CONT</t>
  </si>
  <si>
    <t>R98334G</t>
  </si>
  <si>
    <t>R98334H</t>
  </si>
  <si>
    <t>INST SHT FOR SS INROOM CONT</t>
  </si>
  <si>
    <t>R98335</t>
  </si>
  <si>
    <t>*INST.SHEET FOR 5QT.SHARPSTAR</t>
  </si>
  <si>
    <t>R98335C</t>
  </si>
  <si>
    <t>R98335D</t>
  </si>
  <si>
    <t>INST.SHEET FOR 5QT.SHARPSTAR</t>
  </si>
  <si>
    <t>R98336</t>
  </si>
  <si>
    <t>*INST.SHEET MOUNTING INRM</t>
  </si>
  <si>
    <t>R98337</t>
  </si>
  <si>
    <t>*INST SHEET FOR 1QT CONTAINER</t>
  </si>
  <si>
    <t>R98337D</t>
  </si>
  <si>
    <t>*INST.SHEET FOR 1QT.CONTAINER</t>
  </si>
  <si>
    <t>R98337E</t>
  </si>
  <si>
    <t>INST.SHEET FOR 1QT.CONTAINER</t>
  </si>
  <si>
    <t>R98338</t>
  </si>
  <si>
    <t>*INSTSHEET-AUTODRP BLD NDL SYS</t>
  </si>
  <si>
    <t>R98338C</t>
  </si>
  <si>
    <t>R98339</t>
  </si>
  <si>
    <t>*CLNG/LUB INST.SHEET 8938/81FP</t>
  </si>
  <si>
    <t>R98339B</t>
  </si>
  <si>
    <t>*CLNG/LAB INST SHT 8938/81FP</t>
  </si>
  <si>
    <t>R98340</t>
  </si>
  <si>
    <t>*INST.SHEET FR UNWINDERS 8512Y</t>
  </si>
  <si>
    <t>R98340C</t>
  </si>
  <si>
    <t>R98340D</t>
  </si>
  <si>
    <t>INST SHT FOR UNWINDERS 8512Y</t>
  </si>
  <si>
    <t>R98341</t>
  </si>
  <si>
    <t>*CLNG/LUB INST.SHEET 8991FP</t>
  </si>
  <si>
    <t>R98341A</t>
  </si>
  <si>
    <t>R98341B</t>
  </si>
  <si>
    <t>*CLNG/LUB INST SHT 8991FP</t>
  </si>
  <si>
    <t>R98342</t>
  </si>
  <si>
    <t>*CLNG/LUB INST.SHEET 8980FP</t>
  </si>
  <si>
    <t>R98345</t>
  </si>
  <si>
    <t>*WASHER FOR 8993H</t>
  </si>
  <si>
    <t>R98346B</t>
  </si>
  <si>
    <t>*INST SHT INROOM SHARPS DISPOS</t>
  </si>
  <si>
    <t>R98346D</t>
  </si>
  <si>
    <t>R98346E</t>
  </si>
  <si>
    <t>R98346F</t>
  </si>
  <si>
    <t>INST SHT INROOM SHARPS</t>
  </si>
  <si>
    <t>R98347</t>
  </si>
  <si>
    <t>R98349</t>
  </si>
  <si>
    <t>WIREFORM HANDLE</t>
  </si>
  <si>
    <t>R98350</t>
  </si>
  <si>
    <t>HOT STAMP FOIL - RED 1-1/4"</t>
  </si>
  <si>
    <t>R98351</t>
  </si>
  <si>
    <t>*SSI HOT STAMP FOIL - RED 3"</t>
  </si>
  <si>
    <t>R98352</t>
  </si>
  <si>
    <t>*FOAM LINER 70MM - 2GAL.</t>
  </si>
  <si>
    <t>R98354</t>
  </si>
  <si>
    <t>*SHARPS CART EXTENTION SPRING</t>
  </si>
  <si>
    <t>R98355</t>
  </si>
  <si>
    <t>*INST.SHEET FOR 8781/8790/8791</t>
  </si>
  <si>
    <t>R98355B</t>
  </si>
  <si>
    <t>R98357</t>
  </si>
  <si>
    <t>*INST SHT FOR PSS GATORGUARD</t>
  </si>
  <si>
    <t>R98358</t>
  </si>
  <si>
    <t>*PIN FOR 5 QT ENCLOSURE</t>
  </si>
  <si>
    <t>R98359</t>
  </si>
  <si>
    <t>BUBBLE PACK (X98143)</t>
  </si>
  <si>
    <t>R98360</t>
  </si>
  <si>
    <t>*LOCK &amp; LATCH W/KEY ENCLOSURE</t>
  </si>
  <si>
    <t>R98362</t>
  </si>
  <si>
    <t>R98362A</t>
  </si>
  <si>
    <t>R98362B</t>
  </si>
  <si>
    <t>R98362C</t>
  </si>
  <si>
    <t>R98363</t>
  </si>
  <si>
    <t>*PINS FOR SMOKE ENCLOSURE</t>
  </si>
  <si>
    <t>R98364</t>
  </si>
  <si>
    <t>*5 GAL PLAIN CONT-FISHER</t>
  </si>
  <si>
    <t>R98364A</t>
  </si>
  <si>
    <t>*5 GAL PLN CONT-FISHER(812767)</t>
  </si>
  <si>
    <t>R98365</t>
  </si>
  <si>
    <t>*INST SHT PSS PHLEB    (880439)</t>
  </si>
  <si>
    <t>R98365A</t>
  </si>
  <si>
    <t>R98366</t>
  </si>
  <si>
    <t>*INST. SHEET FOR PHLEBOTOMY</t>
  </si>
  <si>
    <t>R98366B</t>
  </si>
  <si>
    <t>*INST.SHT MNTING INRM(X98135B)</t>
  </si>
  <si>
    <t>R98366D</t>
  </si>
  <si>
    <t>*INST.SHT MNTING INRM(X98135C)</t>
  </si>
  <si>
    <t>R98367</t>
  </si>
  <si>
    <t>*INSTR. SHEET FOR FISHER PHLEB</t>
  </si>
  <si>
    <t>R98367A</t>
  </si>
  <si>
    <t>R98368</t>
  </si>
  <si>
    <t>*FOAM CUBE- 2-1/8"</t>
  </si>
  <si>
    <t>R98369</t>
  </si>
  <si>
    <t>*FOAM TAPE</t>
  </si>
  <si>
    <t>R98370</t>
  </si>
  <si>
    <t>*5 GAL PRINTED BIO-HAZARD CONT</t>
  </si>
  <si>
    <t>R98370A</t>
  </si>
  <si>
    <t>R98370B</t>
  </si>
  <si>
    <t>R98370C</t>
  </si>
  <si>
    <t>*5 GA PRNTD BIO-HAZ CONT814875</t>
  </si>
  <si>
    <t>R98372</t>
  </si>
  <si>
    <t>*2GAL.PRINTED CHEMO CONTAINER</t>
  </si>
  <si>
    <t>R98372C</t>
  </si>
  <si>
    <t>*2 GA PRNTD CHEMO CONT(814892)</t>
  </si>
  <si>
    <t>R98373</t>
  </si>
  <si>
    <t>*CAP FOR 2 GAL CHEMO CONTAINER</t>
  </si>
  <si>
    <t>R98374</t>
  </si>
  <si>
    <t>*LID FOR 2 GAL. CAP</t>
  </si>
  <si>
    <t>R98375</t>
  </si>
  <si>
    <t>**INST. SHEET CHEMO CONT</t>
  </si>
  <si>
    <t>R98375C</t>
  </si>
  <si>
    <t>*INSTRUCTION SHEET CHEMO CONT</t>
  </si>
  <si>
    <t>R98376</t>
  </si>
  <si>
    <t>*3-1/2 GAL. PRINTED CHEMO CONT</t>
  </si>
  <si>
    <t>R98378</t>
  </si>
  <si>
    <t>*5 GAL PRINTED CHEMO CONT.</t>
  </si>
  <si>
    <t>R98378A</t>
  </si>
  <si>
    <t>R98378C</t>
  </si>
  <si>
    <t>*5 GA PRNTD CHEMO CONT(814895)</t>
  </si>
  <si>
    <t>R98379</t>
  </si>
  <si>
    <t>*FOAM BACKED ADHESIVE</t>
  </si>
  <si>
    <t>R98380</t>
  </si>
  <si>
    <t>*1 QT TRAY BRACKET</t>
  </si>
  <si>
    <t>R98381</t>
  </si>
  <si>
    <t>*WALL/CART BRACKET - 1&amp;2 GAL</t>
  </si>
  <si>
    <t>R98382</t>
  </si>
  <si>
    <t>*WIRE STAND 15 X 12 X 9 INCH</t>
  </si>
  <si>
    <t>R98383</t>
  </si>
  <si>
    <t>*WIRE WALL BRACKET 4810</t>
  </si>
  <si>
    <t>R98384</t>
  </si>
  <si>
    <t>*1 QT WALL BRACKET</t>
  </si>
  <si>
    <t>R98385</t>
  </si>
  <si>
    <t>*LOCK-SHORT LEGS/ ZINC PLATE</t>
  </si>
  <si>
    <t>R98386</t>
  </si>
  <si>
    <t>*PAD LOCK</t>
  </si>
  <si>
    <t>R98387</t>
  </si>
  <si>
    <t>*3-1/2 GAL WIRE BRACKET</t>
  </si>
  <si>
    <t>R98389</t>
  </si>
  <si>
    <t>*SPRING N.U.N.C.FOR ENCLOSURE</t>
  </si>
  <si>
    <t>R9839</t>
  </si>
  <si>
    <t>*PRODUCT I.D. INSERT FOR 1512</t>
  </si>
  <si>
    <t>R98390</t>
  </si>
  <si>
    <t>*HINGE SPRING PIN FR ENCLOSURE</t>
  </si>
  <si>
    <t>R98391</t>
  </si>
  <si>
    <t>*METAL LOCK FOR WALL ENCLOSURE</t>
  </si>
  <si>
    <t>R98392</t>
  </si>
  <si>
    <t>*IN ROOM WALL BRACKET</t>
  </si>
  <si>
    <t>R98393</t>
  </si>
  <si>
    <t>* KEY FOR IN ROOM BRACKET</t>
  </si>
  <si>
    <t>R98394</t>
  </si>
  <si>
    <t>*LOCK FOR IN ROOM BRACKET</t>
  </si>
  <si>
    <t>R98395</t>
  </si>
  <si>
    <t>*INST SHEET 7-1/2 GAL HNGD LID</t>
  </si>
  <si>
    <t>R98395A</t>
  </si>
  <si>
    <t>*INST SHEET LID TO BUCKT ASSY</t>
  </si>
  <si>
    <t>R98395B</t>
  </si>
  <si>
    <t>R98396</t>
  </si>
  <si>
    <t>*INST SHEET FOR 7&amp;10 GALLON</t>
  </si>
  <si>
    <t>R98396B</t>
  </si>
  <si>
    <t>*INST SHEET 7&amp;10 GAL HNG LID</t>
  </si>
  <si>
    <t>R98396C</t>
  </si>
  <si>
    <t>INST SHEET 7&amp;10 GAL HNG TORLID</t>
  </si>
  <si>
    <t>R98397</t>
  </si>
  <si>
    <t>*INST SHEET 7&amp;10 GAL HNGD LID</t>
  </si>
  <si>
    <t>R98397A</t>
  </si>
  <si>
    <t>R98397B</t>
  </si>
  <si>
    <t>R98397C</t>
  </si>
  <si>
    <t>INST SHT FOR 7&amp;10 GAL HNGD LID</t>
  </si>
  <si>
    <t>R98398</t>
  </si>
  <si>
    <t>*ADHESIVE GASKET</t>
  </si>
  <si>
    <t>R98399</t>
  </si>
  <si>
    <t>*INSTSHT 7&amp;10 GAL PRIVATE LBL</t>
  </si>
  <si>
    <t>R98399A</t>
  </si>
  <si>
    <t>INSTSHEET 7&amp;10 GAL PRIVATE LBL</t>
  </si>
  <si>
    <t>R98400</t>
  </si>
  <si>
    <t>*INST SHEET 7-1/2 GAL FISHER</t>
  </si>
  <si>
    <t>R98400A</t>
  </si>
  <si>
    <t>INST SHEET 7-1/2 GAL FISHER</t>
  </si>
  <si>
    <t>R98401</t>
  </si>
  <si>
    <t>*CONVOLUTED FOAM</t>
  </si>
  <si>
    <t>R98402</t>
  </si>
  <si>
    <t>*INST SHEET FOR 044 #880437</t>
  </si>
  <si>
    <t>R98403</t>
  </si>
  <si>
    <t>*INST SHEET FOR 044</t>
  </si>
  <si>
    <t>R98403A</t>
  </si>
  <si>
    <t>R98404A</t>
  </si>
  <si>
    <t>*INST SHEET FOR 8516HDL</t>
  </si>
  <si>
    <t>R98405</t>
  </si>
  <si>
    <t>*INST SHT FOR 3-1/2 GAL#884106</t>
  </si>
  <si>
    <t>R98405A</t>
  </si>
  <si>
    <t>*INS SHT FOR 3-1/2 GAL #884106</t>
  </si>
  <si>
    <t>R98405B</t>
  </si>
  <si>
    <t>INST SHT FOR 3-1/2 GAL #884106</t>
  </si>
  <si>
    <t>R98406</t>
  </si>
  <si>
    <t>*INST SHEET FOR 2-1/2 &amp; 5 QT.</t>
  </si>
  <si>
    <t>R98406A</t>
  </si>
  <si>
    <t>R98407</t>
  </si>
  <si>
    <t>*INST SHEET FOR 2-1/2 &amp; 5 QT</t>
  </si>
  <si>
    <t>R98407A</t>
  </si>
  <si>
    <t>R98407B</t>
  </si>
  <si>
    <t>INST SHEET FOR 2-1/2 &amp; 5 QT</t>
  </si>
  <si>
    <t>R98408</t>
  </si>
  <si>
    <t>*INSTRUCTION SHEET 3.5 GAL</t>
  </si>
  <si>
    <t>R98408A</t>
  </si>
  <si>
    <t>R98408B</t>
  </si>
  <si>
    <t>R98408C</t>
  </si>
  <si>
    <t>INSTRUCTION SHEET 3.5 GAL</t>
  </si>
  <si>
    <t>R98409</t>
  </si>
  <si>
    <t>DIE CAST FRAME</t>
  </si>
  <si>
    <t>R98410</t>
  </si>
  <si>
    <t>*END CONNECTORS FOR 8980FP</t>
  </si>
  <si>
    <t>R98411B</t>
  </si>
  <si>
    <t>*INST SHT ABSBNT PADS (X98411B</t>
  </si>
  <si>
    <t>R98411C</t>
  </si>
  <si>
    <t>INST SHT ABSBNT PADS (X98411C)</t>
  </si>
  <si>
    <t>R98412</t>
  </si>
  <si>
    <t>*ISOPROPANOL</t>
  </si>
  <si>
    <t>R98413</t>
  </si>
  <si>
    <t>*AMINOFUNCTIONAL SILOXANE</t>
  </si>
  <si>
    <t>R98414</t>
  </si>
  <si>
    <t>*INST SHEET FOR 2&amp;3 GAL,5QT</t>
  </si>
  <si>
    <t>R98414A</t>
  </si>
  <si>
    <t>R98414B</t>
  </si>
  <si>
    <t>R98414C</t>
  </si>
  <si>
    <t>R98415</t>
  </si>
  <si>
    <t>*INST SHEET 1&amp;2 GAL SLIDE TOP</t>
  </si>
  <si>
    <t>R98415A</t>
  </si>
  <si>
    <t>R98415B</t>
  </si>
  <si>
    <t>*INST SHEET 1 &amp; 2 GAL SLIDETOP</t>
  </si>
  <si>
    <t>R98415C</t>
  </si>
  <si>
    <t>*INST SHEET 1 &amp; 2 GAL SLIDE TO</t>
  </si>
  <si>
    <t>R98415D</t>
  </si>
  <si>
    <t>INST SHEET 1&amp; 2 GAL SLIDE TOP</t>
  </si>
  <si>
    <t>R98416</t>
  </si>
  <si>
    <t>*INST SHT 1&amp;2 GAL PRIVATE LBL</t>
  </si>
  <si>
    <t>R98416A</t>
  </si>
  <si>
    <t>R98416B</t>
  </si>
  <si>
    <t>*INST SHT 1 &amp; 2 GAL PRIVATE LBL</t>
  </si>
  <si>
    <t>R98419</t>
  </si>
  <si>
    <t>1/8" STEEL PUSH RETAINER</t>
  </si>
  <si>
    <t>R98420B</t>
  </si>
  <si>
    <t>*TYCO/STERICYCLE TRACKING DOC</t>
  </si>
  <si>
    <t>R98424</t>
  </si>
  <si>
    <t>*SUPERABSORBENT PADS</t>
  </si>
  <si>
    <t>R98425</t>
  </si>
  <si>
    <t>R98427</t>
  </si>
  <si>
    <t>*CHEM-CAST 699 POLYOL</t>
  </si>
  <si>
    <t>R98428</t>
  </si>
  <si>
    <t>*ISOCYANATE 624</t>
  </si>
  <si>
    <t>R98429</t>
  </si>
  <si>
    <t>R98431A</t>
  </si>
  <si>
    <t>*INSTRUCTION SHT RCRA WST DSPL</t>
  </si>
  <si>
    <t>R98431B</t>
  </si>
  <si>
    <t>*INSTRUCTION SHEET, RCRA W</t>
  </si>
  <si>
    <t>R98431C</t>
  </si>
  <si>
    <t>INSTRUCTION SHEET, RCRA WASTE</t>
  </si>
  <si>
    <t>R98432</t>
  </si>
  <si>
    <t>*INSTSHT DISP BLOOD NDL HLDERS</t>
  </si>
  <si>
    <t>R98433</t>
  </si>
  <si>
    <t>R98434</t>
  </si>
  <si>
    <t>*ENSERV MAIL TRACKING DOCUMENT</t>
  </si>
  <si>
    <t>R98434A</t>
  </si>
  <si>
    <t>R98436</t>
  </si>
  <si>
    <t>*INST.SHEET FOR 1.5 QT</t>
  </si>
  <si>
    <t>R98437</t>
  </si>
  <si>
    <t>*INST.SHT WASTE DISPOSAL CONT</t>
  </si>
  <si>
    <t>R98438</t>
  </si>
  <si>
    <t>*INST.SHEET FOR 1QT.CON MEDLINE</t>
  </si>
  <si>
    <t>R98439</t>
  </si>
  <si>
    <t>R98440</t>
  </si>
  <si>
    <t>*INSTRUCTION SHEET FOR MEDLINE</t>
  </si>
  <si>
    <t>R98441</t>
  </si>
  <si>
    <t>*INST SHEET GEN FOR GATORGUARD</t>
  </si>
  <si>
    <t>R98442</t>
  </si>
  <si>
    <t>*INST SHEET FOR GG MEDLINE</t>
  </si>
  <si>
    <t>R98447</t>
  </si>
  <si>
    <t>PRINTED INS SHEET FOR 31143731</t>
  </si>
  <si>
    <t>R98448</t>
  </si>
  <si>
    <t>R98449</t>
  </si>
  <si>
    <t>*TACKING DOCUMENT 2GA MAILAWAY</t>
  </si>
  <si>
    <t>R98449A</t>
  </si>
  <si>
    <t>*TRACKING DOCUMENT 2G MAILAWAY</t>
  </si>
  <si>
    <t>R98450</t>
  </si>
  <si>
    <t>*PRINTED INS SHEET FOR 2 GA GP</t>
  </si>
  <si>
    <t>R98451</t>
  </si>
  <si>
    <t>*PRINTED INSSHEET FOR 31156915</t>
  </si>
  <si>
    <t>R98452</t>
  </si>
  <si>
    <t>*PRINTED INS SHEET FOR PPS 041</t>
  </si>
  <si>
    <t>R98457</t>
  </si>
  <si>
    <t>*INST SHEET FOR 8605RC -1.5QT</t>
  </si>
  <si>
    <t>R98458</t>
  </si>
  <si>
    <t>INST SHEET FOR 8605RC - 5QT</t>
  </si>
  <si>
    <t>R98461</t>
  </si>
  <si>
    <t>PRINTED INSERT, SHARPS-A-GATOR</t>
  </si>
  <si>
    <t>R98463</t>
  </si>
  <si>
    <t>*PRINTED INSERT, INROOM SHARPS</t>
  </si>
  <si>
    <t>R9856</t>
  </si>
  <si>
    <t>*FOAM TAPE FOR 1523</t>
  </si>
  <si>
    <t>R9865A</t>
  </si>
  <si>
    <t>*SPLT BUSHNG 8991FP   (X9825)</t>
  </si>
  <si>
    <t>R9869B</t>
  </si>
  <si>
    <t>*INST SHEET INROOM SHARPS DRS</t>
  </si>
  <si>
    <t>R9869D</t>
  </si>
  <si>
    <t>INST SHEET INROOM SHARPS DOORS</t>
  </si>
  <si>
    <t>R9870B</t>
  </si>
  <si>
    <t>*INST SHEET-INROOM SHARPS LIDS</t>
  </si>
  <si>
    <t>R9870C</t>
  </si>
  <si>
    <t>R9870F</t>
  </si>
  <si>
    <t>R9870H</t>
  </si>
  <si>
    <t>INST SHEET INROOM SHARPS LIDS</t>
  </si>
  <si>
    <t>R9875B</t>
  </si>
  <si>
    <t>*INST.SHT VERT.DROP SHRP CONT</t>
  </si>
  <si>
    <t>R9875C</t>
  </si>
  <si>
    <t>R9875D</t>
  </si>
  <si>
    <t>R9876B</t>
  </si>
  <si>
    <t>*iNST. SHEET FOR ROTOR LID</t>
  </si>
  <si>
    <t>R9876E</t>
  </si>
  <si>
    <t>*INST. SHEET FOR ROTOR LID</t>
  </si>
  <si>
    <t>R9876F</t>
  </si>
  <si>
    <t>INST SHT FOR ROTOR LID</t>
  </si>
  <si>
    <t>R9881C</t>
  </si>
  <si>
    <t>*INST SHT 8935LID BIOHAZ SRIES</t>
  </si>
  <si>
    <t>R9881D</t>
  </si>
  <si>
    <t>R9881E</t>
  </si>
  <si>
    <t>*INST SHT 8935LID BIOHAZ SERIE</t>
  </si>
  <si>
    <t>R9881F</t>
  </si>
  <si>
    <t>R9882G</t>
  </si>
  <si>
    <t>*INST SHEET CHEMO SLIDING TOPS</t>
  </si>
  <si>
    <t>R9882I</t>
  </si>
  <si>
    <t>R9882J</t>
  </si>
  <si>
    <t>INST SHEET CHEMO SLIDING TOPS</t>
  </si>
  <si>
    <t>R9890</t>
  </si>
  <si>
    <t>*SPRING-EXT 18GA CADDY(X9910)</t>
  </si>
  <si>
    <t>R9892</t>
  </si>
  <si>
    <t>*SLD BUSHING-18GAL CRT (X9827)</t>
  </si>
  <si>
    <t>R9893</t>
  </si>
  <si>
    <t>*SLD TOP CRT RND BRSNG(X9826)</t>
  </si>
  <si>
    <t>R9907</t>
  </si>
  <si>
    <t>*INST SHEET INROOM UNWINDER</t>
  </si>
  <si>
    <t>R9907B</t>
  </si>
  <si>
    <t>R9909</t>
  </si>
  <si>
    <t>EPS BLOCK (X1369)</t>
  </si>
  <si>
    <t>R9911D</t>
  </si>
  <si>
    <t>*INST. SHEET 8938FP (X9962)</t>
  </si>
  <si>
    <t>R9911F</t>
  </si>
  <si>
    <t>R9911G</t>
  </si>
  <si>
    <t>*INST SHT 8938FP</t>
  </si>
  <si>
    <t>R9911H</t>
  </si>
  <si>
    <t>R9917</t>
  </si>
  <si>
    <t>*SLD CART SHAFT COLLAR(X9951)</t>
  </si>
  <si>
    <t>R9918C</t>
  </si>
  <si>
    <t>*INST SHT ASSM  USE HINGED LID</t>
  </si>
  <si>
    <t>R9918D</t>
  </si>
  <si>
    <t>R9918E</t>
  </si>
  <si>
    <t>*INST SHT ASSM &amp; USE HINGED</t>
  </si>
  <si>
    <t>R9918F</t>
  </si>
  <si>
    <t>*INST SHT ASSM USE HINGED LID</t>
  </si>
  <si>
    <t>R9918G</t>
  </si>
  <si>
    <t>INST SHT ASSM &amp; USE HINGED LID</t>
  </si>
  <si>
    <t>R9947</t>
  </si>
  <si>
    <t>*FOOT PDL TUBING CARTS (X9947)</t>
  </si>
  <si>
    <t>R9956</t>
  </si>
  <si>
    <t>*INTRMDITE RND BUSHING X9828</t>
  </si>
  <si>
    <t>R9959</t>
  </si>
  <si>
    <t>HOT STAMP FOIL - BLUE</t>
  </si>
  <si>
    <t>R9960B</t>
  </si>
  <si>
    <t>*INST.SHT-HNGED LID/SNAP CAP</t>
  </si>
  <si>
    <t>R9960C</t>
  </si>
  <si>
    <t>R9960D</t>
  </si>
  <si>
    <t>R9960E</t>
  </si>
  <si>
    <t>R9960F</t>
  </si>
  <si>
    <t>INST SHT HINGED LID/SNAP CAP</t>
  </si>
  <si>
    <t>R9962</t>
  </si>
  <si>
    <t>*INST SHT-SHARPS ROTOR  AUTODR</t>
  </si>
  <si>
    <t>R9962B</t>
  </si>
  <si>
    <t>R9962C</t>
  </si>
  <si>
    <t>R9965</t>
  </si>
  <si>
    <t>*USAGE INST.SHT 8991FP (X1370)</t>
  </si>
  <si>
    <t>R9965B</t>
  </si>
  <si>
    <t>*USAGE INST.SHT 8991FP(X1370B)</t>
  </si>
  <si>
    <t>R9967</t>
  </si>
  <si>
    <t>*INST SHEET FOR 8992H (X1373)</t>
  </si>
  <si>
    <t>R9967B</t>
  </si>
  <si>
    <t>*INST SHEET FOR 8992H (X1373B)</t>
  </si>
  <si>
    <t>R9977</t>
  </si>
  <si>
    <t>5/16" DIA. WELD STUD (X9963)</t>
  </si>
  <si>
    <t>R9980</t>
  </si>
  <si>
    <t>#8-32X7/8"STL ALLOY ZINC,SHCS</t>
  </si>
  <si>
    <t>R9981</t>
  </si>
  <si>
    <t>#8-32 BLACK CAP NUT (X9979)</t>
  </si>
  <si>
    <t>R9984</t>
  </si>
  <si>
    <t>*NYLINER BEARING 5/16" (X9829)</t>
  </si>
  <si>
    <t>R9988</t>
  </si>
  <si>
    <t>*RNDHD SLT 1/4-20 X 1.125"SCRW</t>
  </si>
  <si>
    <t>R9991</t>
  </si>
  <si>
    <t>*5/16" NYLON WSHR-PLAIN X9830</t>
  </si>
  <si>
    <t>VALIDATION</t>
  </si>
  <si>
    <t>*Validation</t>
  </si>
  <si>
    <t>LABEL KIT, 20 COUNT</t>
  </si>
  <si>
    <t>LABEL KIT, 5 COUNT</t>
  </si>
  <si>
    <t>LABEL KIT, 14 COUNT</t>
  </si>
  <si>
    <t>WP2201MA</t>
  </si>
  <si>
    <t>*2 GA MAIL AWAY W/YELL SNAPCAP</t>
  </si>
  <si>
    <t>WP3205</t>
  </si>
  <si>
    <t>*LID&amp;SNAPCAP GSKT ASSM BIOHAZ</t>
  </si>
  <si>
    <t>WP4817</t>
  </si>
  <si>
    <t>*LID SUBASMBLY 7 &amp; 10 GAL GSKT</t>
  </si>
  <si>
    <t>WP4836MDS</t>
  </si>
  <si>
    <t>*GATORGUARD LID ASSEMBLY FOR</t>
  </si>
  <si>
    <t>WP4837</t>
  </si>
  <si>
    <t>WP4837MDS</t>
  </si>
  <si>
    <t>*GATORGUARD LID ASSBLY FOR</t>
  </si>
  <si>
    <t>WP4837PSS</t>
  </si>
  <si>
    <t>*GATORGUARD LID ASMBLY FOR 044</t>
  </si>
  <si>
    <t>WP7025N-0</t>
  </si>
  <si>
    <t>*2 GAL CLEAR LID CUT &amp; TRIMMED</t>
  </si>
  <si>
    <t>WP7026EA</t>
  </si>
  <si>
    <t>*1 QUART LID</t>
  </si>
  <si>
    <t>WP7026EC</t>
  </si>
  <si>
    <t>*1QT 8900 LID W/AUTODROP ADPTR</t>
  </si>
  <si>
    <t>WP7041BR-0</t>
  </si>
  <si>
    <t>*INROOM DOOR DIE CUT - BROWN</t>
  </si>
  <si>
    <t>WP7042N</t>
  </si>
  <si>
    <t>*5-QT CONTAINER CLEAR 8508</t>
  </si>
  <si>
    <t>WP7042RHC</t>
  </si>
  <si>
    <t>*5 QT CONTAINER</t>
  </si>
  <si>
    <t>WP7044N-0</t>
  </si>
  <si>
    <t>*3 GAL CLEAR LID CUT &amp; TRIMMED</t>
  </si>
  <si>
    <t>WP7048</t>
  </si>
  <si>
    <t>*HANDSFREE NDL RESHEATHER</t>
  </si>
  <si>
    <t>WP7457</t>
  </si>
  <si>
    <t>*PRINTED DOOR FOR SSI</t>
  </si>
  <si>
    <t>WP7457MW</t>
  </si>
  <si>
    <t>*PRINTED DOOR SSI-3-1/2% M.W.</t>
  </si>
  <si>
    <t>WP7462P</t>
  </si>
  <si>
    <t>*SSII PRNTD DOOR RED PhmaSfty</t>
  </si>
  <si>
    <t>WP7479</t>
  </si>
  <si>
    <t>*18 GAL W/LABEL BULKED RED</t>
  </si>
  <si>
    <t>WP7506</t>
  </si>
  <si>
    <t>* 2GAL. 5" ROTOR - PAD PRINTED</t>
  </si>
  <si>
    <t>WP7563</t>
  </si>
  <si>
    <t>*LID SUB ASSEMBLY</t>
  </si>
  <si>
    <t>WP7603</t>
  </si>
  <si>
    <t>*3-1/2 GA ADAPTER W/DOOR ATTCH</t>
  </si>
  <si>
    <t>WP7608</t>
  </si>
  <si>
    <t>*3-1/2GA ADAPTER W/T LID ATTCH</t>
  </si>
  <si>
    <t>WP7611</t>
  </si>
  <si>
    <t>*19 GAL BIPCO LID</t>
  </si>
  <si>
    <t>WP7618</t>
  </si>
  <si>
    <t>*SLIDE TOP ASSMBLY RED FR 4GAL</t>
  </si>
  <si>
    <t>WP7618Y</t>
  </si>
  <si>
    <t>*YELW SLIDE TOP ASMBLY FR 4GAL</t>
  </si>
  <si>
    <t>WP8301</t>
  </si>
  <si>
    <t>*SHRP SHTTLE TUBE/CAP/LBL ASMY</t>
  </si>
  <si>
    <t>WP8502U</t>
  </si>
  <si>
    <t>DOOR LID ASSM W/UNWINDER</t>
  </si>
  <si>
    <t>WP8506EA</t>
  </si>
  <si>
    <t>*SSIII ASSM-LID,SCOOP,DOOR,5QT</t>
  </si>
  <si>
    <t>WP8508</t>
  </si>
  <si>
    <t>*ASSY.LID,SCOOPDOOR 5QT TAMPER</t>
  </si>
  <si>
    <t>WP8508EA</t>
  </si>
  <si>
    <t>*1SSY LID,SCOOP,DOOR 5QTTAMPER</t>
  </si>
  <si>
    <t>WP8508MW</t>
  </si>
  <si>
    <t>*ASSY.LID,SCOOP,DR 5QT MW TAMP</t>
  </si>
  <si>
    <t>WP8508MWEA</t>
  </si>
  <si>
    <t>*ADDY-LID,SCOOP,DR 5QT.MW TAMP</t>
  </si>
  <si>
    <t>WP8510-0-1</t>
  </si>
  <si>
    <t>*NOTCHED LID/DOOR OPEN ASSMBLY</t>
  </si>
  <si>
    <t>WP8512-0-1MW</t>
  </si>
  <si>
    <t>*5QT LID/SCOOP ASSEM.MED.WASTE</t>
  </si>
  <si>
    <t>WP8512-0-1N</t>
  </si>
  <si>
    <t>*LID &amp; DOOR &amp; SCOOP ASSY 5 QT.</t>
  </si>
  <si>
    <t>WP851201MW</t>
  </si>
  <si>
    <t>*5QT LID/SCOOP ASSEM MED WASTE</t>
  </si>
  <si>
    <t>WP8520N-0-1</t>
  </si>
  <si>
    <t>*COWL &amp; DIE CUT LID ASSY CLEAR</t>
  </si>
  <si>
    <t>WP8520N01</t>
  </si>
  <si>
    <t>*COWL/DIE CUT LID ASSY CLEAR</t>
  </si>
  <si>
    <t>WP8520RG</t>
  </si>
  <si>
    <t>*CWL-LID-DR ASMBLY100% REGRIND</t>
  </si>
  <si>
    <t>WP8536EA</t>
  </si>
  <si>
    <t>*SSII LID, DOOR, &amp; COWL</t>
  </si>
  <si>
    <t>WP8820</t>
  </si>
  <si>
    <t>*2GAL.PharmaSafety FIP GSK.LID</t>
  </si>
  <si>
    <t>PHARMASAFETY SSII ASSEMBLY</t>
  </si>
  <si>
    <t>WP8901</t>
  </si>
  <si>
    <t>*1QT.8900 CONT LABEL ATTCH  RED</t>
  </si>
  <si>
    <t>WP8906</t>
  </si>
  <si>
    <t>*1QT 8906 CONT LBL ATTCHED</t>
  </si>
  <si>
    <t>WP8908</t>
  </si>
  <si>
    <t>*1QT 8908 CONT LBL ATTACHED</t>
  </si>
  <si>
    <t>WP8920EA</t>
  </si>
  <si>
    <t>*8920 LID &amp; LKG.ROTOR ATTACHED</t>
  </si>
  <si>
    <t>WP8950</t>
  </si>
  <si>
    <t>*8950 LID &amp; LOCKING ROTOR ATT</t>
  </si>
  <si>
    <t>WP8961</t>
  </si>
  <si>
    <t>*8961 PAD PRINTED/ROTORED LID</t>
  </si>
  <si>
    <t>WP8965N-0-1</t>
  </si>
  <si>
    <t>WP8965N01</t>
  </si>
  <si>
    <t>WP8982MA</t>
  </si>
  <si>
    <t>*SNAP CAP GSKT MAIL AWAY LID</t>
  </si>
  <si>
    <t>X1020</t>
  </si>
  <si>
    <t>*HINGE PINS</t>
  </si>
  <si>
    <t>X1042</t>
  </si>
  <si>
    <t>*OVERSHIPPER FOR 85301H</t>
  </si>
  <si>
    <t>X1042A</t>
  </si>
  <si>
    <t>X1047</t>
  </si>
  <si>
    <t>*OVERSHIPPER FOR 8550LG</t>
  </si>
  <si>
    <t>X1111</t>
  </si>
  <si>
    <t>*R1274 OVERSHIPPER FOR 85161H</t>
  </si>
  <si>
    <t>X1209A</t>
  </si>
  <si>
    <t>*LABEL SM/MED/LARGE</t>
  </si>
  <si>
    <t>X1501</t>
  </si>
  <si>
    <t>*18-1/8 X 28-3 SLOT PARTITION</t>
  </si>
  <si>
    <t>X1502</t>
  </si>
  <si>
    <t>*18-1/8 X 28-4 SLOT PARTITION</t>
  </si>
  <si>
    <t>X1507</t>
  </si>
  <si>
    <t>*BULK BOX SSII SCOOP PAD</t>
  </si>
  <si>
    <t>X1611</t>
  </si>
  <si>
    <t>*OVERSHIPPER FOR PROGUARD</t>
  </si>
  <si>
    <t>X1615</t>
  </si>
  <si>
    <t>*O/S FOR R7511A BIOMAX LID</t>
  </si>
  <si>
    <t>X1616</t>
  </si>
  <si>
    <t>*DIVIDER FOR 30 GAL.BIOMAX LID</t>
  </si>
  <si>
    <t>X1629</t>
  </si>
  <si>
    <t>*#1 BULK BOX</t>
  </si>
  <si>
    <t>X1631</t>
  </si>
  <si>
    <t>*#3 BULK BOX</t>
  </si>
  <si>
    <t>X1632</t>
  </si>
  <si>
    <t>*#4 BULK BOX</t>
  </si>
  <si>
    <t>X1633</t>
  </si>
  <si>
    <t>*#5 BULK BOX</t>
  </si>
  <si>
    <t>X1636</t>
  </si>
  <si>
    <t>*DIVIDER</t>
  </si>
  <si>
    <t>X3018</t>
  </si>
  <si>
    <t>*BTM SEAL BAG 20" X 18" X 30"</t>
  </si>
  <si>
    <t>X9806</t>
  </si>
  <si>
    <t>*GLUCOPON SPRAY</t>
  </si>
  <si>
    <t>X98140</t>
  </si>
  <si>
    <t>BLACK PAD INK</t>
  </si>
  <si>
    <t>X98141</t>
  </si>
  <si>
    <t>RED PAD INK</t>
  </si>
  <si>
    <t>X98142</t>
  </si>
  <si>
    <t>THINNER FOR PAD PRINTING</t>
  </si>
  <si>
    <t>X98146</t>
  </si>
  <si>
    <t>ADDITIVE FOR PAD PRINTER</t>
  </si>
  <si>
    <t>X9815</t>
  </si>
  <si>
    <t>*DAP CONTACT CEMENT</t>
  </si>
  <si>
    <t>X98151</t>
  </si>
  <si>
    <t>ORANGE PAD INK</t>
  </si>
  <si>
    <t>X9894</t>
  </si>
  <si>
    <t>PURGING SOLVENT # 030-602C-226</t>
  </si>
  <si>
    <t>X9896</t>
  </si>
  <si>
    <t>*4x3 SLIT SCORED SHEET - 48BC</t>
  </si>
  <si>
    <t>X9898</t>
  </si>
  <si>
    <t>Videojet Ink V411D</t>
  </si>
  <si>
    <t>X9899</t>
  </si>
  <si>
    <t>Videojet Mekeup Fluid V706D</t>
  </si>
  <si>
    <t>X9901</t>
  </si>
  <si>
    <t>THINNER VD TRANS TECH</t>
  </si>
  <si>
    <t>X9902</t>
  </si>
  <si>
    <t>Polybag, 13 inch x 10 inch</t>
  </si>
  <si>
    <t>ZAZ1006</t>
  </si>
  <si>
    <t>*FINAL ASSEMBLY - 8980FP</t>
  </si>
  <si>
    <t>ZAZ1008</t>
  </si>
  <si>
    <t>*FINAL ASSEMBLY 8981FP</t>
  </si>
  <si>
    <t>ZAZ1030</t>
  </si>
  <si>
    <t>*FINAL ASSEMBLY - 8940FP</t>
  </si>
  <si>
    <t>ZAZ1032</t>
  </si>
  <si>
    <t>*MECHANISM ASSEMBLY FOR 8940FP</t>
  </si>
  <si>
    <t>ZBZ0002</t>
  </si>
  <si>
    <t>*LINKAGE BAR NI-CHROME</t>
  </si>
  <si>
    <t>ZBZ0003</t>
  </si>
  <si>
    <t>*GENERIC CART VINYL COATED</t>
  </si>
  <si>
    <t>ZBZ0004</t>
  </si>
  <si>
    <t>*REAR ATTACHMENT SUPPORTS PLN</t>
  </si>
  <si>
    <t>ZBZ0005</t>
  </si>
  <si>
    <t>*FRONT ATTACH SUPPORTS PLAIN</t>
  </si>
  <si>
    <t>ZBZ0007</t>
  </si>
  <si>
    <t>*TOP CARRIER ASSEMBLYNI-CHROME</t>
  </si>
  <si>
    <t>ZBZ0008</t>
  </si>
  <si>
    <t>*CARRIER ASSEMBLY NI-CHROME</t>
  </si>
  <si>
    <t>ZBZ0010</t>
  </si>
  <si>
    <t>*SLIDE RAIL NI-CHROME</t>
  </si>
  <si>
    <t>ZBZ0012</t>
  </si>
  <si>
    <t>*LEFT BUCKET SUPPORT SUBASSMLY</t>
  </si>
  <si>
    <t>ZBZ0014</t>
  </si>
  <si>
    <t>*RIGHT BUCKET SUPPORT SUBASMLY</t>
  </si>
  <si>
    <t>ZBZ1010</t>
  </si>
  <si>
    <t>*MAIN SUB ASSEMBLY 8980FP</t>
  </si>
  <si>
    <t>ZBZ1011</t>
  </si>
  <si>
    <t>*LID HOLDER SUPPORTSUBASSEMBLY</t>
  </si>
  <si>
    <t>ZBZ1012</t>
  </si>
  <si>
    <t>*FOOT PEDAL SUBASSEMBLY</t>
  </si>
  <si>
    <t>ZBZ1027</t>
  </si>
  <si>
    <t>*PIVOT LINKAGE ASSEMBLY</t>
  </si>
  <si>
    <t>ZBZ1029</t>
  </si>
  <si>
    <t>*LINKAGE &amp; HOLDER ASSEMBLY</t>
  </si>
  <si>
    <t>ZBZ1032</t>
  </si>
  <si>
    <t>*SLIDE RAIL ASSEMBLY 8981FP</t>
  </si>
  <si>
    <t>ZBZ1035</t>
  </si>
  <si>
    <t>*FOOT PEDAL ASSEMBLY 8981FP</t>
  </si>
  <si>
    <t>ZBZ1036</t>
  </si>
  <si>
    <t>*TOP CARRIER ASSEMBLY 8981FP</t>
  </si>
  <si>
    <t>ZBZ1037</t>
  </si>
  <si>
    <t>*TOP CARRIER SUBASSEMBLY</t>
  </si>
  <si>
    <t>ZBZ1039</t>
  </si>
  <si>
    <t>*GENCART ASSMY-PRIOR TO COATNG</t>
  </si>
  <si>
    <t>ZDZ1170</t>
  </si>
  <si>
    <t>*CART FRAME</t>
  </si>
  <si>
    <t>ZNZ1004</t>
  </si>
  <si>
    <t>*FINISHED ASSEMBLY 8991FP</t>
  </si>
  <si>
    <t>015022</t>
  </si>
  <si>
    <t>SYR 12CCLK COOPER W/RING STOP</t>
  </si>
  <si>
    <t>0300620</t>
  </si>
  <si>
    <t>POLYPRO 3622 TOTAL PETROCHEM</t>
  </si>
  <si>
    <t>0301001</t>
  </si>
  <si>
    <t>POLYPRO 535</t>
  </si>
  <si>
    <t>0301006</t>
  </si>
  <si>
    <t>POLYPRO 7824MR</t>
  </si>
  <si>
    <t>0301009</t>
  </si>
  <si>
    <t>RESIN, POLYPROPYLENE P5M6K-080</t>
  </si>
  <si>
    <t>0301016</t>
  </si>
  <si>
    <t>*Atofina 6844CR Polypro Resin</t>
  </si>
  <si>
    <t>039</t>
  </si>
  <si>
    <t>*1QT RED PHLEB CONT PSS</t>
  </si>
  <si>
    <t>040</t>
  </si>
  <si>
    <t>0400130</t>
  </si>
  <si>
    <t>*COLORANT SILVER CPPR3699</t>
  </si>
  <si>
    <t>0400132</t>
  </si>
  <si>
    <t>COLORANT DK/GREEN CPP17549</t>
  </si>
  <si>
    <t>0400145</t>
  </si>
  <si>
    <t>COLORANT LAVN AMC2553-P</t>
  </si>
  <si>
    <t>041</t>
  </si>
  <si>
    <t>* 2 GAL RED SLIDE TOP PSS</t>
  </si>
  <si>
    <t>042</t>
  </si>
  <si>
    <t>0420600</t>
  </si>
  <si>
    <t>*RESIN CONCENTRATE AMBER 6298</t>
  </si>
  <si>
    <t>0420650</t>
  </si>
  <si>
    <t>RESIN CONCENTRATE AMBER 6298, T3350CW2</t>
  </si>
  <si>
    <t>043</t>
  </si>
  <si>
    <t>*2.5QT PSS CONT BEIG TOR LID</t>
  </si>
  <si>
    <t>044</t>
  </si>
  <si>
    <t>045</t>
  </si>
  <si>
    <t>5 QT ENCLOSURE FOR PSS</t>
  </si>
  <si>
    <t>046</t>
  </si>
  <si>
    <t>*TABLE TOP HOLDER FOR PSSA</t>
  </si>
  <si>
    <t>1001UD</t>
  </si>
  <si>
    <t>*RECAPPER ULTIMATE WEIGHTED</t>
  </si>
  <si>
    <t>1002</t>
  </si>
  <si>
    <t>1181200555</t>
  </si>
  <si>
    <t>1181200777</t>
  </si>
  <si>
    <t>1181218100</t>
  </si>
  <si>
    <t>1181220112</t>
  </si>
  <si>
    <t>1181221100</t>
  </si>
  <si>
    <t>1181221112</t>
  </si>
  <si>
    <t>1509</t>
  </si>
  <si>
    <t>*AUTODROP NEEDLE DISP SYSTEM</t>
  </si>
  <si>
    <t>1510B</t>
  </si>
  <si>
    <t>1511</t>
  </si>
  <si>
    <t>1522AC</t>
  </si>
  <si>
    <t>*2.2 QT PHLEBOTOMY CONTAINER</t>
  </si>
  <si>
    <t>1525Y</t>
  </si>
  <si>
    <t>*2 GAL TRANS YELLOW AUTODROP</t>
  </si>
  <si>
    <t>1530SA</t>
  </si>
  <si>
    <t>*PEDIATRIC BLOOD NEEDLE HOLDER</t>
  </si>
  <si>
    <t>1556SA</t>
  </si>
  <si>
    <t>2020NA</t>
  </si>
  <si>
    <t>*2GAL MAIL-AWAY WALL BRACKET</t>
  </si>
  <si>
    <t>3000311</t>
  </si>
  <si>
    <t>3001810</t>
  </si>
  <si>
    <t>*CAP ORAL TIP CLEAR BAGGED 100</t>
  </si>
  <si>
    <t>3100510</t>
  </si>
  <si>
    <t>SLV 12CC RIB OPEN</t>
  </si>
  <si>
    <t>3100601</t>
  </si>
  <si>
    <t>3101001P</t>
  </si>
  <si>
    <t>*SLEEVE 60CCC CLOSED-PHANTOM</t>
  </si>
  <si>
    <t>31139747</t>
  </si>
  <si>
    <t>31139770</t>
  </si>
  <si>
    <t>*1QT TRAY BRACKET</t>
  </si>
  <si>
    <t>31139788</t>
  </si>
  <si>
    <t>* WALL/CART BRACKET</t>
  </si>
  <si>
    <t>31139820</t>
  </si>
  <si>
    <t>*10 GAL WIRE FLOOR STAND</t>
  </si>
  <si>
    <t>31139838</t>
  </si>
  <si>
    <t>*WALL WIRE BRACKET</t>
  </si>
  <si>
    <t>31139846</t>
  </si>
  <si>
    <t>31139861</t>
  </si>
  <si>
    <t>31139929</t>
  </si>
  <si>
    <t>*1 GAL LOCKING DEVICE</t>
  </si>
  <si>
    <t>31139994</t>
  </si>
  <si>
    <t>*PAD LOCK FOR SHARPS</t>
  </si>
  <si>
    <t>31140034</t>
  </si>
  <si>
    <t>31140042</t>
  </si>
  <si>
    <t>*5GAL PRINTED CHEMO CONTAINER</t>
  </si>
  <si>
    <t>31140075</t>
  </si>
  <si>
    <t>*2GAL PRINTED CHEMO CONTAINER</t>
  </si>
  <si>
    <t>31142222</t>
  </si>
  <si>
    <t>31143525</t>
  </si>
  <si>
    <t>*7.5 GAL CONT YEL HINGED LID</t>
  </si>
  <si>
    <t>31143533</t>
  </si>
  <si>
    <t>31143541</t>
  </si>
  <si>
    <t>*5GAL PRINTED BIO-HAZ CONTAINE</t>
  </si>
  <si>
    <t>31143640</t>
  </si>
  <si>
    <t>*1QT PHLEBOTOMY CONT YELLOW</t>
  </si>
  <si>
    <t>31143657</t>
  </si>
  <si>
    <t>*1QT RED PHELBOTOMY CONTAINER</t>
  </si>
  <si>
    <t>31143665</t>
  </si>
  <si>
    <t>31143699</t>
  </si>
  <si>
    <t>31143715</t>
  </si>
  <si>
    <t>*1 GAL YELLOW SLIDE TOP</t>
  </si>
  <si>
    <t>31143723</t>
  </si>
  <si>
    <t>* 5QT CONT TRANS BEIGE TORT</t>
  </si>
  <si>
    <t>31143731</t>
  </si>
  <si>
    <t>31143756</t>
  </si>
  <si>
    <t>* 2 GAL CONT YELLOW SLIDE TOP</t>
  </si>
  <si>
    <t>31143757</t>
  </si>
  <si>
    <t>*2 GAL CONT YELLOW SLIDE TOP</t>
  </si>
  <si>
    <t>31143764</t>
  </si>
  <si>
    <t>*4 GAL CONT YELLOW SLIDE TOP</t>
  </si>
  <si>
    <t>31143798</t>
  </si>
  <si>
    <t>31143830</t>
  </si>
  <si>
    <t>*3.5 GAL CONT T RED TOR ADPTR</t>
  </si>
  <si>
    <t>31143848</t>
  </si>
  <si>
    <t>*3.5 GAL CONT T BEIGE T ADPTR</t>
  </si>
  <si>
    <t>31143897</t>
  </si>
  <si>
    <t>31143921</t>
  </si>
  <si>
    <t>*2.5QT CONT BEIGE TORT LID</t>
  </si>
  <si>
    <t>31143988</t>
  </si>
  <si>
    <t>* SYRINGE TRANSFER CUP</t>
  </si>
  <si>
    <t>31144010</t>
  </si>
  <si>
    <t>31144085</t>
  </si>
  <si>
    <t>*2.5 QT CONT RED TORT PATH</t>
  </si>
  <si>
    <t>31144093</t>
  </si>
  <si>
    <t>*3.5GAL CONT TBEIGE ADPT DOOR</t>
  </si>
  <si>
    <t>31156550</t>
  </si>
  <si>
    <t>31156568</t>
  </si>
  <si>
    <t>* 7 GAL CONT RED GASKET LID</t>
  </si>
  <si>
    <t>31156873</t>
  </si>
  <si>
    <t>*2.5QT FSHR CONT RED TOR LID</t>
  </si>
  <si>
    <t>31156915</t>
  </si>
  <si>
    <t>* 2 GAL FISHER RED SLIDE TOP</t>
  </si>
  <si>
    <t>31156916</t>
  </si>
  <si>
    <t>31157111</t>
  </si>
  <si>
    <t>31157160</t>
  </si>
  <si>
    <t>31157178</t>
  </si>
  <si>
    <t>* 10 GAL CONT RED GASKET LID</t>
  </si>
  <si>
    <t>31158507</t>
  </si>
  <si>
    <t>* WALL ENCLOSURE CLEAR</t>
  </si>
  <si>
    <t>31158549</t>
  </si>
  <si>
    <t>31158572</t>
  </si>
  <si>
    <t>*IN ROOM BRACKET W/ HINGE</t>
  </si>
  <si>
    <t>31158960</t>
  </si>
  <si>
    <t>31159315</t>
  </si>
  <si>
    <t>31159315CR</t>
  </si>
  <si>
    <t>*7 GALLON RED CHEMO</t>
  </si>
  <si>
    <t>31159323</t>
  </si>
  <si>
    <t>*10 GAL CHEMO YELLOW GASKET LD</t>
  </si>
  <si>
    <t>31176871</t>
  </si>
  <si>
    <t>*3.5GAL CONT TRANS RED ADPTR</t>
  </si>
  <si>
    <t>31180378</t>
  </si>
  <si>
    <t>31300646</t>
  </si>
  <si>
    <t>*3.5 GAL TRNS YELLW ADAPTER DR</t>
  </si>
  <si>
    <t>31300687</t>
  </si>
  <si>
    <t>*3.5 GAL T YELLOW TOR ADAPTER</t>
  </si>
  <si>
    <t>31300877</t>
  </si>
  <si>
    <t>* 2 GAL TRANS YELLOW SLIDE TOP</t>
  </si>
  <si>
    <t>31300878</t>
  </si>
  <si>
    <t>31300901</t>
  </si>
  <si>
    <t>*2.5 QT CONT TRANS YEL TOR LD</t>
  </si>
  <si>
    <t>31300919</t>
  </si>
  <si>
    <t>31306759</t>
  </si>
  <si>
    <t>*7 GAL CONT YELLOW GASKET LID</t>
  </si>
  <si>
    <t>31306775</t>
  </si>
  <si>
    <t>*10 GAL CONT YELLOW GASKET LID</t>
  </si>
  <si>
    <t>31307005</t>
  </si>
  <si>
    <t>*3 GAL SMOKE FRONT SHARPS ENCL</t>
  </si>
  <si>
    <t>31307013</t>
  </si>
  <si>
    <t>31314886</t>
  </si>
  <si>
    <t>31315081</t>
  </si>
  <si>
    <t>*3 GAL GATORGUARD CONT CLEAR</t>
  </si>
  <si>
    <t>31317475</t>
  </si>
  <si>
    <t>*3 GAL GATORGRD CONT T BEIGE</t>
  </si>
  <si>
    <t>31317483</t>
  </si>
  <si>
    <t>31320016</t>
  </si>
  <si>
    <t>*SHARPS TABLE TOP HOLDER</t>
  </si>
  <si>
    <t>31320032</t>
  </si>
  <si>
    <t>31322699</t>
  </si>
  <si>
    <t>*5 GAL BIO-HAZ CONT FISHER</t>
  </si>
  <si>
    <t>31322723</t>
  </si>
  <si>
    <t>31323085</t>
  </si>
  <si>
    <t>*5QT CONT FISHER CLEAR TOR LID</t>
  </si>
  <si>
    <t>31323101</t>
  </si>
  <si>
    <t>*2.5QT FISHER BEIGE TORT LID</t>
  </si>
  <si>
    <t>31323119</t>
  </si>
  <si>
    <t>*3.5GAL FISHER T BEIGE ADPTR</t>
  </si>
  <si>
    <t>31323168</t>
  </si>
  <si>
    <t>31323176</t>
  </si>
  <si>
    <t>31323291</t>
  </si>
  <si>
    <t>*2GAL GATORGUARD CONT CLEAR</t>
  </si>
  <si>
    <t>31323325</t>
  </si>
  <si>
    <t>*2GAL GATORGRD CONT TRAN BEIGE</t>
  </si>
  <si>
    <t>31323333</t>
  </si>
  <si>
    <t>31323358</t>
  </si>
  <si>
    <t>31324174</t>
  </si>
  <si>
    <t>*1GAL FISHER BEIGE SLIDE TOP</t>
  </si>
  <si>
    <t>31324240</t>
  </si>
  <si>
    <t>31325049</t>
  </si>
  <si>
    <t>*1QT RED PHLEB CONT FISHER</t>
  </si>
  <si>
    <t>31325239</t>
  </si>
  <si>
    <t>*3.5 GAL FSHR T BEIGE TOR LID</t>
  </si>
  <si>
    <t>31325410</t>
  </si>
  <si>
    <t>31353553</t>
  </si>
  <si>
    <t>*5 QT JR WALL ENCLOSURE</t>
  </si>
  <si>
    <t>31353579</t>
  </si>
  <si>
    <t>*5QT GATORGUARD CONT CLEAR</t>
  </si>
  <si>
    <t>31353587</t>
  </si>
  <si>
    <t>*5 QT GATORGUARD CONT RED</t>
  </si>
  <si>
    <t>31353595</t>
  </si>
  <si>
    <t>*5QT GATORGUARD CONT T BEIGE</t>
  </si>
  <si>
    <t>31353603</t>
  </si>
  <si>
    <t>31353611</t>
  </si>
  <si>
    <t>31369955</t>
  </si>
  <si>
    <t>*SHARPS TABLETOP HOLDER</t>
  </si>
  <si>
    <t>31378089</t>
  </si>
  <si>
    <t>31378097</t>
  </si>
  <si>
    <t>31378097CR</t>
  </si>
  <si>
    <t>*19 GALLON CHEMO RED</t>
  </si>
  <si>
    <t>3150401</t>
  </si>
  <si>
    <t>3150403</t>
  </si>
  <si>
    <t>3150419</t>
  </si>
  <si>
    <t>3150420</t>
  </si>
  <si>
    <t>3150429</t>
  </si>
  <si>
    <t>3150431</t>
  </si>
  <si>
    <t>BBL 12CC SR WOS 535</t>
  </si>
  <si>
    <t>3150438</t>
  </si>
  <si>
    <t>3150450</t>
  </si>
  <si>
    <t>3154020</t>
  </si>
  <si>
    <t>3154021</t>
  </si>
  <si>
    <t>3154023</t>
  </si>
  <si>
    <t>BARREL, 12 ML, ECCENTRIC TIP (SE)</t>
  </si>
  <si>
    <t>3154024</t>
  </si>
  <si>
    <t>BBL 12 LK 7824MR W/O FILL RING</t>
  </si>
  <si>
    <t>3154525</t>
  </si>
  <si>
    <t>BBL 10ML SPCL SR PRT 7824MR</t>
  </si>
  <si>
    <t>3156001</t>
  </si>
  <si>
    <t>3156002</t>
  </si>
  <si>
    <t>3157603</t>
  </si>
  <si>
    <t>3157616</t>
  </si>
  <si>
    <t>3158220</t>
  </si>
  <si>
    <t>*BBL 12mL ORAL TIP</t>
  </si>
  <si>
    <t>3200800</t>
  </si>
  <si>
    <t>PLGR 10ML PURPLE 4-LOBE</t>
  </si>
  <si>
    <t>3200801</t>
  </si>
  <si>
    <t>*12ML MGLN PLGR - 6844CR</t>
  </si>
  <si>
    <t>3200804</t>
  </si>
  <si>
    <t>3200805</t>
  </si>
  <si>
    <t>3201001</t>
  </si>
  <si>
    <t>*PLGR 35CC SIL/GRAY</t>
  </si>
  <si>
    <t>3201403</t>
  </si>
  <si>
    <t>3201413</t>
  </si>
  <si>
    <t>3201419</t>
  </si>
  <si>
    <t>*PLGR 12CC 3-LOBE CL SOFTPK</t>
  </si>
  <si>
    <t>3201428</t>
  </si>
  <si>
    <t>3201429</t>
  </si>
  <si>
    <t>3201430</t>
  </si>
  <si>
    <t>4001204</t>
  </si>
  <si>
    <t>12ML RBR TIP W/TRIM SMOOTH</t>
  </si>
  <si>
    <t>4001801</t>
  </si>
  <si>
    <t>RUB TIP 12CC LTX FR 7261/50</t>
  </si>
  <si>
    <t>4006201</t>
  </si>
  <si>
    <t>RUB TIP 12 PARYL. GRAY NIBLESS</t>
  </si>
  <si>
    <t>4006202</t>
  </si>
  <si>
    <t>PLUNGER TIP,12ML SMOOTH BLACK</t>
  </si>
  <si>
    <t>4101801</t>
  </si>
  <si>
    <t>TIP 12 CC RAYCO WG2714</t>
  </si>
  <si>
    <t>412ABE</t>
  </si>
  <si>
    <t>AMBER ENFIT 12 ML SYRINGE BULK</t>
  </si>
  <si>
    <t>ENFIT 12 ML SYRINGE</t>
  </si>
  <si>
    <t>4220104</t>
  </si>
  <si>
    <t>PRINT TAPE 2-3/8 BLACK</t>
  </si>
  <si>
    <t>4220125</t>
  </si>
  <si>
    <t>TAPE PRINT 3" BLACK 4k/roll</t>
  </si>
  <si>
    <t>4230505</t>
  </si>
  <si>
    <t>INK BLK PM#1/RNT TRANSTECH</t>
  </si>
  <si>
    <t>4500003</t>
  </si>
  <si>
    <t>HDNDL 500E 20X1-1/2 A3 PINK</t>
  </si>
  <si>
    <t>4500005</t>
  </si>
  <si>
    <t>HDNDL 500E 21 X 1 A3 LAVN</t>
  </si>
  <si>
    <t>4500006</t>
  </si>
  <si>
    <t>HDNDL 500E 21 X 1-1/2 A3 LAVN</t>
  </si>
  <si>
    <t>4500009</t>
  </si>
  <si>
    <t>HDNDL 500E 22X1-1/2 A3 BLUE</t>
  </si>
  <si>
    <t>4500148</t>
  </si>
  <si>
    <t>HDNDL 500E 18X1 I GREEN</t>
  </si>
  <si>
    <t>4500150</t>
  </si>
  <si>
    <t>HDNDL 500E 18X1 RBT CHAR/GRAY</t>
  </si>
  <si>
    <t>4500548</t>
  </si>
  <si>
    <t>HDNDL 500 RIB 18X1 I GREEN</t>
  </si>
  <si>
    <t>4500702</t>
  </si>
  <si>
    <t>HDNDL 500E 21X1-1/2 A3 LAVN</t>
  </si>
  <si>
    <t>4500902</t>
  </si>
  <si>
    <t>HDNDL ACCESS PIN BLT SUB ASSEM</t>
  </si>
  <si>
    <t>4500906</t>
  </si>
  <si>
    <t>4500911</t>
  </si>
  <si>
    <t>4501820</t>
  </si>
  <si>
    <t>4502476</t>
  </si>
  <si>
    <t>4502492</t>
  </si>
  <si>
    <t>*SYR 12ML WFF 18x1 SOFTPACK</t>
  </si>
  <si>
    <t>4502493</t>
  </si>
  <si>
    <t>*SYR 12ML WFF 20x1-1/2 SOFTPACK</t>
  </si>
  <si>
    <t>4502494</t>
  </si>
  <si>
    <t>*SYR 12ML WFF 21x1 SOFTPACK</t>
  </si>
  <si>
    <t>4502495</t>
  </si>
  <si>
    <t>*SYR 12ML WFF 21x1-1/2 SOFTPACK</t>
  </si>
  <si>
    <t>4502497</t>
  </si>
  <si>
    <t>*SYR 12ML WFF BLUNT TIP SFTPK</t>
  </si>
  <si>
    <t>4502500</t>
  </si>
  <si>
    <t>4502560</t>
  </si>
  <si>
    <t>4502565</t>
  </si>
  <si>
    <t>NONRFLX 12ML PREFILL SUB 1000</t>
  </si>
  <si>
    <t>4502570</t>
  </si>
  <si>
    <t>4502575</t>
  </si>
  <si>
    <t>12 ML PREFILL SYRINGE, STD FINGER</t>
  </si>
  <si>
    <t>4510100</t>
  </si>
  <si>
    <t>12cc Green Plunger - Norfolk</t>
  </si>
  <si>
    <t>4510105</t>
  </si>
  <si>
    <t>12cc Clear Plunger - Norfolk</t>
  </si>
  <si>
    <t>4510200</t>
  </si>
  <si>
    <t>BBL 907S-O - Norfolk</t>
  </si>
  <si>
    <t>4590024</t>
  </si>
  <si>
    <t>HDNDL I.V. ACCESS SAT. YELO</t>
  </si>
  <si>
    <t>5000109</t>
  </si>
  <si>
    <t>POLYBAG PE SW NDL 24X16X38</t>
  </si>
  <si>
    <t>5000231</t>
  </si>
  <si>
    <t>POLY BAG UNPRINTED 13.5X5.5X</t>
  </si>
  <si>
    <t>5022SP</t>
  </si>
  <si>
    <t>*2 GAL MAIL AWAY SINGLE PACKER</t>
  </si>
  <si>
    <t>5022TP</t>
  </si>
  <si>
    <t>*2 GAL MAIL AWAY TWIN PACKER</t>
  </si>
  <si>
    <t>5030SA</t>
  </si>
  <si>
    <t>*1.5QT SHRP CNT MAILAWY TWNPK</t>
  </si>
  <si>
    <t>5030SP</t>
  </si>
  <si>
    <t>*1.5QT SHRP CNT.MAILAWY12SNGPK</t>
  </si>
  <si>
    <t>5030SPB</t>
  </si>
  <si>
    <t>*1.5QT SHRP CONT MAILAWAY SNGL</t>
  </si>
  <si>
    <t>5030483</t>
  </si>
  <si>
    <t>SHRINK WRAP 2ML 30" #7155151</t>
  </si>
  <si>
    <t>5050B</t>
  </si>
  <si>
    <t>*3 QT SHRPS BTL TWNPK MAILAWAY</t>
  </si>
  <si>
    <t>5050C</t>
  </si>
  <si>
    <t>5050SA</t>
  </si>
  <si>
    <t>*3 QT SHRPS BTL MAILAWY TWINPK</t>
  </si>
  <si>
    <t>5050SP</t>
  </si>
  <si>
    <t>*3 QT SHRPS BTL SNGL MAIL AWAY</t>
  </si>
  <si>
    <t>5050SPB</t>
  </si>
  <si>
    <t>*3QT SHRP CONT MAILAWAYSNGL PK</t>
  </si>
  <si>
    <t>5055SA</t>
  </si>
  <si>
    <t>*2 GAL SHRPS BTL MAILAWY TWNPK</t>
  </si>
  <si>
    <t>5055SP</t>
  </si>
  <si>
    <t>*2 GAL SHRPS SNG PK MAIL-AWAY</t>
  </si>
  <si>
    <t>5060SP</t>
  </si>
  <si>
    <t>* 2 GAL SHARPS MAIL-AWY 8PK</t>
  </si>
  <si>
    <t>5060SPB</t>
  </si>
  <si>
    <t>*2GAL SHRP CONT MAIL-AWY SNG</t>
  </si>
  <si>
    <t>5075B</t>
  </si>
  <si>
    <t>*6GAL SHRP CONT MAIL-AWY SNG</t>
  </si>
  <si>
    <t>5075SA</t>
  </si>
  <si>
    <t>*6GAL  MAIL-AWAY CONTAINER</t>
  </si>
  <si>
    <t>5080SA</t>
  </si>
  <si>
    <t>*3 5GAL  MAIL-AWAY CONTAINER</t>
  </si>
  <si>
    <t>51331555</t>
  </si>
  <si>
    <t>*IP 60CC SLEEVE CLOSED UPT SP</t>
  </si>
  <si>
    <t>51500035</t>
  </si>
  <si>
    <t>IP RUB TIP 12ML L/F SILC/EXP</t>
  </si>
  <si>
    <t>5151171</t>
  </si>
  <si>
    <t>UNIT BOX SYR GENERAL  UPT</t>
  </si>
  <si>
    <t>5152000</t>
  </si>
  <si>
    <t>UNIT BOX 12CC SH VETPK TYCO</t>
  </si>
  <si>
    <t>5153022</t>
  </si>
  <si>
    <t>UNIT BOX 12CC SR TYCO</t>
  </si>
  <si>
    <t>5153023</t>
  </si>
  <si>
    <t>UNIT BOX 12CC LK TYCO</t>
  </si>
  <si>
    <t>5153024</t>
  </si>
  <si>
    <t>UNIT BOX 12CC SE TYCO</t>
  </si>
  <si>
    <t>5153025</t>
  </si>
  <si>
    <t>UNIT BOX 12CC CMB SH TYCO</t>
  </si>
  <si>
    <t>5153026</t>
  </si>
  <si>
    <t>UNIT BOX 12CC LG CMB TYCO</t>
  </si>
  <si>
    <t>5153029</t>
  </si>
  <si>
    <t>*UNIT BOX 12CC LG CMB TYCO ML</t>
  </si>
  <si>
    <t>5153122</t>
  </si>
  <si>
    <t>*UNIT BOX 12CC SR TYCO ML</t>
  </si>
  <si>
    <t>5153123</t>
  </si>
  <si>
    <t>*UNIT BOX 12CC LK TYCO ML</t>
  </si>
  <si>
    <t>5153124</t>
  </si>
  <si>
    <t>UNIT BOX 12CC SE TYCO ML</t>
  </si>
  <si>
    <t>5153125</t>
  </si>
  <si>
    <t>*UNIT BOX 12CC CMB SH TYCO ML</t>
  </si>
  <si>
    <t>5153243</t>
  </si>
  <si>
    <t>UNIT BOX 12CC IV ACCS</t>
  </si>
  <si>
    <t>5153289</t>
  </si>
  <si>
    <t>UNIT BOX 10ML AMBR ORAL TYCO</t>
  </si>
  <si>
    <t>5153300</t>
  </si>
  <si>
    <t>UNIT BX 10ML AMBR ORAL TYCO</t>
  </si>
  <si>
    <t>5153302</t>
  </si>
  <si>
    <t>*UNIT BOX CE 907 SO PTD TYCO ML</t>
  </si>
  <si>
    <t>5153343</t>
  </si>
  <si>
    <t>*UNIT BOX 12CC IV ACCS ML</t>
  </si>
  <si>
    <t>5154445</t>
  </si>
  <si>
    <t>UNIT BOX GLBL-412 PTD-NORFOLK</t>
  </si>
  <si>
    <t>5154447</t>
  </si>
  <si>
    <t>Unit Box 412 Printed</t>
  </si>
  <si>
    <t>5170114</t>
  </si>
  <si>
    <t>BAG PNP HEADER 10X20</t>
  </si>
  <si>
    <t>5170406</t>
  </si>
  <si>
    <t>PAPER 35733K 3ML PERFCFLX</t>
  </si>
  <si>
    <t>5170588</t>
  </si>
  <si>
    <t>POLYBAG GUSSETED 1.5MIL</t>
  </si>
  <si>
    <t>5170969</t>
  </si>
  <si>
    <t>FILM 30653-EE 7ML PERFECSEAL</t>
  </si>
  <si>
    <t>51731218</t>
  </si>
  <si>
    <t>IP PLGR 12ML CL NS TECH</t>
  </si>
  <si>
    <t>51733503</t>
  </si>
  <si>
    <t>*IP PLGR 35CC SIL/GRAY SP NS</t>
  </si>
  <si>
    <t>51761207</t>
  </si>
  <si>
    <t>IP RUB TIP 12ML L/F NOSILIC</t>
  </si>
  <si>
    <t>51771203</t>
  </si>
  <si>
    <t>IP 12ML SR SYR BARL-3622 WOS</t>
  </si>
  <si>
    <t>51771207</t>
  </si>
  <si>
    <t>IP BARL 12CC SR WOS P5M6K-080 UPT</t>
  </si>
  <si>
    <t>51771405</t>
  </si>
  <si>
    <t>IP 412 STRA BARL UPT</t>
  </si>
  <si>
    <t>51771412</t>
  </si>
  <si>
    <t>IP 412 STRA BARL UPT SPCL 1M/C</t>
  </si>
  <si>
    <t>51777047MT</t>
  </si>
  <si>
    <t>IP BBL 10ML SR PTD LOR MEDIZIN</t>
  </si>
  <si>
    <t>51777369MT</t>
  </si>
  <si>
    <t>IP BBL 10ML LK PTD LOR MEDIZIN</t>
  </si>
  <si>
    <t>51777401</t>
  </si>
  <si>
    <t>IP BBL 12CC SR 535 WOS TECH NS</t>
  </si>
  <si>
    <t>51777419</t>
  </si>
  <si>
    <t>IP BBL 12CC LK 535 WOS TECH NS</t>
  </si>
  <si>
    <t>5183342</t>
  </si>
  <si>
    <t>*CORRUGATED CARTON SMARTIP 12mL</t>
  </si>
  <si>
    <t>5241005</t>
  </si>
  <si>
    <t>LABEL, UNPRINTED, 5 X 4</t>
  </si>
  <si>
    <t>5241006</t>
  </si>
  <si>
    <t>LABEL 4X6 PLAIN WEBER</t>
  </si>
  <si>
    <t>5241008</t>
  </si>
  <si>
    <t>LBL 4 X 8 FAN FOLD 1 UP</t>
  </si>
  <si>
    <t>5241008FF2</t>
  </si>
  <si>
    <t>LBL 4 X 8 FAN FOLD 2 UP</t>
  </si>
  <si>
    <t>5241008R</t>
  </si>
  <si>
    <t>LBL 4 X 8 NO PERF</t>
  </si>
  <si>
    <t>5241012</t>
  </si>
  <si>
    <t>*LBL 4 x 1 PLAIN</t>
  </si>
  <si>
    <t>5500148</t>
  </si>
  <si>
    <t>SHP 18X17X13 GENERAL USE</t>
  </si>
  <si>
    <t>5500149</t>
  </si>
  <si>
    <t>SHP 16-3/4X14-1/8X11-1/8GEN</t>
  </si>
  <si>
    <t>5500152</t>
  </si>
  <si>
    <t>*SHPR 32 ECT C FLUTE</t>
  </si>
  <si>
    <t>5500208</t>
  </si>
  <si>
    <t>SHP 18X17X13-3/4 UNPRINTED</t>
  </si>
  <si>
    <t>5510301</t>
  </si>
  <si>
    <t>SHPR 12S O/P UPT 29 ECT CFLUTE</t>
  </si>
  <si>
    <t>5510303</t>
  </si>
  <si>
    <t>SHP UPT 17.531 X 12.938 X 10.75</t>
  </si>
  <si>
    <t>5510305</t>
  </si>
  <si>
    <t>SHPR 12CMB LG O/P UPT 32ECT C</t>
  </si>
  <si>
    <t>5510320</t>
  </si>
  <si>
    <t>SHPR 20 O/P UPT 29 ECT C FLUTE</t>
  </si>
  <si>
    <t>5510509</t>
  </si>
  <si>
    <t>SHP UPT 16.75 X 14.125 X 8.5</t>
  </si>
  <si>
    <t>5510538</t>
  </si>
  <si>
    <t>SHPR 12CC O/P UPT 29ECT C FL</t>
  </si>
  <si>
    <t>5542735</t>
  </si>
  <si>
    <t>SHPR UNPT 44ECT C FLUTE</t>
  </si>
  <si>
    <t>5551331555</t>
  </si>
  <si>
    <t>*60CC CLOSED SLEEVE UPT SP  NS</t>
  </si>
  <si>
    <t>5551500035</t>
  </si>
  <si>
    <t>5551500055</t>
  </si>
  <si>
    <t>12 ML TIP, WEST 7261/50, BULK</t>
  </si>
  <si>
    <t>5551731218</t>
  </si>
  <si>
    <t>5551733503</t>
  </si>
  <si>
    <t>*PLGR 35CC SIL/GRAY SP NS</t>
  </si>
  <si>
    <t>5551761207</t>
  </si>
  <si>
    <t>5551771203</t>
  </si>
  <si>
    <t>5551771207</t>
  </si>
  <si>
    <t>5551771412</t>
  </si>
  <si>
    <t>*412 STRA BARL UPT SPCL 1M/CS</t>
  </si>
  <si>
    <t>5551777401</t>
  </si>
  <si>
    <t>BBL 12CC SR 535 WOS TECH NS</t>
  </si>
  <si>
    <t>5551777419</t>
  </si>
  <si>
    <t>6492739</t>
  </si>
  <si>
    <t>6492743</t>
  </si>
  <si>
    <t>7777129656</t>
  </si>
  <si>
    <t>ORAL TIP CAP CLEAR, NS</t>
  </si>
  <si>
    <t>81110160</t>
  </si>
  <si>
    <t>IP SYR HM110S-O W/O CAPS NS</t>
  </si>
  <si>
    <t>81110189</t>
  </si>
  <si>
    <t>IP SYR 10mL ORAL TIP NO CAP PR</t>
  </si>
  <si>
    <t>81112059</t>
  </si>
  <si>
    <t>IP SYR 12CC SR</t>
  </si>
  <si>
    <t>81112075</t>
  </si>
  <si>
    <t>IP SYR 12CC SE</t>
  </si>
  <si>
    <t>81112083</t>
  </si>
  <si>
    <t>IP SYR 12CC LK SP CE MARK NS</t>
  </si>
  <si>
    <t>81112093</t>
  </si>
  <si>
    <t>IP SYR 12CC LK BULK NS</t>
  </si>
  <si>
    <t>81112599</t>
  </si>
  <si>
    <t>IP SYR 12ML LLK SMTHTIP BLK NS</t>
  </si>
  <si>
    <t>81112985</t>
  </si>
  <si>
    <t>IP 10ML SYR STR WT PRT</t>
  </si>
  <si>
    <t>81200555</t>
  </si>
  <si>
    <t>IP SYR 12CC SR SOFTPACK</t>
  </si>
  <si>
    <t>81200777</t>
  </si>
  <si>
    <t>IP SYR 12CC LK SOFTPACK</t>
  </si>
  <si>
    <t>81218100</t>
  </si>
  <si>
    <t>IP SYR 12CC 18X1 SOFTPACK</t>
  </si>
  <si>
    <t>81220112</t>
  </si>
  <si>
    <t>IP SYR 12CC 20X1-1/2 SOFTPACK</t>
  </si>
  <si>
    <t>81221100</t>
  </si>
  <si>
    <t>IP SYR 12CC 21X1 SOFTPACK</t>
  </si>
  <si>
    <t>81221112</t>
  </si>
  <si>
    <t>IP SYR 12CC 21X1-1/2 SOFTPACK</t>
  </si>
  <si>
    <t>81412012</t>
  </si>
  <si>
    <t>IP 412 50</t>
  </si>
  <si>
    <t>81412199</t>
  </si>
  <si>
    <t>IP 412 STRT TIP SYR UNP BLK NS</t>
  </si>
  <si>
    <t>8150</t>
  </si>
  <si>
    <t>*5 QT INRM T RED W/UNWINDER</t>
  </si>
  <si>
    <t>81502267</t>
  </si>
  <si>
    <t>IP SYR 12CC 18X1 I VET PK O/P</t>
  </si>
  <si>
    <t>81512597</t>
  </si>
  <si>
    <t>IP SYR 12CC-E 18 X 1 I O/P</t>
  </si>
  <si>
    <t>81512662</t>
  </si>
  <si>
    <t>IP SYR 12CC-E 20X1-1/2 A O/P</t>
  </si>
  <si>
    <t>81512738</t>
  </si>
  <si>
    <t>IP SYR 12CC-E 21 X 1 A O/P</t>
  </si>
  <si>
    <t>81512746</t>
  </si>
  <si>
    <t>IP SYR 12ML-E 21X1-1/2 A O/P</t>
  </si>
  <si>
    <t>81512811</t>
  </si>
  <si>
    <t>IP SYR 12CC-E 22X1-1/2 A O/P</t>
  </si>
  <si>
    <t>81512852</t>
  </si>
  <si>
    <t>IP SYR 12CC SR O/P</t>
  </si>
  <si>
    <t>81512860</t>
  </si>
  <si>
    <t>IP SYR 12CC SE O/P</t>
  </si>
  <si>
    <t>81512878</t>
  </si>
  <si>
    <t>IP SYR 12CC LK O/P</t>
  </si>
  <si>
    <t>81540122</t>
  </si>
  <si>
    <t>IP SYR 12ML W/SMRTP CANNULA SP</t>
  </si>
  <si>
    <t>81541125</t>
  </si>
  <si>
    <t>IP SYR 12ML BLUNTIP IV ACC ST</t>
  </si>
  <si>
    <t>81541208</t>
  </si>
  <si>
    <t>IP SYR 12CC BLNTIP VIALACC SFT</t>
  </si>
  <si>
    <t>8180</t>
  </si>
  <si>
    <t>*3 GA INRM T RED W/UNWINDER</t>
  </si>
  <si>
    <t>81893578</t>
  </si>
  <si>
    <t>*IP SYR 12mL LK Syr UPTD HOSPIR</t>
  </si>
  <si>
    <t>81907003</t>
  </si>
  <si>
    <t>IP SYR 10ML AMBER ORAL MED CE</t>
  </si>
  <si>
    <t>81907102</t>
  </si>
  <si>
    <t>IP SYR 10ML ORAL MED CE MARK</t>
  </si>
  <si>
    <t>81907199</t>
  </si>
  <si>
    <t>IP SYR 10ML ORAL DOSE NO PRT S</t>
  </si>
  <si>
    <t>81907465</t>
  </si>
  <si>
    <t>IP SYR 10ML ORAL W/O CAPS BULK</t>
  </si>
  <si>
    <t>8200</t>
  </si>
  <si>
    <t>* COMPREHENSIVE SHRPS MGMT PRO</t>
  </si>
  <si>
    <t>8210</t>
  </si>
  <si>
    <t>* TIME WANDII FOR SHP MGT PROG</t>
  </si>
  <si>
    <t>8220</t>
  </si>
  <si>
    <t>* SNGL RECHARGER DOWNLOADER</t>
  </si>
  <si>
    <t>8225</t>
  </si>
  <si>
    <t>MULTIPLE/RECHARGER DOWNLOADER</t>
  </si>
  <si>
    <t>8230</t>
  </si>
  <si>
    <t>* CABLE (DB25) SHARPS MGT PRGM</t>
  </si>
  <si>
    <t>8235</t>
  </si>
  <si>
    <t>* CABLE (DB9) - SHP.MGT.PROGRA</t>
  </si>
  <si>
    <t>8240</t>
  </si>
  <si>
    <t>* TIME WAND II-WINDOW POUCH</t>
  </si>
  <si>
    <t>8245</t>
  </si>
  <si>
    <t>* TIME WAND II-BATTERY PACK</t>
  </si>
  <si>
    <t>8250</t>
  </si>
  <si>
    <t>* TIME WANDII RE-FURBISHING PK</t>
  </si>
  <si>
    <t>8301</t>
  </si>
  <si>
    <t>*SHARP SHUTTLE - LOCKING</t>
  </si>
  <si>
    <t>8400</t>
  </si>
  <si>
    <t>*1/2 GA CLR LID W/UNWD YLCONT</t>
  </si>
  <si>
    <t>850201</t>
  </si>
  <si>
    <t>*1/2GA INROOM OPEN CLEAR</t>
  </si>
  <si>
    <t>85021</t>
  </si>
  <si>
    <t>2 QT INROOM CONTAINER, CLEAR</t>
  </si>
  <si>
    <t>850301</t>
  </si>
  <si>
    <t>*1/2GA INROOM OPEN TRANS RED</t>
  </si>
  <si>
    <t>85031</t>
  </si>
  <si>
    <t>8507MWAC</t>
  </si>
  <si>
    <t>*5 QT SSIII CONT MEDICAL WASTE</t>
  </si>
  <si>
    <t>8508MW</t>
  </si>
  <si>
    <t>*5QT TMPR PROOF MED WAST SSI</t>
  </si>
  <si>
    <t>8508SA</t>
  </si>
  <si>
    <t>*5QT TMPR PROOF CONT CLEAR SSI</t>
  </si>
  <si>
    <t>8508Y</t>
  </si>
  <si>
    <t>*5 QT TMPR PROOF CONT YLLW SSI</t>
  </si>
  <si>
    <t>8509AC</t>
  </si>
  <si>
    <t>*5 QT TMPR PROOF TRANS RED SSI</t>
  </si>
  <si>
    <t>8509SA</t>
  </si>
  <si>
    <t>*5QT TMPR PROOF CONT T RED SSI</t>
  </si>
  <si>
    <t>851001</t>
  </si>
  <si>
    <t>*5QT INROOM W/LID OPEN BEIGE</t>
  </si>
  <si>
    <t>85101SA</t>
  </si>
  <si>
    <t>*5QT INROOM CONT W/LID BEIGE</t>
  </si>
  <si>
    <t>8512X</t>
  </si>
  <si>
    <t>*5QT INRM OPEN CLR CUT OUT DR</t>
  </si>
  <si>
    <t>*5 QT INRM CONT TRANS YELLOW</t>
  </si>
  <si>
    <t>851201</t>
  </si>
  <si>
    <t>85121</t>
  </si>
  <si>
    <t>8513AC</t>
  </si>
  <si>
    <t>*5 QT W/LID TRANS RED</t>
  </si>
  <si>
    <t>85130MW</t>
  </si>
  <si>
    <t>*5QT OPEN MEDICAL WASTE</t>
  </si>
  <si>
    <t>85130MWAC</t>
  </si>
  <si>
    <t>*5 QT OPEN MEDICAL WASTE CONT.</t>
  </si>
  <si>
    <t>851301</t>
  </si>
  <si>
    <t>85131</t>
  </si>
  <si>
    <t>8515</t>
  </si>
  <si>
    <t>8516HDL</t>
  </si>
  <si>
    <t>*8516 DOOR W/WINDOW &amp; LOCK</t>
  </si>
  <si>
    <t>8516U</t>
  </si>
  <si>
    <t>*WALL ENCLOSURE W/UNWINDER</t>
  </si>
  <si>
    <t>851608</t>
  </si>
  <si>
    <t>*85161H ENCL  W/CLEAR CONT</t>
  </si>
  <si>
    <t>851609</t>
  </si>
  <si>
    <t>*85161H ENCL W/TRANS RED CONT</t>
  </si>
  <si>
    <t>85161H</t>
  </si>
  <si>
    <t>*85161 BODY W/RECT  WINDOW</t>
  </si>
  <si>
    <t>85165H</t>
  </si>
  <si>
    <t>*85161 BODY W/RECT WINDOW PK</t>
  </si>
  <si>
    <t>8518X</t>
  </si>
  <si>
    <t>*5 QT SEC BRACKET   SPECIAL</t>
  </si>
  <si>
    <t>85201</t>
  </si>
  <si>
    <t>*3GA INRM BEIGE/CLEAR TOP</t>
  </si>
  <si>
    <t>852101</t>
  </si>
  <si>
    <t>*3GA INRM OPEN H-DROP RED</t>
  </si>
  <si>
    <t>85211</t>
  </si>
  <si>
    <t>*3 GA INROOM RED CLR TOP</t>
  </si>
  <si>
    <t>8522RG</t>
  </si>
  <si>
    <t>* INRM CONT CLR 3 GAL NONSTERI</t>
  </si>
  <si>
    <t>852201</t>
  </si>
  <si>
    <t>*3GAL INROOM  OPEN-CLEAR</t>
  </si>
  <si>
    <t>852201R</t>
  </si>
  <si>
    <t>*3GA INRM OPEN TRNS RED</t>
  </si>
  <si>
    <t>85221</t>
  </si>
  <si>
    <t>*3 GA INRM COATED BRACKET 8520</t>
  </si>
  <si>
    <t>8525</t>
  </si>
  <si>
    <t>*3 GA ROTOR/HINGE LID N/S BG</t>
  </si>
  <si>
    <t>8526</t>
  </si>
  <si>
    <t>*3 GA ROTOR/HNG LID N/S RED</t>
  </si>
  <si>
    <t>8527</t>
  </si>
  <si>
    <t>*3GA ROTOR/HINGE LID CLR CT</t>
  </si>
  <si>
    <t>8527RAC</t>
  </si>
  <si>
    <t>*3GAL RED ROTOR/HINGED LID CNT</t>
  </si>
  <si>
    <t>8529</t>
  </si>
  <si>
    <t>85301H</t>
  </si>
  <si>
    <t>*3 GA ENCLOSURE W/WINDOWS</t>
  </si>
  <si>
    <t>85301HN</t>
  </si>
  <si>
    <t>*3GA.ENCL W/WINDOWS NO LOGO</t>
  </si>
  <si>
    <t>85321</t>
  </si>
  <si>
    <t>8535SA</t>
  </si>
  <si>
    <t>* 2 GAL TOR/HINGE LID CLEAR</t>
  </si>
  <si>
    <t>8541Y</t>
  </si>
  <si>
    <t>*SSIV 4 GAL TRANS YELLOW CON</t>
  </si>
  <si>
    <t>8542C</t>
  </si>
  <si>
    <t>8543C</t>
  </si>
  <si>
    <t>8544SA</t>
  </si>
  <si>
    <t>*SSIV 3GALLON CLEAR CONTAINER</t>
  </si>
  <si>
    <t>8545SA</t>
  </si>
  <si>
    <t>*SSIV 3GALLON TRANS RED CONT</t>
  </si>
  <si>
    <t>*SSIV 3 GALLON TRANS YELLOW CON</t>
  </si>
  <si>
    <t>8550LG</t>
  </si>
  <si>
    <t>*UNIVERSAL GLOVE DISPENSER</t>
  </si>
  <si>
    <t>8552B</t>
  </si>
  <si>
    <t>85521H</t>
  </si>
  <si>
    <t>*WL ENCL WINDOW IN DOOR/GLVBOX</t>
  </si>
  <si>
    <t>8553B</t>
  </si>
  <si>
    <t>8554B</t>
  </si>
  <si>
    <t>*DOUBLE-UP WALL BRACKET</t>
  </si>
  <si>
    <t>8555C</t>
  </si>
  <si>
    <t>8555SA</t>
  </si>
  <si>
    <t>8559</t>
  </si>
  <si>
    <t>*3 GAL SSII WALL W/GLOVE CONT</t>
  </si>
  <si>
    <t>8601RC</t>
  </si>
  <si>
    <t>*1.5QT RCRA HAZARDOUS WASTE</t>
  </si>
  <si>
    <t>8730</t>
  </si>
  <si>
    <t>*HOLDER FOR 8920</t>
  </si>
  <si>
    <t>8781</t>
  </si>
  <si>
    <t>8790</t>
  </si>
  <si>
    <t>8791</t>
  </si>
  <si>
    <t>8800</t>
  </si>
  <si>
    <t>*FOAM NEEDLE PROTECTOR</t>
  </si>
  <si>
    <t>8801</t>
  </si>
  <si>
    <t>*HANDS FREE NDL RESHEATHER</t>
  </si>
  <si>
    <t>8820</t>
  </si>
  <si>
    <t>8820MA</t>
  </si>
  <si>
    <t>*2 GAL PharmaSafety MAIL-AWAY</t>
  </si>
  <si>
    <t>8825</t>
  </si>
  <si>
    <t>* 2GAL PHARMASAFETY WASTE CONT</t>
  </si>
  <si>
    <t>8850</t>
  </si>
  <si>
    <t>8850MA</t>
  </si>
  <si>
    <t>*8 GAL PharmaSaftey MAIL-AWAY</t>
  </si>
  <si>
    <t>8851</t>
  </si>
  <si>
    <t>8860</t>
  </si>
  <si>
    <t>12 GAL PHARMASAFETY</t>
  </si>
  <si>
    <t>8870</t>
  </si>
  <si>
    <t>8871</t>
  </si>
  <si>
    <t>8881</t>
  </si>
  <si>
    <t>*ABSORBENT PADS</t>
  </si>
  <si>
    <t>8881110160</t>
  </si>
  <si>
    <t>8881110189</t>
  </si>
  <si>
    <t>SYR 10mL ORAL TIP NO CAP PRINT</t>
  </si>
  <si>
    <t>8881112015</t>
  </si>
  <si>
    <t>12ML ENTERAL SYRINGE, BULK</t>
  </si>
  <si>
    <t>8881112059</t>
  </si>
  <si>
    <t>8881112075</t>
  </si>
  <si>
    <t>SYR 12ML SE NS</t>
  </si>
  <si>
    <t>8881112083</t>
  </si>
  <si>
    <t>8881112093</t>
  </si>
  <si>
    <t>SYR 12CC LK UPTD BULK NS</t>
  </si>
  <si>
    <t>8881112518</t>
  </si>
  <si>
    <t>8881112599</t>
  </si>
  <si>
    <t>8881112985</t>
  </si>
  <si>
    <t>8881412012</t>
  </si>
  <si>
    <t>8881412199</t>
  </si>
  <si>
    <t>8881502267</t>
  </si>
  <si>
    <t>8881512597</t>
  </si>
  <si>
    <t>8881512662</t>
  </si>
  <si>
    <t>8881512738</t>
  </si>
  <si>
    <t>8881512746</t>
  </si>
  <si>
    <t>SYR 12CC-E 21X1-1/2 A O/P</t>
  </si>
  <si>
    <t>8881512811</t>
  </si>
  <si>
    <t>SYR 12CC-E 22X1-1/2 A O/P</t>
  </si>
  <si>
    <t>8881512852</t>
  </si>
  <si>
    <t>8881512860</t>
  </si>
  <si>
    <t>8881512878</t>
  </si>
  <si>
    <t>8881540122</t>
  </si>
  <si>
    <t>8881541125</t>
  </si>
  <si>
    <t>SYR 12CC BLUN TIP IV ACC ST</t>
  </si>
  <si>
    <t>8881541208</t>
  </si>
  <si>
    <t>SYR 12CC BLUN TIP IV ACCESS</t>
  </si>
  <si>
    <t>8881893578</t>
  </si>
  <si>
    <t>*12mL LK syr UNPTD HOSPIRA</t>
  </si>
  <si>
    <t>8881907003</t>
  </si>
  <si>
    <t>8881907102</t>
  </si>
  <si>
    <t>8881907199</t>
  </si>
  <si>
    <t>8881907465</t>
  </si>
  <si>
    <t>8900AC</t>
  </si>
  <si>
    <t>*1 QT CONTAINER RED</t>
  </si>
  <si>
    <t>8900EC</t>
  </si>
  <si>
    <t>*1 QT CONT W/AUTODROP ADPTR</t>
  </si>
  <si>
    <t>ST 2 GALLON CONTAINER</t>
  </si>
  <si>
    <t>8905</t>
  </si>
  <si>
    <t>*1QT CONTAINER RAINBOW</t>
  </si>
  <si>
    <t>8906</t>
  </si>
  <si>
    <t>8908</t>
  </si>
  <si>
    <t>*1QT CONTAINER PURPLE</t>
  </si>
  <si>
    <t>8909</t>
  </si>
  <si>
    <t>*1.5QT SHARPS CONTAINER</t>
  </si>
  <si>
    <t>8910</t>
  </si>
  <si>
    <t>8926</t>
  </si>
  <si>
    <t>*SECURITY BRACKET FOR 8920</t>
  </si>
  <si>
    <t>8931</t>
  </si>
  <si>
    <t>*12 GALLON CHEMO RED</t>
  </si>
  <si>
    <t>8931PG2Y</t>
  </si>
  <si>
    <t>*PG2 RATED SHARPS BIOMAX CONT,</t>
  </si>
  <si>
    <t>*SHARPS BIOHAZARD CONT, YELLOW,</t>
  </si>
  <si>
    <t>8932</t>
  </si>
  <si>
    <t>8932AC</t>
  </si>
  <si>
    <t>*12 GAL LEAK RESIST BIO CONT</t>
  </si>
  <si>
    <t>8933</t>
  </si>
  <si>
    <t>8934</t>
  </si>
  <si>
    <t>8935</t>
  </si>
  <si>
    <t>8938</t>
  </si>
  <si>
    <t>*18 GA FOOT PEDAL CART</t>
  </si>
  <si>
    <t>8939</t>
  </si>
  <si>
    <t>12/18 GAL. FLIP OPEN FTPDL CRT</t>
  </si>
  <si>
    <t>8958</t>
  </si>
  <si>
    <t>8960</t>
  </si>
  <si>
    <t>*HOLDER FOR 5QT CONTAINER</t>
  </si>
  <si>
    <t>8961</t>
  </si>
  <si>
    <t>*2GAL  ALTERNATE CARE CONT</t>
  </si>
  <si>
    <t>8963</t>
  </si>
  <si>
    <t>*2 GAL UNIVERSAL BRKT W/ LOCK</t>
  </si>
  <si>
    <t>8964</t>
  </si>
  <si>
    <t>89651</t>
  </si>
  <si>
    <t>89661</t>
  </si>
  <si>
    <t>*2 GA H-DROP CLR LID BEIGE</t>
  </si>
  <si>
    <t>896701</t>
  </si>
  <si>
    <t>*2GA OPEN H-DROP TRANS RED</t>
  </si>
  <si>
    <t>89671</t>
  </si>
  <si>
    <t>8969</t>
  </si>
  <si>
    <t>*2 GAL CLR LID BEIGE</t>
  </si>
  <si>
    <t>8970</t>
  </si>
  <si>
    <t>8970AC</t>
  </si>
  <si>
    <t>*2 GA N/S COLLECTION CONT RED</t>
  </si>
  <si>
    <t>8974</t>
  </si>
  <si>
    <t>8975</t>
  </si>
  <si>
    <t>*2 GAL WIRE HOLDER</t>
  </si>
  <si>
    <t>8980</t>
  </si>
  <si>
    <t>8980AC</t>
  </si>
  <si>
    <t>*8GAL NEEDLE DISP  CONTAINER</t>
  </si>
  <si>
    <t>8980FP</t>
  </si>
  <si>
    <t>*8GAL FULL OPEN SHARPS CART</t>
  </si>
  <si>
    <t>*8 GAL CONT  MEDICAL WASTE</t>
  </si>
  <si>
    <t>8981FP</t>
  </si>
  <si>
    <t>*8GAL SLIDE TOP SHARPS CART</t>
  </si>
  <si>
    <t>8982</t>
  </si>
  <si>
    <t>8982AC</t>
  </si>
  <si>
    <t>*2GAL CHEMOTHERAPY CONTAINER</t>
  </si>
  <si>
    <t>8984</t>
  </si>
  <si>
    <t>*SECURITY BRACKET FOR 8980/85</t>
  </si>
  <si>
    <t>8985</t>
  </si>
  <si>
    <t>8985AC</t>
  </si>
  <si>
    <t>*8GAL CHEMOTHERAPY CONTAINER</t>
  </si>
  <si>
    <t>8985MW</t>
  </si>
  <si>
    <t>*8GA CHEMO CONT  MED  WASTE</t>
  </si>
  <si>
    <t>8985W</t>
  </si>
  <si>
    <t>*8 GA WHITE CHEMO CONTAINER</t>
  </si>
  <si>
    <t>8989</t>
  </si>
  <si>
    <t>8989W</t>
  </si>
  <si>
    <t>*18 GA HNGD LID WHT CHEMO CONT</t>
  </si>
  <si>
    <t>8990L</t>
  </si>
  <si>
    <t>*2GAL BIOHAZ W/SPEC  LABEL</t>
  </si>
  <si>
    <t>8991</t>
  </si>
  <si>
    <t>*FULL OPEN SHARPS CART</t>
  </si>
  <si>
    <t>8992H</t>
  </si>
  <si>
    <t>*LG VOL FLOOR BRKT W/ HANDLES</t>
  </si>
  <si>
    <t>*CART FOR BIOMAX WASTE CONT</t>
  </si>
  <si>
    <t>8996</t>
  </si>
  <si>
    <t>*2GAL BIOHAZARD WITH GASKET</t>
  </si>
  <si>
    <t>8996EN</t>
  </si>
  <si>
    <t>*2 GAL ENSERV SINGLE MAIL CONT</t>
  </si>
  <si>
    <t>8996EN2</t>
  </si>
  <si>
    <t>*2 GAL ENSERV TWIN MAIL CONT</t>
  </si>
  <si>
    <t>8997</t>
  </si>
  <si>
    <t>8998</t>
  </si>
  <si>
    <t>99015022</t>
  </si>
  <si>
    <t>IP SYR 12LK COOPER W/RING STOP</t>
  </si>
  <si>
    <t>99410S</t>
  </si>
  <si>
    <t>IP 10ML KANGAROO PURPLE SYR NS</t>
  </si>
  <si>
    <t>994501820</t>
  </si>
  <si>
    <t>IP SYR 12ML ORAL PURPLE SUB</t>
  </si>
  <si>
    <t>994502476</t>
  </si>
  <si>
    <t>IP SYR 12CC LUER LOCK, IRRAD</t>
  </si>
  <si>
    <t>994502500</t>
  </si>
  <si>
    <t>IP SYR 12ML WFF MAGELLAN SUB</t>
  </si>
  <si>
    <t>994502560</t>
  </si>
  <si>
    <t>IP NONRFLX 12CC PREFILL S 1000</t>
  </si>
  <si>
    <t>994502565</t>
  </si>
  <si>
    <t>*IP NONRFLX 12CC PREFILL S 1000</t>
  </si>
  <si>
    <t>996492739</t>
  </si>
  <si>
    <t>*IP 12ML LK SUB ASSEMBLY PACK</t>
  </si>
  <si>
    <t>996492743</t>
  </si>
  <si>
    <t>9990010</t>
  </si>
  <si>
    <t>*48"X40" HeatTreated Hardwood</t>
  </si>
  <si>
    <t>SUP</t>
  </si>
  <si>
    <t>STT</t>
  </si>
  <si>
    <t>Tip Tumbling</t>
  </si>
  <si>
    <t>CME</t>
  </si>
  <si>
    <t>WHS</t>
  </si>
  <si>
    <t>WAREHOUSE</t>
  </si>
  <si>
    <t>RSN</t>
  </si>
  <si>
    <t>AM102</t>
  </si>
  <si>
    <t>AM131</t>
  </si>
  <si>
    <t>20B</t>
  </si>
  <si>
    <t>43C</t>
  </si>
  <si>
    <t>AUX</t>
  </si>
  <si>
    <t>C15</t>
  </si>
  <si>
    <t>C19</t>
  </si>
  <si>
    <t>C20</t>
  </si>
  <si>
    <t>C23</t>
  </si>
  <si>
    <t>C25</t>
  </si>
  <si>
    <t>C32</t>
  </si>
  <si>
    <t>C33</t>
  </si>
  <si>
    <t>C34</t>
  </si>
  <si>
    <t>C37</t>
  </si>
  <si>
    <t>C42</t>
  </si>
  <si>
    <t>C43</t>
  </si>
  <si>
    <t>C46</t>
  </si>
  <si>
    <t>C50</t>
  </si>
  <si>
    <t>C52</t>
  </si>
  <si>
    <t>C54</t>
  </si>
  <si>
    <t>C56</t>
  </si>
  <si>
    <t>C60</t>
  </si>
  <si>
    <t>C61</t>
  </si>
  <si>
    <t>C63</t>
  </si>
  <si>
    <t>C64</t>
  </si>
  <si>
    <t>C65</t>
  </si>
  <si>
    <t>C66</t>
  </si>
  <si>
    <t>C67</t>
  </si>
  <si>
    <t>C70</t>
  </si>
  <si>
    <t>C71</t>
  </si>
  <si>
    <t>C74</t>
  </si>
  <si>
    <t>C75</t>
  </si>
  <si>
    <t>C76</t>
  </si>
  <si>
    <t>C77</t>
  </si>
  <si>
    <t>C80</t>
  </si>
  <si>
    <t>C81</t>
  </si>
  <si>
    <t>C83</t>
  </si>
  <si>
    <t>C84</t>
  </si>
  <si>
    <t>C85</t>
  </si>
  <si>
    <t>C87</t>
  </si>
  <si>
    <t>C89</t>
  </si>
  <si>
    <t>C90</t>
  </si>
  <si>
    <t>C91</t>
  </si>
  <si>
    <t>RC1</t>
  </si>
  <si>
    <t>AM153</t>
  </si>
  <si>
    <t>C14</t>
  </si>
  <si>
    <t>C28</t>
  </si>
  <si>
    <t>C31</t>
  </si>
  <si>
    <t>AS2</t>
  </si>
  <si>
    <t>C16</t>
  </si>
  <si>
    <t>AS1</t>
  </si>
  <si>
    <t>C72</t>
  </si>
  <si>
    <t>C86</t>
  </si>
  <si>
    <t>C88</t>
  </si>
  <si>
    <t>C24</t>
  </si>
  <si>
    <t>RC2</t>
  </si>
  <si>
    <t>C82</t>
  </si>
  <si>
    <t>S6D</t>
  </si>
  <si>
    <t>C18</t>
  </si>
  <si>
    <t>C40</t>
  </si>
  <si>
    <t>C45</t>
  </si>
  <si>
    <t>FIP</t>
  </si>
  <si>
    <t>FIP2</t>
  </si>
  <si>
    <t>C30</t>
  </si>
  <si>
    <t>AM171</t>
  </si>
  <si>
    <t>AM193</t>
  </si>
  <si>
    <t>C21</t>
  </si>
  <si>
    <t>TrackTrend</t>
  </si>
  <si>
    <t>C35</t>
  </si>
  <si>
    <t>LBC</t>
  </si>
  <si>
    <t>Label Cage</t>
  </si>
  <si>
    <t>Floor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</si>
</sst>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###############.00000"/>
    <numFmt numFmtId="167" formatCode="#################.00000"/>
    <numFmt numFmtId="168" formatCode="###########.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.25"/>
      <color indexed="8"/>
      <name val="MS Sans Serif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sz val="9"/>
      <color indexed="63"/>
      <name val="Arial"/>
      <family val="2"/>
    </font>
    <font>
      <sz val="7.8"/>
      <color indexed="8"/>
      <name val="MS Sans Serif"/>
    </font>
    <font>
      <b/>
      <sz val="10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" fillId="0" borderId="0"/>
    <xf numFmtId="43" fontId="23" fillId="0" borderId="0" applyFont="0" applyFill="0" applyBorder="0" applyAlignment="0" applyProtection="0"/>
    <xf numFmtId="0" fontId="19" fillId="0" borderId="0"/>
    <xf numFmtId="0" fontId="23" fillId="0" borderId="0"/>
    <xf numFmtId="0" fontId="18" fillId="0" borderId="0"/>
  </cellStyleXfs>
  <cellXfs count="156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49" fontId="0" fillId="0" borderId="0" xfId="0" applyNumberFormat="1"/>
    <xf numFmtId="0" fontId="18" fillId="0" borderId="0" xfId="42"/>
    <xf numFmtId="0" fontId="20" fillId="0" borderId="0" xfId="43" applyFont="1"/>
    <xf numFmtId="0" fontId="19" fillId="0" borderId="0" xfId="43"/>
    <xf numFmtId="0" fontId="19" fillId="0" borderId="0" xfId="43" applyAlignment="1">
      <alignment horizontal="left"/>
    </xf>
    <xf numFmtId="0" fontId="19" fillId="0" borderId="11" xfId="43" applyBorder="1"/>
    <xf numFmtId="0" fontId="21" fillId="34" borderId="12" xfId="44" applyFont="1" applyFill="1" applyBorder="1" applyAlignment="1">
      <alignment horizontal="left" vertical="top" wrapText="1"/>
    </xf>
    <xf numFmtId="0" fontId="19" fillId="0" borderId="11" xfId="42" applyFont="1" applyBorder="1"/>
    <xf numFmtId="0" fontId="19" fillId="0" borderId="11" xfId="43" applyBorder="1" applyAlignment="1">
      <alignment horizontal="left"/>
    </xf>
    <xf numFmtId="0" fontId="19" fillId="34" borderId="11" xfId="44" applyFill="1" applyBorder="1" applyAlignment="1">
      <alignment horizontal="left" vertical="top" wrapText="1"/>
    </xf>
    <xf numFmtId="0" fontId="19" fillId="34" borderId="11" xfId="44" applyFill="1" applyBorder="1" applyAlignment="1">
      <alignment horizontal="left" vertical="top"/>
    </xf>
    <xf numFmtId="0" fontId="19" fillId="0" borderId="11" xfId="45" applyFont="1" applyBorder="1" applyAlignment="1">
      <alignment horizontal="right"/>
    </xf>
    <xf numFmtId="0" fontId="19" fillId="0" borderId="11" xfId="45" applyFont="1" applyBorder="1" applyAlignment="1">
      <alignment horizontal="left"/>
    </xf>
    <xf numFmtId="0" fontId="19" fillId="0" borderId="11" xfId="45" applyFont="1" applyBorder="1"/>
    <xf numFmtId="0" fontId="19" fillId="0" borderId="0" xfId="42" applyFont="1"/>
    <xf numFmtId="0" fontId="22" fillId="0" borderId="0" xfId="45" applyFont="1" applyAlignment="1">
      <alignment horizontal="left"/>
    </xf>
    <xf numFmtId="0" fontId="22" fillId="0" borderId="0" xfId="45" applyFont="1" applyAlignment="1">
      <alignment horizontal="right"/>
    </xf>
    <xf numFmtId="0" fontId="19" fillId="33" borderId="11" xfId="44" applyFill="1" applyBorder="1" applyAlignment="1">
      <alignment horizontal="left" vertical="top"/>
    </xf>
    <xf numFmtId="0" fontId="19" fillId="33" borderId="11" xfId="44" applyFill="1" applyBorder="1" applyAlignment="1">
      <alignment horizontal="left" vertical="top" wrapText="1"/>
    </xf>
    <xf numFmtId="0" fontId="18" fillId="0" borderId="13" xfId="42" applyBorder="1"/>
    <xf numFmtId="164" fontId="19" fillId="35" borderId="14" xfId="46" applyNumberFormat="1" applyFont="1" applyFill="1" applyBorder="1"/>
    <xf numFmtId="165" fontId="19" fillId="0" borderId="14" xfId="47" applyNumberFormat="1" applyBorder="1"/>
    <xf numFmtId="164" fontId="19" fillId="36" borderId="14" xfId="46" applyNumberFormat="1" applyFont="1" applyFill="1" applyBorder="1" applyAlignment="1">
      <alignment horizontal="center"/>
    </xf>
    <xf numFmtId="0" fontId="23" fillId="0" borderId="14" xfId="48" applyBorder="1" applyAlignment="1">
      <alignment horizontal="center"/>
    </xf>
    <xf numFmtId="0" fontId="23" fillId="0" borderId="15" xfId="48" applyBorder="1"/>
    <xf numFmtId="0" fontId="18" fillId="0" borderId="16" xfId="42" applyBorder="1"/>
    <xf numFmtId="164" fontId="19" fillId="35" borderId="17" xfId="46" applyNumberFormat="1" applyFont="1" applyFill="1" applyBorder="1"/>
    <xf numFmtId="0" fontId="23" fillId="37" borderId="17" xfId="48" applyFill="1" applyBorder="1"/>
    <xf numFmtId="165" fontId="19" fillId="0" borderId="17" xfId="47" applyNumberFormat="1" applyBorder="1"/>
    <xf numFmtId="0" fontId="23" fillId="37" borderId="17" xfId="48" applyFill="1" applyBorder="1" applyAlignment="1">
      <alignment horizontal="center"/>
    </xf>
    <xf numFmtId="0" fontId="23" fillId="37" borderId="18" xfId="48" applyFill="1" applyBorder="1"/>
    <xf numFmtId="0" fontId="18" fillId="0" borderId="19" xfId="42" applyBorder="1"/>
    <xf numFmtId="164" fontId="19" fillId="35" borderId="20" xfId="46" applyNumberFormat="1" applyFont="1" applyFill="1" applyBorder="1"/>
    <xf numFmtId="0" fontId="23" fillId="37" borderId="20" xfId="48" applyFill="1" applyBorder="1"/>
    <xf numFmtId="165" fontId="19" fillId="0" borderId="20" xfId="47" applyNumberFormat="1" applyBorder="1"/>
    <xf numFmtId="0" fontId="23" fillId="37" borderId="20" xfId="48" applyFill="1" applyBorder="1" applyAlignment="1">
      <alignment horizontal="center"/>
    </xf>
    <xf numFmtId="0" fontId="23" fillId="37" borderId="21" xfId="48" applyFill="1" applyBorder="1"/>
    <xf numFmtId="164" fontId="19" fillId="36" borderId="17" xfId="46" applyNumberFormat="1" applyFont="1" applyFill="1" applyBorder="1" applyAlignment="1">
      <alignment horizontal="center"/>
    </xf>
    <xf numFmtId="0" fontId="23" fillId="0" borderId="17" xfId="48" applyBorder="1" applyAlignment="1">
      <alignment horizontal="center"/>
    </xf>
    <xf numFmtId="0" fontId="23" fillId="0" borderId="18" xfId="48" applyBorder="1"/>
    <xf numFmtId="0" fontId="18" fillId="0" borderId="22" xfId="42" applyBorder="1"/>
    <xf numFmtId="164" fontId="19" fillId="35" borderId="11" xfId="46" applyNumberFormat="1" applyFont="1" applyFill="1" applyBorder="1"/>
    <xf numFmtId="165" fontId="19" fillId="0" borderId="11" xfId="47" applyNumberFormat="1" applyBorder="1"/>
    <xf numFmtId="164" fontId="19" fillId="36" borderId="11" xfId="46" applyNumberFormat="1" applyFont="1" applyFill="1" applyBorder="1" applyAlignment="1">
      <alignment horizontal="center"/>
    </xf>
    <xf numFmtId="0" fontId="23" fillId="0" borderId="11" xfId="48" applyBorder="1" applyAlignment="1">
      <alignment horizontal="center"/>
    </xf>
    <xf numFmtId="0" fontId="23" fillId="0" borderId="23" xfId="48" applyBorder="1"/>
    <xf numFmtId="164" fontId="19" fillId="36" borderId="20" xfId="46" applyNumberFormat="1" applyFont="1" applyFill="1" applyBorder="1" applyAlignment="1">
      <alignment horizontal="center"/>
    </xf>
    <xf numFmtId="0" fontId="23" fillId="0" borderId="20" xfId="48" applyBorder="1" applyAlignment="1">
      <alignment horizontal="center"/>
    </xf>
    <xf numFmtId="0" fontId="23" fillId="0" borderId="21" xfId="48" applyBorder="1"/>
    <xf numFmtId="0" fontId="18" fillId="0" borderId="14" xfId="42" applyBorder="1"/>
    <xf numFmtId="0" fontId="19" fillId="0" borderId="15" xfId="43" applyBorder="1" applyAlignment="1">
      <alignment horizontal="left"/>
    </xf>
    <xf numFmtId="0" fontId="23" fillId="0" borderId="23" xfId="48" applyBorder="1" applyAlignment="1">
      <alignment horizontal="right"/>
    </xf>
    <xf numFmtId="14" fontId="18" fillId="0" borderId="11" xfId="42" applyNumberFormat="1" applyBorder="1"/>
    <xf numFmtId="0" fontId="18" fillId="0" borderId="11" xfId="42" applyBorder="1"/>
    <xf numFmtId="164" fontId="19" fillId="35" borderId="0" xfId="46" applyNumberFormat="1" applyFont="1" applyFill="1"/>
    <xf numFmtId="0" fontId="16" fillId="38" borderId="11" xfId="42" applyFont="1" applyFill="1" applyBorder="1" applyAlignment="1">
      <alignment horizontal="center"/>
    </xf>
    <xf numFmtId="14" fontId="24" fillId="39" borderId="11" xfId="48" applyNumberFormat="1" applyFont="1" applyFill="1" applyBorder="1" applyAlignment="1">
      <alignment wrapText="1"/>
    </xf>
    <xf numFmtId="0" fontId="16" fillId="38" borderId="24" xfId="42" applyFont="1" applyFill="1" applyBorder="1" applyAlignment="1">
      <alignment horizontal="center"/>
    </xf>
    <xf numFmtId="0" fontId="18" fillId="0" borderId="25" xfId="42" applyBorder="1"/>
    <xf numFmtId="0" fontId="18" fillId="0" borderId="26" xfId="42" applyBorder="1"/>
    <xf numFmtId="0" fontId="23" fillId="36" borderId="20" xfId="48" applyFill="1" applyBorder="1" applyAlignment="1">
      <alignment horizontal="center"/>
    </xf>
    <xf numFmtId="0" fontId="23" fillId="33" borderId="21" xfId="48" applyFill="1" applyBorder="1"/>
    <xf numFmtId="0" fontId="24" fillId="39" borderId="11" xfId="48" applyFont="1" applyFill="1" applyBorder="1" applyAlignment="1">
      <alignment wrapText="1"/>
    </xf>
    <xf numFmtId="0" fontId="24" fillId="39" borderId="27" xfId="48" applyFont="1" applyFill="1" applyBorder="1" applyAlignment="1">
      <alignment wrapText="1"/>
    </xf>
    <xf numFmtId="0" fontId="18" fillId="0" borderId="27" xfId="42" applyBorder="1"/>
    <xf numFmtId="0" fontId="19" fillId="0" borderId="27" xfId="42" applyFont="1" applyBorder="1"/>
    <xf numFmtId="0" fontId="24" fillId="39" borderId="27" xfId="48" applyFont="1" applyFill="1" applyBorder="1" applyAlignment="1">
      <alignment horizontal="center" wrapText="1"/>
    </xf>
    <xf numFmtId="0" fontId="24" fillId="39" borderId="27" xfId="48" applyFont="1" applyFill="1" applyBorder="1"/>
    <xf numFmtId="0" fontId="24" fillId="0" borderId="0" xfId="48" applyFont="1" applyAlignment="1">
      <alignment wrapText="1"/>
    </xf>
    <xf numFmtId="0" fontId="24" fillId="0" borderId="11" xfId="48" applyFont="1" applyBorder="1" applyAlignment="1">
      <alignment wrapText="1"/>
    </xf>
    <xf numFmtId="0" fontId="18" fillId="40" borderId="11" xfId="42" applyFill="1" applyBorder="1"/>
    <xf numFmtId="0" fontId="19" fillId="0" borderId="11" xfId="42" applyFont="1" applyBorder="1" applyAlignment="1">
      <alignment wrapText="1"/>
    </xf>
    <xf numFmtId="0" fontId="24" fillId="40" borderId="11" xfId="48" applyFont="1" applyFill="1" applyBorder="1" applyAlignment="1">
      <alignment wrapText="1"/>
    </xf>
    <xf numFmtId="0" fontId="24" fillId="40" borderId="11" xfId="48" applyFont="1" applyFill="1" applyBorder="1" applyAlignment="1">
      <alignment horizontal="center" wrapText="1"/>
    </xf>
    <xf numFmtId="0" fontId="24" fillId="40" borderId="11" xfId="48" applyFont="1" applyFill="1" applyBorder="1"/>
    <xf numFmtId="0" fontId="19" fillId="0" borderId="10" xfId="43" applyBorder="1"/>
    <xf numFmtId="0" fontId="19" fillId="33" borderId="11" xfId="43" applyFill="1" applyBorder="1"/>
    <xf numFmtId="0" fontId="19" fillId="33" borderId="11" xfId="43" applyFill="1" applyBorder="1" applyAlignment="1">
      <alignment horizontal="left"/>
    </xf>
    <xf numFmtId="0" fontId="27" fillId="0" borderId="11" xfId="0" applyFont="1" applyBorder="1"/>
    <xf numFmtId="0" fontId="28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/>
    </xf>
    <xf numFmtId="0" fontId="18" fillId="0" borderId="0" xfId="43" applyFont="1"/>
    <xf numFmtId="0" fontId="18" fillId="0" borderId="11" xfId="45" applyFont="1" applyBorder="1"/>
    <xf numFmtId="0" fontId="18" fillId="0" borderId="11" xfId="45" applyFont="1" applyBorder="1" applyAlignment="1">
      <alignment horizontal="left"/>
    </xf>
    <xf numFmtId="0" fontId="31" fillId="39" borderId="25" xfId="48" applyFont="1" applyFill="1" applyBorder="1" applyAlignment="1">
      <alignment horizontal="center" wrapText="1"/>
    </xf>
    <xf numFmtId="0" fontId="23" fillId="0" borderId="11" xfId="48" applyBorder="1"/>
    <xf numFmtId="0" fontId="23" fillId="0" borderId="28" xfId="48" applyBorder="1" applyAlignment="1">
      <alignment horizontal="center"/>
    </xf>
    <xf numFmtId="0" fontId="23" fillId="0" borderId="11" xfId="48" applyBorder="1" applyAlignment="1">
      <alignment horizontal="left"/>
    </xf>
    <xf numFmtId="49" fontId="23" fillId="0" borderId="11" xfId="48" applyNumberFormat="1" applyBorder="1" applyAlignment="1">
      <alignment horizontal="right"/>
    </xf>
    <xf numFmtId="49" fontId="23" fillId="0" borderId="11" xfId="48" applyNumberFormat="1" applyBorder="1"/>
    <xf numFmtId="49" fontId="19" fillId="0" borderId="11" xfId="43" applyNumberFormat="1" applyBorder="1" applyAlignment="1">
      <alignment horizontal="left"/>
    </xf>
    <xf numFmtId="49" fontId="0" fillId="0" borderId="11" xfId="0" applyNumberFormat="1" applyBorder="1"/>
    <xf numFmtId="0" fontId="0" fillId="0" borderId="11" xfId="0" applyBorder="1"/>
    <xf numFmtId="49" fontId="23" fillId="41" borderId="11" xfId="48" applyNumberFormat="1" applyFill="1" applyBorder="1"/>
    <xf numFmtId="0" fontId="23" fillId="41" borderId="11" xfId="48" applyFill="1" applyBorder="1" applyAlignment="1">
      <alignment horizontal="center"/>
    </xf>
    <xf numFmtId="0" fontId="32" fillId="0" borderId="11" xfId="43" applyFont="1" applyBorder="1"/>
    <xf numFmtId="0" fontId="33" fillId="41" borderId="11" xfId="48" applyFont="1" applyFill="1" applyBorder="1" applyAlignment="1">
      <alignment horizontal="center"/>
    </xf>
    <xf numFmtId="0" fontId="23" fillId="41" borderId="11" xfId="48" applyFill="1" applyBorder="1"/>
    <xf numFmtId="0" fontId="32" fillId="42" borderId="11" xfId="43" applyFont="1" applyFill="1" applyBorder="1"/>
    <xf numFmtId="49" fontId="33" fillId="43" borderId="11" xfId="0" applyNumberFormat="1" applyFont="1" applyFill="1" applyBorder="1" applyAlignment="1">
      <alignment horizontal="left" wrapText="1"/>
    </xf>
    <xf numFmtId="0" fontId="32" fillId="44" borderId="11" xfId="43" applyFont="1" applyFill="1" applyBorder="1"/>
    <xf numFmtId="0" fontId="32" fillId="33" borderId="11" xfId="43" applyFont="1" applyFill="1" applyBorder="1"/>
    <xf numFmtId="0" fontId="32" fillId="45" borderId="11" xfId="43" applyFont="1" applyFill="1" applyBorder="1"/>
    <xf numFmtId="0" fontId="32" fillId="46" borderId="11" xfId="43" applyFont="1" applyFill="1" applyBorder="1"/>
    <xf numFmtId="0" fontId="32" fillId="47" borderId="11" xfId="43" applyFont="1" applyFill="1" applyBorder="1"/>
    <xf numFmtId="0" fontId="32" fillId="48" borderId="11" xfId="43" applyFont="1" applyFill="1" applyBorder="1"/>
    <xf numFmtId="0" fontId="32" fillId="49" borderId="11" xfId="43" applyFont="1" applyFill="1" applyBorder="1"/>
    <xf numFmtId="0" fontId="32" fillId="50" borderId="11" xfId="43" applyFont="1" applyFill="1" applyBorder="1"/>
    <xf numFmtId="0" fontId="32" fillId="51" borderId="11" xfId="43" applyFont="1" applyFill="1" applyBorder="1"/>
    <xf numFmtId="0" fontId="32" fillId="52" borderId="11" xfId="43" applyFont="1" applyFill="1" applyBorder="1"/>
    <xf numFmtId="0" fontId="32" fillId="53" borderId="11" xfId="43" applyFont="1" applyFill="1" applyBorder="1"/>
    <xf numFmtId="0" fontId="32" fillId="54" borderId="11" xfId="43" applyFont="1" applyFill="1" applyBorder="1"/>
    <xf numFmtId="0" fontId="32" fillId="55" borderId="11" xfId="43" applyFont="1" applyFill="1" applyBorder="1"/>
    <xf numFmtId="0" fontId="33" fillId="41" borderId="11" xfId="48" applyFont="1" applyFill="1" applyBorder="1" applyAlignment="1">
      <alignment horizontal="left"/>
    </xf>
    <xf numFmtId="0" fontId="32" fillId="41" borderId="11" xfId="43" applyFont="1" applyFill="1" applyBorder="1"/>
    <xf numFmtId="0" fontId="32" fillId="56" borderId="11" xfId="43" applyFont="1" applyFill="1" applyBorder="1"/>
    <xf numFmtId="0" fontId="32" fillId="57" borderId="11" xfId="43" applyFont="1" applyFill="1" applyBorder="1"/>
    <xf numFmtId="0" fontId="32" fillId="58" borderId="11" xfId="43" applyFont="1" applyFill="1" applyBorder="1"/>
    <xf numFmtId="0" fontId="32" fillId="59" borderId="11" xfId="43" applyFont="1" applyFill="1" applyBorder="1"/>
    <xf numFmtId="0" fontId="32" fillId="60" borderId="11" xfId="43" applyFont="1" applyFill="1" applyBorder="1"/>
    <xf numFmtId="0" fontId="32" fillId="61" borderId="11" xfId="43" applyFont="1" applyFill="1" applyBorder="1"/>
    <xf numFmtId="0" fontId="32" fillId="62" borderId="11" xfId="43" applyFont="1" applyFill="1" applyBorder="1"/>
    <xf numFmtId="0" fontId="32" fillId="36" borderId="11" xfId="43" applyFont="1" applyFill="1" applyBorder="1"/>
    <xf numFmtId="0" fontId="32" fillId="63" borderId="11" xfId="43" applyFont="1" applyFill="1" applyBorder="1"/>
    <xf numFmtId="0" fontId="32" fillId="64" borderId="11" xfId="43" applyFont="1" applyFill="1" applyBorder="1"/>
    <xf numFmtId="0" fontId="32" fillId="65" borderId="11" xfId="43" applyFont="1" applyFill="1" applyBorder="1"/>
    <xf numFmtId="0" fontId="32" fillId="66" borderId="11" xfId="43" applyFont="1" applyFill="1" applyBorder="1"/>
    <xf numFmtId="0" fontId="32" fillId="67" borderId="11" xfId="43" applyFont="1" applyFill="1" applyBorder="1"/>
    <xf numFmtId="0" fontId="32" fillId="68" borderId="11" xfId="43" applyFont="1" applyFill="1" applyBorder="1"/>
    <xf numFmtId="0" fontId="32" fillId="69" borderId="11" xfId="43" applyFont="1" applyFill="1" applyBorder="1"/>
    <xf numFmtId="0" fontId="32" fillId="70" borderId="11" xfId="43" applyFont="1" applyFill="1" applyBorder="1"/>
    <xf numFmtId="0" fontId="32" fillId="71" borderId="11" xfId="43" applyFont="1" applyFill="1" applyBorder="1"/>
    <xf numFmtId="0" fontId="23" fillId="41" borderId="10" xfId="48" applyFill="1" applyBorder="1" applyAlignment="1">
      <alignment horizontal="center"/>
    </xf>
    <xf numFmtId="0" fontId="33" fillId="41" borderId="10" xfId="48" applyFont="1" applyFill="1" applyBorder="1" applyAlignment="1">
      <alignment horizontal="center"/>
    </xf>
    <xf numFmtId="0" fontId="34" fillId="0" borderId="12" xfId="49" applyFont="1" applyBorder="1" applyAlignment="1">
      <alignment horizontal="left" vertical="top" wrapText="1"/>
    </xf>
    <xf numFmtId="0" fontId="23" fillId="0" borderId="10" xfId="48" applyBorder="1" applyAlignment="1">
      <alignment horizontal="center"/>
    </xf>
    <xf numFmtId="0" fontId="18" fillId="0" borderId="0" xfId="43" applyFont="1" applyAlignment="1">
      <alignment horizontal="left"/>
    </xf>
    <xf numFmtId="0" fontId="35" fillId="0" borderId="0" xfId="42" applyFont="1" applyAlignment="1" applyProtection="1">
      <alignment horizontal="left" wrapText="1"/>
      <protection locked="0"/>
    </xf>
    <xf numFmtId="0" fontId="35" fillId="0" borderId="0" xfId="42" applyFont="1" applyAlignment="1" applyProtection="1">
      <alignment horizontal="right" wrapText="1"/>
      <protection locked="0"/>
    </xf>
    <xf numFmtId="0" fontId="35" fillId="50" borderId="0" xfId="42" applyFont="1" applyFill="1" applyAlignment="1" applyProtection="1">
      <alignment horizontal="right" wrapText="1"/>
      <protection locked="0"/>
    </xf>
    <xf numFmtId="0" fontId="35" fillId="61" borderId="0" xfId="42" applyFont="1" applyFill="1" applyAlignment="1" applyProtection="1">
      <alignment horizontal="right" wrapText="1"/>
      <protection locked="0"/>
    </xf>
    <xf numFmtId="0" fontId="18" fillId="0" borderId="0" xfId="42" applyAlignment="1" applyProtection="1">
      <alignment horizontal="left"/>
      <protection locked="0"/>
    </xf>
    <xf numFmtId="166" fontId="18" fillId="0" borderId="0" xfId="42" applyNumberFormat="1" applyAlignment="1" applyProtection="1">
      <alignment horizontal="right"/>
      <protection locked="0"/>
    </xf>
    <xf numFmtId="167" fontId="18" fillId="0" borderId="0" xfId="42" applyNumberFormat="1" applyAlignment="1" applyProtection="1">
      <alignment horizontal="right"/>
      <protection locked="0"/>
    </xf>
    <xf numFmtId="168" fontId="18" fillId="0" borderId="0" xfId="42" applyNumberFormat="1" applyAlignment="1" applyProtection="1">
      <alignment horizontal="right"/>
      <protection locked="0"/>
    </xf>
    <xf numFmtId="0" fontId="19" fillId="0" borderId="28" xfId="42" applyFont="1" applyBorder="1" applyAlignment="1">
      <alignment horizontal="center"/>
    </xf>
    <xf numFmtId="0" fontId="19" fillId="0" borderId="30" xfId="42" applyFont="1" applyBorder="1" applyAlignment="1">
      <alignment horizontal="center"/>
    </xf>
    <xf numFmtId="0" fontId="19" fillId="0" borderId="29" xfId="42" applyFont="1" applyBorder="1" applyAlignment="1">
      <alignment horizontal="center"/>
    </xf>
    <xf numFmtId="0" fontId="19" fillId="0" borderId="28" xfId="42" applyFont="1" applyBorder="1" applyAlignment="1">
      <alignment horizontal="center" wrapText="1"/>
    </xf>
    <xf numFmtId="0" fontId="19" fillId="0" borderId="29" xfId="42" applyFont="1" applyBorder="1" applyAlignment="1">
      <alignment horizontal="center" wrapText="1"/>
    </xf>
    <xf numFmtId="0" fontId="19" fillId="0" borderId="30" xfId="42" applyFont="1" applyBorder="1" applyAlignment="1">
      <alignment horizont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1ADADA24-A10C-4D61-ADE0-8F3BC9F2480A}"/>
    <cellStyle name="Comma 2 2" xfId="46" xr:uid="{275A9A79-3554-49DB-BE10-52B34B5A2E82}"/>
    <cellStyle name="Comma 4" xfId="49" xr:uid="{CB7E08E9-2FAD-47C5-9077-270C50C8EF7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8FC0BFD-4422-4176-9293-9950D64A0113}"/>
    <cellStyle name="Normal 2 2" xfId="43" xr:uid="{AF744198-E6E3-4B12-AEE6-37D435BD9416}"/>
    <cellStyle name="Normal 3" xfId="48" xr:uid="{33F962BD-F438-4F49-8654-FDDF42244CAD}"/>
    <cellStyle name="Normal 58" xfId="45" xr:uid="{7A029880-6977-4EC8-A793-44DE0F8758BC}"/>
    <cellStyle name="Note" xfId="15" builtinId="10" customBuiltin="1"/>
    <cellStyle name="Output" xfId="10" builtinId="21" customBuiltin="1"/>
    <cellStyle name="Percent 2" xfId="47" xr:uid="{24A2E691-938C-4FF1-83EF-FCDADF985E9E}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1B0E-B3C9-4061-AC83-08BCF2940789}">
  <dimension ref="A1:H2971"/>
  <sheetViews>
    <sheetView workbookViewId="0">
      <pane xSplit="2" ySplit="1" topLeftCell="C2936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8.85546875" defaultRowHeight="12.75" x14ac:dyDescent="0.2"/>
  <cols>
    <col min="1" max="1" width="7.140625" style="4" customWidth="1"/>
    <col min="2" max="2" width="18.7109375" style="4" bestFit="1" customWidth="1"/>
    <col min="3" max="3" width="59.85546875" style="4" bestFit="1" customWidth="1"/>
    <col min="4" max="4" width="22.28515625" style="4" customWidth="1"/>
    <col min="5" max="5" width="23.42578125" style="4" customWidth="1"/>
    <col min="6" max="8" width="17.28515625" style="4" customWidth="1"/>
    <col min="9" max="16384" width="8.85546875" style="4"/>
  </cols>
  <sheetData>
    <row r="1" spans="1:8" ht="25.5" x14ac:dyDescent="0.2">
      <c r="A1" s="142" t="s">
        <v>2001</v>
      </c>
      <c r="B1" s="142" t="s">
        <v>2002</v>
      </c>
      <c r="C1" s="142" t="s">
        <v>1514</v>
      </c>
      <c r="D1" s="143" t="s">
        <v>2003</v>
      </c>
      <c r="E1" s="144" t="s">
        <v>2004</v>
      </c>
      <c r="F1" s="143" t="s">
        <v>2005</v>
      </c>
      <c r="G1" s="145" t="s">
        <v>2006</v>
      </c>
      <c r="H1" s="143" t="s">
        <v>2007</v>
      </c>
    </row>
    <row r="2" spans="1:8" x14ac:dyDescent="0.2">
      <c r="A2" s="146" t="s">
        <v>2008</v>
      </c>
      <c r="B2" s="146" t="s">
        <v>2009</v>
      </c>
      <c r="C2" s="146" t="s">
        <v>2010</v>
      </c>
      <c r="D2" s="147">
        <v>0.21783</v>
      </c>
      <c r="E2" s="148">
        <v>0.21783</v>
      </c>
      <c r="F2" s="149">
        <v>0</v>
      </c>
      <c r="G2" s="149">
        <v>0</v>
      </c>
      <c r="H2" s="149">
        <v>0</v>
      </c>
    </row>
    <row r="3" spans="1:8" x14ac:dyDescent="0.2">
      <c r="A3" s="146" t="s">
        <v>2008</v>
      </c>
      <c r="B3" s="146" t="s">
        <v>2011</v>
      </c>
      <c r="C3" s="146" t="s">
        <v>2012</v>
      </c>
      <c r="D3" s="147">
        <v>1.43174</v>
      </c>
      <c r="E3" s="148">
        <v>1.43174</v>
      </c>
      <c r="F3" s="149">
        <v>0</v>
      </c>
      <c r="G3" s="149">
        <v>0</v>
      </c>
      <c r="H3" s="149">
        <v>0</v>
      </c>
    </row>
    <row r="4" spans="1:8" x14ac:dyDescent="0.2">
      <c r="A4" s="146" t="s">
        <v>2008</v>
      </c>
      <c r="B4" s="146" t="s">
        <v>2013</v>
      </c>
      <c r="C4" s="146" t="s">
        <v>2014</v>
      </c>
      <c r="D4" s="147">
        <v>2.0241899999999999</v>
      </c>
      <c r="E4" s="148">
        <v>2.0241899999999999</v>
      </c>
      <c r="F4" s="149">
        <v>0</v>
      </c>
      <c r="G4" s="149">
        <v>0</v>
      </c>
      <c r="H4" s="149">
        <v>0</v>
      </c>
    </row>
    <row r="5" spans="1:8" x14ac:dyDescent="0.2">
      <c r="A5" s="146" t="s">
        <v>2008</v>
      </c>
      <c r="B5" s="146" t="s">
        <v>2015</v>
      </c>
      <c r="C5" s="146" t="s">
        <v>2016</v>
      </c>
      <c r="D5" s="147">
        <v>0.56899999999999995</v>
      </c>
      <c r="E5" s="148">
        <v>0.56899999999999995</v>
      </c>
      <c r="F5" s="149">
        <v>0</v>
      </c>
      <c r="G5" s="149">
        <v>0</v>
      </c>
      <c r="H5" s="149">
        <v>0</v>
      </c>
    </row>
    <row r="6" spans="1:8" x14ac:dyDescent="0.2">
      <c r="A6" s="146" t="s">
        <v>2008</v>
      </c>
      <c r="B6" s="146" t="s">
        <v>2017</v>
      </c>
      <c r="C6" s="146" t="s">
        <v>2018</v>
      </c>
      <c r="D6" s="147">
        <v>0.87519999999999998</v>
      </c>
      <c r="E6" s="148">
        <v>0.87519999999999998</v>
      </c>
      <c r="F6" s="149">
        <v>0</v>
      </c>
      <c r="G6" s="149">
        <v>0</v>
      </c>
      <c r="H6" s="149">
        <v>0</v>
      </c>
    </row>
    <row r="7" spans="1:8" x14ac:dyDescent="0.2">
      <c r="A7" s="146" t="s">
        <v>2008</v>
      </c>
      <c r="B7" s="146" t="s">
        <v>2019</v>
      </c>
      <c r="C7" s="146" t="s">
        <v>2020</v>
      </c>
      <c r="D7" s="147">
        <v>1.0874699999999999</v>
      </c>
      <c r="E7" s="148">
        <v>1.0874699999999999</v>
      </c>
      <c r="F7" s="149">
        <v>0</v>
      </c>
      <c r="G7" s="149">
        <v>0</v>
      </c>
      <c r="H7" s="149">
        <v>0</v>
      </c>
    </row>
    <row r="8" spans="1:8" x14ac:dyDescent="0.2">
      <c r="A8" s="146" t="s">
        <v>2008</v>
      </c>
      <c r="B8" s="146" t="s">
        <v>2021</v>
      </c>
      <c r="C8" s="146" t="s">
        <v>2022</v>
      </c>
      <c r="D8" s="147">
        <v>1.0874699999999999</v>
      </c>
      <c r="E8" s="148">
        <v>1.0874699999999999</v>
      </c>
      <c r="F8" s="149">
        <v>0</v>
      </c>
      <c r="G8" s="149">
        <v>0</v>
      </c>
      <c r="H8" s="149">
        <v>0</v>
      </c>
    </row>
    <row r="9" spans="1:8" x14ac:dyDescent="0.2">
      <c r="A9" s="146" t="s">
        <v>2008</v>
      </c>
      <c r="B9" s="146" t="s">
        <v>2023</v>
      </c>
      <c r="C9" s="146" t="s">
        <v>2024</v>
      </c>
      <c r="D9" s="147">
        <v>1.07057</v>
      </c>
      <c r="E9" s="148">
        <v>1.07057</v>
      </c>
      <c r="F9" s="149">
        <v>0</v>
      </c>
      <c r="G9" s="149">
        <v>0</v>
      </c>
      <c r="H9" s="149">
        <v>0</v>
      </c>
    </row>
    <row r="10" spans="1:8" x14ac:dyDescent="0.2">
      <c r="A10" s="146" t="s">
        <v>2008</v>
      </c>
      <c r="B10" s="146" t="s">
        <v>2025</v>
      </c>
      <c r="C10" s="146" t="s">
        <v>2026</v>
      </c>
      <c r="D10" s="147">
        <v>2.4300000000000002</v>
      </c>
      <c r="E10" s="148">
        <v>2.4300000000000002</v>
      </c>
      <c r="F10" s="149">
        <v>0</v>
      </c>
      <c r="G10" s="149">
        <v>0</v>
      </c>
      <c r="H10" s="149">
        <v>0</v>
      </c>
    </row>
    <row r="11" spans="1:8" x14ac:dyDescent="0.2">
      <c r="A11" s="146" t="s">
        <v>2008</v>
      </c>
      <c r="B11" s="146" t="s">
        <v>2027</v>
      </c>
      <c r="C11" s="146" t="s">
        <v>2028</v>
      </c>
      <c r="D11" s="147">
        <v>1.0124899999999999</v>
      </c>
      <c r="E11" s="148">
        <v>1.0124899999999999</v>
      </c>
      <c r="F11" s="149">
        <v>0</v>
      </c>
      <c r="G11" s="149">
        <v>0</v>
      </c>
      <c r="H11" s="149">
        <v>0</v>
      </c>
    </row>
    <row r="12" spans="1:8" x14ac:dyDescent="0.2">
      <c r="A12" s="146" t="s">
        <v>2008</v>
      </c>
      <c r="B12" s="146" t="s">
        <v>2029</v>
      </c>
      <c r="C12" s="146" t="s">
        <v>2030</v>
      </c>
      <c r="D12" s="147">
        <v>1.6459999999999999</v>
      </c>
      <c r="E12" s="148">
        <v>1.6459999999999999</v>
      </c>
      <c r="F12" s="149">
        <v>0</v>
      </c>
      <c r="G12" s="149">
        <v>0</v>
      </c>
      <c r="H12" s="149">
        <v>0</v>
      </c>
    </row>
    <row r="13" spans="1:8" x14ac:dyDescent="0.2">
      <c r="A13" s="146" t="s">
        <v>2008</v>
      </c>
      <c r="B13" s="146" t="s">
        <v>2031</v>
      </c>
      <c r="C13" s="146" t="s">
        <v>2030</v>
      </c>
      <c r="D13" s="147">
        <v>1.8</v>
      </c>
      <c r="E13" s="148">
        <v>1.8</v>
      </c>
      <c r="F13" s="149">
        <v>0</v>
      </c>
      <c r="G13" s="149">
        <v>0</v>
      </c>
      <c r="H13" s="149">
        <v>0</v>
      </c>
    </row>
    <row r="14" spans="1:8" x14ac:dyDescent="0.2">
      <c r="A14" s="146" t="s">
        <v>2008</v>
      </c>
      <c r="B14" s="146" t="s">
        <v>2032</v>
      </c>
      <c r="C14" s="146" t="s">
        <v>2033</v>
      </c>
      <c r="D14" s="147">
        <v>1.69787</v>
      </c>
      <c r="E14" s="148">
        <v>1.69787</v>
      </c>
      <c r="F14" s="149">
        <v>0</v>
      </c>
      <c r="G14" s="149">
        <v>0</v>
      </c>
      <c r="H14" s="149">
        <v>0</v>
      </c>
    </row>
    <row r="15" spans="1:8" x14ac:dyDescent="0.2">
      <c r="A15" s="146" t="s">
        <v>2008</v>
      </c>
      <c r="B15" s="146" t="s">
        <v>2034</v>
      </c>
      <c r="C15" s="146" t="s">
        <v>2035</v>
      </c>
      <c r="D15" s="147">
        <v>1.8</v>
      </c>
      <c r="E15" s="148">
        <v>1.8</v>
      </c>
      <c r="F15" s="149">
        <v>0</v>
      </c>
      <c r="G15" s="149">
        <v>0</v>
      </c>
      <c r="H15" s="149">
        <v>0</v>
      </c>
    </row>
    <row r="16" spans="1:8" x14ac:dyDescent="0.2">
      <c r="A16" s="146" t="s">
        <v>2008</v>
      </c>
      <c r="B16" s="146" t="s">
        <v>2036</v>
      </c>
      <c r="C16" s="146" t="s">
        <v>2035</v>
      </c>
      <c r="D16" s="147">
        <v>1.8</v>
      </c>
      <c r="E16" s="148">
        <v>1.8</v>
      </c>
      <c r="F16" s="149">
        <v>0</v>
      </c>
      <c r="G16" s="149">
        <v>0</v>
      </c>
      <c r="H16" s="149">
        <v>0</v>
      </c>
    </row>
    <row r="17" spans="1:8" x14ac:dyDescent="0.2">
      <c r="A17" s="146" t="s">
        <v>2008</v>
      </c>
      <c r="B17" s="146" t="s">
        <v>2037</v>
      </c>
      <c r="C17" s="146" t="s">
        <v>2038</v>
      </c>
      <c r="D17" s="147">
        <v>1.69787</v>
      </c>
      <c r="E17" s="148">
        <v>1.69787</v>
      </c>
      <c r="F17" s="149">
        <v>0</v>
      </c>
      <c r="G17" s="149">
        <v>0</v>
      </c>
      <c r="H17" s="149">
        <v>0</v>
      </c>
    </row>
    <row r="18" spans="1:8" x14ac:dyDescent="0.2">
      <c r="A18" s="146" t="s">
        <v>2008</v>
      </c>
      <c r="B18" s="146" t="s">
        <v>2039</v>
      </c>
      <c r="C18" s="146" t="s">
        <v>2040</v>
      </c>
      <c r="D18" s="147">
        <v>1.514</v>
      </c>
      <c r="E18" s="148">
        <v>1.514</v>
      </c>
      <c r="F18" s="149">
        <v>0</v>
      </c>
      <c r="G18" s="149">
        <v>0</v>
      </c>
      <c r="H18" s="149">
        <v>0</v>
      </c>
    </row>
    <row r="19" spans="1:8" x14ac:dyDescent="0.2">
      <c r="A19" s="146" t="s">
        <v>2008</v>
      </c>
      <c r="B19" s="146" t="s">
        <v>2041</v>
      </c>
      <c r="C19" s="146" t="s">
        <v>2042</v>
      </c>
      <c r="D19" s="147">
        <v>1.69787</v>
      </c>
      <c r="E19" s="148">
        <v>1.69787</v>
      </c>
      <c r="F19" s="149">
        <v>0</v>
      </c>
      <c r="G19" s="149">
        <v>0</v>
      </c>
      <c r="H19" s="149">
        <v>0</v>
      </c>
    </row>
    <row r="20" spans="1:8" x14ac:dyDescent="0.2">
      <c r="A20" s="146" t="s">
        <v>2008</v>
      </c>
      <c r="B20" s="146" t="s">
        <v>2043</v>
      </c>
      <c r="C20" s="146" t="s">
        <v>2044</v>
      </c>
      <c r="D20" s="147">
        <v>1.59754</v>
      </c>
      <c r="E20" s="148">
        <v>1.59754</v>
      </c>
      <c r="F20" s="149">
        <v>0</v>
      </c>
      <c r="G20" s="149">
        <v>0</v>
      </c>
      <c r="H20" s="149">
        <v>0</v>
      </c>
    </row>
    <row r="21" spans="1:8" x14ac:dyDescent="0.2">
      <c r="A21" s="146" t="s">
        <v>2008</v>
      </c>
      <c r="B21" s="146" t="s">
        <v>2045</v>
      </c>
      <c r="C21" s="146" t="s">
        <v>2046</v>
      </c>
      <c r="D21" s="147">
        <v>1.0811299999999999</v>
      </c>
      <c r="E21" s="148">
        <v>1.0811299999999999</v>
      </c>
      <c r="F21" s="149">
        <v>0</v>
      </c>
      <c r="G21" s="149">
        <v>0</v>
      </c>
      <c r="H21" s="149">
        <v>0</v>
      </c>
    </row>
    <row r="22" spans="1:8" x14ac:dyDescent="0.2">
      <c r="A22" s="146" t="s">
        <v>2008</v>
      </c>
      <c r="B22" s="146" t="s">
        <v>2047</v>
      </c>
      <c r="C22" s="146" t="s">
        <v>2048</v>
      </c>
      <c r="D22" s="147">
        <v>0.81289999999999996</v>
      </c>
      <c r="E22" s="148">
        <v>0.81289999999999996</v>
      </c>
      <c r="F22" s="149">
        <v>0</v>
      </c>
      <c r="G22" s="149">
        <v>0</v>
      </c>
      <c r="H22" s="149">
        <v>0</v>
      </c>
    </row>
    <row r="23" spans="1:8" x14ac:dyDescent="0.2">
      <c r="A23" s="146" t="s">
        <v>2008</v>
      </c>
      <c r="B23" s="146" t="s">
        <v>2049</v>
      </c>
      <c r="C23" s="146" t="s">
        <v>2050</v>
      </c>
      <c r="D23" s="147">
        <v>0.37780000000000002</v>
      </c>
      <c r="E23" s="148">
        <v>0.37780000000000002</v>
      </c>
      <c r="F23" s="149">
        <v>0</v>
      </c>
      <c r="G23" s="149">
        <v>0</v>
      </c>
      <c r="H23" s="149">
        <v>0</v>
      </c>
    </row>
    <row r="24" spans="1:8" x14ac:dyDescent="0.2">
      <c r="A24" s="146" t="s">
        <v>2008</v>
      </c>
      <c r="B24" s="146" t="s">
        <v>2051</v>
      </c>
      <c r="C24" s="146" t="s">
        <v>2052</v>
      </c>
      <c r="D24" s="147">
        <v>1.0124899999999999</v>
      </c>
      <c r="E24" s="148">
        <v>1.0124899999999999</v>
      </c>
      <c r="F24" s="149">
        <v>0</v>
      </c>
      <c r="G24" s="149">
        <v>0</v>
      </c>
      <c r="H24" s="149">
        <v>0</v>
      </c>
    </row>
    <row r="25" spans="1:8" x14ac:dyDescent="0.2">
      <c r="A25" s="146" t="s">
        <v>2008</v>
      </c>
      <c r="B25" s="146" t="s">
        <v>2053</v>
      </c>
      <c r="C25" s="146" t="s">
        <v>2054</v>
      </c>
      <c r="D25" s="147">
        <v>0.19828000000000001</v>
      </c>
      <c r="E25" s="148">
        <v>0.19828000000000001</v>
      </c>
      <c r="F25" s="149">
        <v>0</v>
      </c>
      <c r="G25" s="149">
        <v>0</v>
      </c>
      <c r="H25" s="149">
        <v>0</v>
      </c>
    </row>
    <row r="26" spans="1:8" x14ac:dyDescent="0.2">
      <c r="A26" s="146" t="s">
        <v>2008</v>
      </c>
      <c r="B26" s="146" t="s">
        <v>2055</v>
      </c>
      <c r="C26" s="146" t="s">
        <v>2056</v>
      </c>
      <c r="D26" s="147">
        <v>0.14335999999999999</v>
      </c>
      <c r="E26" s="148">
        <v>0.14335999999999999</v>
      </c>
      <c r="F26" s="149">
        <v>0</v>
      </c>
      <c r="G26" s="149">
        <v>0</v>
      </c>
      <c r="H26" s="149">
        <v>0</v>
      </c>
    </row>
    <row r="27" spans="1:8" x14ac:dyDescent="0.2">
      <c r="A27" s="146" t="s">
        <v>2008</v>
      </c>
      <c r="B27" s="146" t="s">
        <v>2057</v>
      </c>
      <c r="C27" s="146" t="s">
        <v>2058</v>
      </c>
      <c r="D27" s="147">
        <v>1.07057</v>
      </c>
      <c r="E27" s="148">
        <v>1.07057</v>
      </c>
      <c r="F27" s="149">
        <v>0</v>
      </c>
      <c r="G27" s="149">
        <v>0</v>
      </c>
      <c r="H27" s="149">
        <v>0</v>
      </c>
    </row>
    <row r="28" spans="1:8" x14ac:dyDescent="0.2">
      <c r="A28" s="146" t="s">
        <v>2008</v>
      </c>
      <c r="B28" s="146" t="s">
        <v>2059</v>
      </c>
      <c r="C28" s="146" t="s">
        <v>2060</v>
      </c>
      <c r="D28" s="147">
        <v>0.40315000000000001</v>
      </c>
      <c r="E28" s="148">
        <v>0.40315000000000001</v>
      </c>
      <c r="F28" s="149">
        <v>0</v>
      </c>
      <c r="G28" s="149">
        <v>0</v>
      </c>
      <c r="H28" s="149">
        <v>0</v>
      </c>
    </row>
    <row r="29" spans="1:8" x14ac:dyDescent="0.2">
      <c r="A29" s="146" t="s">
        <v>2008</v>
      </c>
      <c r="B29" s="146" t="s">
        <v>2061</v>
      </c>
      <c r="C29" s="146" t="s">
        <v>2062</v>
      </c>
      <c r="D29" s="147">
        <v>1.4021699999999999</v>
      </c>
      <c r="E29" s="148">
        <v>1.4021699999999999</v>
      </c>
      <c r="F29" s="149">
        <v>0</v>
      </c>
      <c r="G29" s="149">
        <v>0</v>
      </c>
      <c r="H29" s="149">
        <v>0</v>
      </c>
    </row>
    <row r="30" spans="1:8" x14ac:dyDescent="0.2">
      <c r="A30" s="146" t="s">
        <v>2008</v>
      </c>
      <c r="B30" s="146" t="s">
        <v>2063</v>
      </c>
      <c r="C30" s="146" t="s">
        <v>2064</v>
      </c>
      <c r="D30" s="147">
        <v>8.7389999999999995E-2</v>
      </c>
      <c r="E30" s="148">
        <v>8.7389999999999995E-2</v>
      </c>
      <c r="F30" s="149">
        <v>0</v>
      </c>
      <c r="G30" s="149">
        <v>0</v>
      </c>
      <c r="H30" s="149">
        <v>0</v>
      </c>
    </row>
    <row r="31" spans="1:8" x14ac:dyDescent="0.2">
      <c r="A31" s="146" t="s">
        <v>2008</v>
      </c>
      <c r="B31" s="146" t="s">
        <v>2065</v>
      </c>
      <c r="C31" s="146" t="s">
        <v>2066</v>
      </c>
      <c r="D31" s="147">
        <v>0.37041000000000002</v>
      </c>
      <c r="E31" s="148">
        <v>0.37041000000000002</v>
      </c>
      <c r="F31" s="149">
        <v>0</v>
      </c>
      <c r="G31" s="149">
        <v>0</v>
      </c>
      <c r="H31" s="149">
        <v>0</v>
      </c>
    </row>
    <row r="32" spans="1:8" x14ac:dyDescent="0.2">
      <c r="A32" s="146" t="s">
        <v>2008</v>
      </c>
      <c r="B32" s="146" t="s">
        <v>2067</v>
      </c>
      <c r="C32" s="146" t="s">
        <v>2068</v>
      </c>
      <c r="D32" s="147">
        <v>0.24052000000000001</v>
      </c>
      <c r="E32" s="148">
        <v>0.24052000000000001</v>
      </c>
      <c r="F32" s="149">
        <v>0</v>
      </c>
      <c r="G32" s="149">
        <v>0</v>
      </c>
      <c r="H32" s="149">
        <v>0</v>
      </c>
    </row>
    <row r="33" spans="1:8" x14ac:dyDescent="0.2">
      <c r="A33" s="146" t="s">
        <v>2008</v>
      </c>
      <c r="B33" s="146" t="s">
        <v>2069</v>
      </c>
      <c r="C33" s="146" t="s">
        <v>2070</v>
      </c>
      <c r="D33" s="147">
        <v>0.36</v>
      </c>
      <c r="E33" s="148">
        <v>0.36</v>
      </c>
      <c r="F33" s="149">
        <v>0</v>
      </c>
      <c r="G33" s="149">
        <v>0</v>
      </c>
      <c r="H33" s="149">
        <v>0</v>
      </c>
    </row>
    <row r="34" spans="1:8" x14ac:dyDescent="0.2">
      <c r="A34" s="146" t="s">
        <v>2008</v>
      </c>
      <c r="B34" s="146" t="s">
        <v>2071</v>
      </c>
      <c r="C34" s="146" t="s">
        <v>2072</v>
      </c>
      <c r="D34" s="147">
        <v>0.3</v>
      </c>
      <c r="E34" s="148">
        <v>0.3</v>
      </c>
      <c r="F34" s="149">
        <v>0</v>
      </c>
      <c r="G34" s="149">
        <v>0</v>
      </c>
      <c r="H34" s="149">
        <v>0</v>
      </c>
    </row>
    <row r="35" spans="1:8" x14ac:dyDescent="0.2">
      <c r="A35" s="146" t="s">
        <v>2008</v>
      </c>
      <c r="B35" s="146" t="s">
        <v>2073</v>
      </c>
      <c r="C35" s="146" t="s">
        <v>2074</v>
      </c>
      <c r="D35" s="147">
        <v>0.61</v>
      </c>
      <c r="E35" s="148">
        <v>0.61</v>
      </c>
      <c r="F35" s="149">
        <v>0</v>
      </c>
      <c r="G35" s="149">
        <v>0</v>
      </c>
      <c r="H35" s="149">
        <v>0</v>
      </c>
    </row>
    <row r="36" spans="1:8" x14ac:dyDescent="0.2">
      <c r="A36" s="146" t="s">
        <v>2008</v>
      </c>
      <c r="B36" s="146" t="s">
        <v>2075</v>
      </c>
      <c r="C36" s="146" t="s">
        <v>2076</v>
      </c>
      <c r="D36" s="147">
        <v>0.878</v>
      </c>
      <c r="E36" s="148">
        <v>0.878</v>
      </c>
      <c r="F36" s="149">
        <v>0</v>
      </c>
      <c r="G36" s="149">
        <v>0</v>
      </c>
      <c r="H36" s="149">
        <v>0</v>
      </c>
    </row>
    <row r="37" spans="1:8" x14ac:dyDescent="0.2">
      <c r="A37" s="146" t="s">
        <v>2008</v>
      </c>
      <c r="B37" s="146" t="s">
        <v>2077</v>
      </c>
      <c r="C37" s="146" t="s">
        <v>2078</v>
      </c>
      <c r="D37" s="147">
        <v>0.45944000000000002</v>
      </c>
      <c r="E37" s="148">
        <v>0.45944000000000002</v>
      </c>
      <c r="F37" s="149">
        <v>0</v>
      </c>
      <c r="G37" s="149">
        <v>0</v>
      </c>
      <c r="H37" s="149">
        <v>0</v>
      </c>
    </row>
    <row r="38" spans="1:8" x14ac:dyDescent="0.2">
      <c r="A38" s="146" t="s">
        <v>2008</v>
      </c>
      <c r="B38" s="146" t="s">
        <v>2079</v>
      </c>
      <c r="C38" s="146" t="s">
        <v>2080</v>
      </c>
      <c r="D38" s="147">
        <v>1.03572</v>
      </c>
      <c r="E38" s="148">
        <v>1.03572</v>
      </c>
      <c r="F38" s="149">
        <v>0</v>
      </c>
      <c r="G38" s="149">
        <v>0</v>
      </c>
      <c r="H38" s="149">
        <v>0</v>
      </c>
    </row>
    <row r="39" spans="1:8" x14ac:dyDescent="0.2">
      <c r="A39" s="146" t="s">
        <v>2008</v>
      </c>
      <c r="B39" s="146" t="s">
        <v>2081</v>
      </c>
      <c r="C39" s="146" t="s">
        <v>2082</v>
      </c>
      <c r="D39" s="147">
        <v>2.2630000000000001E-2</v>
      </c>
      <c r="E39" s="148">
        <v>2.2630000000000001E-2</v>
      </c>
      <c r="F39" s="149">
        <v>0</v>
      </c>
      <c r="G39" s="149">
        <v>0</v>
      </c>
      <c r="H39" s="149">
        <v>0</v>
      </c>
    </row>
    <row r="40" spans="1:8" x14ac:dyDescent="0.2">
      <c r="A40" s="146" t="s">
        <v>2008</v>
      </c>
      <c r="B40" s="146" t="s">
        <v>2083</v>
      </c>
      <c r="C40" s="146" t="s">
        <v>2084</v>
      </c>
      <c r="D40" s="147">
        <v>2.886E-2</v>
      </c>
      <c r="E40" s="148">
        <v>2.886E-2</v>
      </c>
      <c r="F40" s="149">
        <v>0</v>
      </c>
      <c r="G40" s="149">
        <v>0</v>
      </c>
      <c r="H40" s="149">
        <v>0</v>
      </c>
    </row>
    <row r="41" spans="1:8" x14ac:dyDescent="0.2">
      <c r="A41" s="146" t="s">
        <v>2008</v>
      </c>
      <c r="B41" s="146" t="s">
        <v>2085</v>
      </c>
      <c r="C41" s="146" t="s">
        <v>2086</v>
      </c>
      <c r="D41" s="147">
        <v>7.3000000000000001E-3</v>
      </c>
      <c r="E41" s="148">
        <v>7.3000000000000001E-3</v>
      </c>
      <c r="F41" s="149">
        <v>0</v>
      </c>
      <c r="G41" s="149">
        <v>0</v>
      </c>
      <c r="H41" s="149">
        <v>0</v>
      </c>
    </row>
    <row r="42" spans="1:8" x14ac:dyDescent="0.2">
      <c r="A42" s="146" t="s">
        <v>2008</v>
      </c>
      <c r="B42" s="146" t="s">
        <v>2087</v>
      </c>
      <c r="C42" s="146" t="s">
        <v>2088</v>
      </c>
      <c r="D42" s="147">
        <v>283.68</v>
      </c>
      <c r="E42" s="148">
        <v>283.68</v>
      </c>
      <c r="F42" s="149">
        <v>0</v>
      </c>
      <c r="G42" s="149">
        <v>0</v>
      </c>
      <c r="H42" s="149">
        <v>0</v>
      </c>
    </row>
    <row r="43" spans="1:8" x14ac:dyDescent="0.2">
      <c r="A43" s="146" t="s">
        <v>2008</v>
      </c>
      <c r="B43" s="146" t="s">
        <v>2089</v>
      </c>
      <c r="C43" s="146" t="s">
        <v>2090</v>
      </c>
      <c r="D43" s="147">
        <v>794.48</v>
      </c>
      <c r="E43" s="148">
        <v>794.48</v>
      </c>
      <c r="F43" s="149">
        <v>0</v>
      </c>
      <c r="G43" s="149">
        <v>0</v>
      </c>
      <c r="H43" s="149">
        <v>0</v>
      </c>
    </row>
    <row r="44" spans="1:8" x14ac:dyDescent="0.2">
      <c r="A44" s="146" t="s">
        <v>2008</v>
      </c>
      <c r="B44" s="146" t="s">
        <v>2091</v>
      </c>
      <c r="C44" s="146" t="s">
        <v>2092</v>
      </c>
      <c r="D44" s="147">
        <v>283.68</v>
      </c>
      <c r="E44" s="148">
        <v>283.68</v>
      </c>
      <c r="F44" s="149">
        <v>0</v>
      </c>
      <c r="G44" s="149">
        <v>0</v>
      </c>
      <c r="H44" s="149">
        <v>0</v>
      </c>
    </row>
    <row r="45" spans="1:8" x14ac:dyDescent="0.2">
      <c r="A45" s="146" t="s">
        <v>2008</v>
      </c>
      <c r="B45" s="146" t="s">
        <v>2093</v>
      </c>
      <c r="C45" s="146" t="s">
        <v>2094</v>
      </c>
      <c r="D45" s="147">
        <v>283.68</v>
      </c>
      <c r="E45" s="148">
        <v>283.68</v>
      </c>
      <c r="F45" s="149">
        <v>0</v>
      </c>
      <c r="G45" s="149">
        <v>0</v>
      </c>
      <c r="H45" s="149">
        <v>0</v>
      </c>
    </row>
    <row r="46" spans="1:8" x14ac:dyDescent="0.2">
      <c r="A46" s="146" t="s">
        <v>2008</v>
      </c>
      <c r="B46" s="146" t="s">
        <v>2095</v>
      </c>
      <c r="C46" s="146" t="s">
        <v>2096</v>
      </c>
      <c r="D46" s="147">
        <v>283.68</v>
      </c>
      <c r="E46" s="148">
        <v>283.68</v>
      </c>
      <c r="F46" s="149">
        <v>0</v>
      </c>
      <c r="G46" s="149">
        <v>0</v>
      </c>
      <c r="H46" s="149">
        <v>0</v>
      </c>
    </row>
    <row r="47" spans="1:8" x14ac:dyDescent="0.2">
      <c r="A47" s="146" t="s">
        <v>2008</v>
      </c>
      <c r="B47" s="146" t="s">
        <v>2097</v>
      </c>
      <c r="C47" s="146" t="s">
        <v>2098</v>
      </c>
      <c r="D47" s="147">
        <v>283.68</v>
      </c>
      <c r="E47" s="148">
        <v>283.68</v>
      </c>
      <c r="F47" s="149">
        <v>0</v>
      </c>
      <c r="G47" s="149">
        <v>0</v>
      </c>
      <c r="H47" s="149">
        <v>0</v>
      </c>
    </row>
    <row r="48" spans="1:8" x14ac:dyDescent="0.2">
      <c r="A48" s="146" t="s">
        <v>2008</v>
      </c>
      <c r="B48" s="146" t="s">
        <v>2099</v>
      </c>
      <c r="C48" s="146" t="s">
        <v>2100</v>
      </c>
      <c r="D48" s="147">
        <v>756.65</v>
      </c>
      <c r="E48" s="148">
        <v>756.65</v>
      </c>
      <c r="F48" s="149">
        <v>0</v>
      </c>
      <c r="G48" s="149">
        <v>0</v>
      </c>
      <c r="H48" s="149">
        <v>0</v>
      </c>
    </row>
    <row r="49" spans="1:8" x14ac:dyDescent="0.2">
      <c r="A49" s="146" t="s">
        <v>2008</v>
      </c>
      <c r="B49" s="146" t="s">
        <v>2101</v>
      </c>
      <c r="C49" s="146" t="s">
        <v>2102</v>
      </c>
      <c r="D49" s="147">
        <v>283.68</v>
      </c>
      <c r="E49" s="148">
        <v>283.68</v>
      </c>
      <c r="F49" s="149">
        <v>0</v>
      </c>
      <c r="G49" s="149">
        <v>0</v>
      </c>
      <c r="H49" s="149">
        <v>0</v>
      </c>
    </row>
    <row r="50" spans="1:8" x14ac:dyDescent="0.2">
      <c r="A50" s="146" t="s">
        <v>2008</v>
      </c>
      <c r="B50" s="146" t="s">
        <v>2103</v>
      </c>
      <c r="C50" s="146" t="s">
        <v>2104</v>
      </c>
      <c r="D50" s="147">
        <v>283.68</v>
      </c>
      <c r="E50" s="148">
        <v>283.68</v>
      </c>
      <c r="F50" s="149">
        <v>0</v>
      </c>
      <c r="G50" s="149">
        <v>0</v>
      </c>
      <c r="H50" s="149">
        <v>0</v>
      </c>
    </row>
    <row r="51" spans="1:8" x14ac:dyDescent="0.2">
      <c r="A51" s="146" t="s">
        <v>2008</v>
      </c>
      <c r="B51" s="146" t="s">
        <v>2105</v>
      </c>
      <c r="C51" s="146" t="s">
        <v>2106</v>
      </c>
      <c r="D51" s="147">
        <v>1.7559999999999999E-2</v>
      </c>
      <c r="E51" s="148">
        <v>1.7559999999999999E-2</v>
      </c>
      <c r="F51" s="149">
        <v>0</v>
      </c>
      <c r="G51" s="149">
        <v>0</v>
      </c>
      <c r="H51" s="149">
        <v>0</v>
      </c>
    </row>
    <row r="52" spans="1:8" x14ac:dyDescent="0.2">
      <c r="A52" s="146" t="s">
        <v>2008</v>
      </c>
      <c r="B52" s="146" t="s">
        <v>2107</v>
      </c>
      <c r="C52" s="146" t="s">
        <v>2108</v>
      </c>
      <c r="D52" s="147">
        <v>9.1900000000000003E-3</v>
      </c>
      <c r="E52" s="148">
        <v>9.1900000000000003E-3</v>
      </c>
      <c r="F52" s="149">
        <v>0</v>
      </c>
      <c r="G52" s="149">
        <v>0</v>
      </c>
      <c r="H52" s="149">
        <v>0</v>
      </c>
    </row>
    <row r="53" spans="1:8" x14ac:dyDescent="0.2">
      <c r="A53" s="146" t="s">
        <v>2008</v>
      </c>
      <c r="B53" s="146" t="s">
        <v>2109</v>
      </c>
      <c r="C53" s="146" t="s">
        <v>2110</v>
      </c>
      <c r="D53" s="147">
        <v>1.2760000000000001E-2</v>
      </c>
      <c r="E53" s="148">
        <v>1.2760000000000001E-2</v>
      </c>
      <c r="F53" s="149">
        <v>0</v>
      </c>
      <c r="G53" s="149">
        <v>0</v>
      </c>
      <c r="H53" s="149">
        <v>0</v>
      </c>
    </row>
    <row r="54" spans="1:8" x14ac:dyDescent="0.2">
      <c r="A54" s="146" t="s">
        <v>2008</v>
      </c>
      <c r="B54" s="146" t="s">
        <v>2111</v>
      </c>
      <c r="C54" s="146" t="s">
        <v>2112</v>
      </c>
      <c r="D54" s="147">
        <v>4.2770000000000002E-2</v>
      </c>
      <c r="E54" s="148">
        <v>4.2770000000000002E-2</v>
      </c>
      <c r="F54" s="149">
        <v>0</v>
      </c>
      <c r="G54" s="149">
        <v>0</v>
      </c>
      <c r="H54" s="149">
        <v>0</v>
      </c>
    </row>
    <row r="55" spans="1:8" x14ac:dyDescent="0.2">
      <c r="A55" s="146" t="s">
        <v>2008</v>
      </c>
      <c r="B55" s="146" t="s">
        <v>2113</v>
      </c>
      <c r="C55" s="146" t="s">
        <v>2114</v>
      </c>
      <c r="D55" s="147">
        <v>4.8799999999999998E-3</v>
      </c>
      <c r="E55" s="148">
        <v>4.8799999999999998E-3</v>
      </c>
      <c r="F55" s="149">
        <v>0</v>
      </c>
      <c r="G55" s="149">
        <v>0</v>
      </c>
      <c r="H55" s="149">
        <v>0</v>
      </c>
    </row>
    <row r="56" spans="1:8" x14ac:dyDescent="0.2">
      <c r="A56" s="146" t="s">
        <v>2008</v>
      </c>
      <c r="B56" s="146" t="s">
        <v>2115</v>
      </c>
      <c r="C56" s="146" t="s">
        <v>2116</v>
      </c>
      <c r="D56" s="147">
        <v>5.8470000000000001E-2</v>
      </c>
      <c r="E56" s="148">
        <v>5.8470000000000001E-2</v>
      </c>
      <c r="F56" s="149">
        <v>0</v>
      </c>
      <c r="G56" s="149">
        <v>0</v>
      </c>
      <c r="H56" s="149">
        <v>0</v>
      </c>
    </row>
    <row r="57" spans="1:8" x14ac:dyDescent="0.2">
      <c r="A57" s="146" t="s">
        <v>2008</v>
      </c>
      <c r="B57" s="146" t="s">
        <v>2117</v>
      </c>
      <c r="C57" s="146" t="s">
        <v>2118</v>
      </c>
      <c r="D57" s="147">
        <v>3.5099999999999999E-2</v>
      </c>
      <c r="E57" s="148">
        <v>3.5099999999999999E-2</v>
      </c>
      <c r="F57" s="149">
        <v>0</v>
      </c>
      <c r="G57" s="149">
        <v>0</v>
      </c>
      <c r="H57" s="149">
        <v>0</v>
      </c>
    </row>
    <row r="58" spans="1:8" x14ac:dyDescent="0.2">
      <c r="A58" s="146" t="s">
        <v>2008</v>
      </c>
      <c r="B58" s="146" t="s">
        <v>2119</v>
      </c>
      <c r="C58" s="146" t="s">
        <v>2120</v>
      </c>
      <c r="D58" s="147">
        <v>3.9539999999999999E-2</v>
      </c>
      <c r="E58" s="148">
        <v>3.9539999999999999E-2</v>
      </c>
      <c r="F58" s="149">
        <v>0</v>
      </c>
      <c r="G58" s="149">
        <v>0</v>
      </c>
      <c r="H58" s="149">
        <v>0</v>
      </c>
    </row>
    <row r="59" spans="1:8" x14ac:dyDescent="0.2">
      <c r="A59" s="146" t="s">
        <v>2008</v>
      </c>
      <c r="B59" s="146" t="s">
        <v>2121</v>
      </c>
      <c r="C59" s="146" t="s">
        <v>2122</v>
      </c>
      <c r="D59" s="147">
        <v>3.2059999999999998E-2</v>
      </c>
      <c r="E59" s="148">
        <v>3.2059999999999998E-2</v>
      </c>
      <c r="F59" s="149">
        <v>0</v>
      </c>
      <c r="G59" s="149">
        <v>0</v>
      </c>
      <c r="H59" s="149">
        <v>0</v>
      </c>
    </row>
    <row r="60" spans="1:8" x14ac:dyDescent="0.2">
      <c r="A60" s="146" t="s">
        <v>2008</v>
      </c>
      <c r="B60" s="146" t="s">
        <v>2123</v>
      </c>
      <c r="C60" s="146" t="s">
        <v>2124</v>
      </c>
      <c r="D60" s="147">
        <v>3.9399999999999998E-2</v>
      </c>
      <c r="E60" s="148">
        <v>3.9399999999999998E-2</v>
      </c>
      <c r="F60" s="149">
        <v>0</v>
      </c>
      <c r="G60" s="149">
        <v>0</v>
      </c>
      <c r="H60" s="149">
        <v>0</v>
      </c>
    </row>
    <row r="61" spans="1:8" x14ac:dyDescent="0.2">
      <c r="A61" s="146" t="s">
        <v>2008</v>
      </c>
      <c r="B61" s="146" t="s">
        <v>2125</v>
      </c>
      <c r="C61" s="146" t="s">
        <v>2126</v>
      </c>
      <c r="D61" s="147">
        <v>2.0209999999999999E-2</v>
      </c>
      <c r="E61" s="148">
        <v>2.0209999999999999E-2</v>
      </c>
      <c r="F61" s="149">
        <v>0</v>
      </c>
      <c r="G61" s="149">
        <v>0</v>
      </c>
      <c r="H61" s="149">
        <v>0</v>
      </c>
    </row>
    <row r="62" spans="1:8" x14ac:dyDescent="0.2">
      <c r="A62" s="146" t="s">
        <v>2008</v>
      </c>
      <c r="B62" s="146" t="s">
        <v>2127</v>
      </c>
      <c r="C62" s="146" t="s">
        <v>2128</v>
      </c>
      <c r="D62" s="147">
        <v>2.613E-2</v>
      </c>
      <c r="E62" s="148">
        <v>2.613E-2</v>
      </c>
      <c r="F62" s="149">
        <v>0</v>
      </c>
      <c r="G62" s="149">
        <v>0</v>
      </c>
      <c r="H62" s="149">
        <v>0</v>
      </c>
    </row>
    <row r="63" spans="1:8" x14ac:dyDescent="0.2">
      <c r="A63" s="146" t="s">
        <v>2008</v>
      </c>
      <c r="B63" s="146" t="s">
        <v>2129</v>
      </c>
      <c r="C63" s="146" t="s">
        <v>2130</v>
      </c>
      <c r="D63" s="147">
        <v>2.2179999999999998E-2</v>
      </c>
      <c r="E63" s="148">
        <v>2.2179999999999998E-2</v>
      </c>
      <c r="F63" s="149">
        <v>0</v>
      </c>
      <c r="G63" s="149">
        <v>0</v>
      </c>
      <c r="H63" s="149">
        <v>0</v>
      </c>
    </row>
    <row r="64" spans="1:8" x14ac:dyDescent="0.2">
      <c r="A64" s="146" t="s">
        <v>2008</v>
      </c>
      <c r="B64" s="146" t="s">
        <v>2131</v>
      </c>
      <c r="C64" s="146" t="s">
        <v>2132</v>
      </c>
      <c r="D64" s="147">
        <v>3.7740000000000003E-2</v>
      </c>
      <c r="E64" s="148">
        <v>3.7740000000000003E-2</v>
      </c>
      <c r="F64" s="149">
        <v>0</v>
      </c>
      <c r="G64" s="149">
        <v>0</v>
      </c>
      <c r="H64" s="149">
        <v>0</v>
      </c>
    </row>
    <row r="65" spans="1:8" x14ac:dyDescent="0.2">
      <c r="A65" s="146" t="s">
        <v>2008</v>
      </c>
      <c r="B65" s="146" t="s">
        <v>2133</v>
      </c>
      <c r="C65" s="146" t="s">
        <v>2134</v>
      </c>
      <c r="D65" s="147">
        <v>0.36818000000000001</v>
      </c>
      <c r="E65" s="148">
        <v>0.36818000000000001</v>
      </c>
      <c r="F65" s="149">
        <v>0</v>
      </c>
      <c r="G65" s="149">
        <v>0</v>
      </c>
      <c r="H65" s="149">
        <v>0</v>
      </c>
    </row>
    <row r="66" spans="1:8" x14ac:dyDescent="0.2">
      <c r="A66" s="146" t="s">
        <v>2008</v>
      </c>
      <c r="B66" s="146" t="s">
        <v>2135</v>
      </c>
      <c r="C66" s="146" t="s">
        <v>2136</v>
      </c>
      <c r="D66" s="147">
        <v>3.1E-2</v>
      </c>
      <c r="E66" s="148">
        <v>3.1E-2</v>
      </c>
      <c r="F66" s="149">
        <v>0</v>
      </c>
      <c r="G66" s="149">
        <v>0</v>
      </c>
      <c r="H66" s="149">
        <v>0</v>
      </c>
    </row>
    <row r="67" spans="1:8" x14ac:dyDescent="0.2">
      <c r="A67" s="146" t="s">
        <v>2008</v>
      </c>
      <c r="B67" s="146" t="s">
        <v>2137</v>
      </c>
      <c r="C67" s="146" t="s">
        <v>2138</v>
      </c>
      <c r="D67" s="147">
        <v>2.7799999999999998E-2</v>
      </c>
      <c r="E67" s="148">
        <v>2.7799999999999998E-2</v>
      </c>
      <c r="F67" s="149">
        <v>0</v>
      </c>
      <c r="G67" s="149">
        <v>0</v>
      </c>
      <c r="H67" s="149">
        <v>0</v>
      </c>
    </row>
    <row r="68" spans="1:8" x14ac:dyDescent="0.2">
      <c r="A68" s="146" t="s">
        <v>2008</v>
      </c>
      <c r="B68" s="146" t="s">
        <v>2139</v>
      </c>
      <c r="C68" s="146" t="s">
        <v>2140</v>
      </c>
      <c r="D68" s="147">
        <v>6.7500000000000004E-2</v>
      </c>
      <c r="E68" s="148">
        <v>6.7500000000000004E-2</v>
      </c>
      <c r="F68" s="149">
        <v>0</v>
      </c>
      <c r="G68" s="149">
        <v>0</v>
      </c>
      <c r="H68" s="149">
        <v>0</v>
      </c>
    </row>
    <row r="69" spans="1:8" x14ac:dyDescent="0.2">
      <c r="A69" s="146" t="s">
        <v>2008</v>
      </c>
      <c r="B69" s="146" t="s">
        <v>2141</v>
      </c>
      <c r="C69" s="146" t="s">
        <v>2142</v>
      </c>
      <c r="D69" s="147">
        <v>0.01</v>
      </c>
      <c r="E69" s="148">
        <v>0.01</v>
      </c>
      <c r="F69" s="149">
        <v>0</v>
      </c>
      <c r="G69" s="149">
        <v>0</v>
      </c>
      <c r="H69" s="149">
        <v>0</v>
      </c>
    </row>
    <row r="70" spans="1:8" x14ac:dyDescent="0.2">
      <c r="A70" s="146" t="s">
        <v>2008</v>
      </c>
      <c r="B70" s="146" t="s">
        <v>2143</v>
      </c>
      <c r="C70" s="146" t="s">
        <v>2144</v>
      </c>
      <c r="D70" s="147">
        <v>0.17319999999999999</v>
      </c>
      <c r="E70" s="148">
        <v>0.17319999999999999</v>
      </c>
      <c r="F70" s="149">
        <v>0</v>
      </c>
      <c r="G70" s="149">
        <v>0</v>
      </c>
      <c r="H70" s="149">
        <v>0</v>
      </c>
    </row>
    <row r="71" spans="1:8" x14ac:dyDescent="0.2">
      <c r="A71" s="146" t="s">
        <v>2008</v>
      </c>
      <c r="B71" s="146" t="s">
        <v>2145</v>
      </c>
      <c r="C71" s="146" t="s">
        <v>2146</v>
      </c>
      <c r="D71" s="147">
        <v>1.89E-2</v>
      </c>
      <c r="E71" s="148">
        <v>1.89E-2</v>
      </c>
      <c r="F71" s="149">
        <v>0</v>
      </c>
      <c r="G71" s="149">
        <v>0</v>
      </c>
      <c r="H71" s="149">
        <v>0</v>
      </c>
    </row>
    <row r="72" spans="1:8" x14ac:dyDescent="0.2">
      <c r="A72" s="146" t="s">
        <v>2008</v>
      </c>
      <c r="B72" s="146" t="s">
        <v>2147</v>
      </c>
      <c r="C72" s="146" t="s">
        <v>2148</v>
      </c>
      <c r="D72" s="147">
        <v>1.328E-2</v>
      </c>
      <c r="E72" s="148">
        <v>1.328E-2</v>
      </c>
      <c r="F72" s="149">
        <v>0</v>
      </c>
      <c r="G72" s="149">
        <v>0</v>
      </c>
      <c r="H72" s="149">
        <v>0</v>
      </c>
    </row>
    <row r="73" spans="1:8" x14ac:dyDescent="0.2">
      <c r="A73" s="146" t="s">
        <v>2008</v>
      </c>
      <c r="B73" s="146" t="s">
        <v>2149</v>
      </c>
      <c r="C73" s="146" t="s">
        <v>2150</v>
      </c>
      <c r="D73" s="147">
        <v>1.328E-2</v>
      </c>
      <c r="E73" s="148">
        <v>1.328E-2</v>
      </c>
      <c r="F73" s="149">
        <v>0</v>
      </c>
      <c r="G73" s="149">
        <v>0</v>
      </c>
      <c r="H73" s="149">
        <v>0</v>
      </c>
    </row>
    <row r="74" spans="1:8" x14ac:dyDescent="0.2">
      <c r="A74" s="146" t="s">
        <v>2008</v>
      </c>
      <c r="B74" s="146" t="s">
        <v>2151</v>
      </c>
      <c r="C74" s="146" t="s">
        <v>2152</v>
      </c>
      <c r="D74" s="147">
        <v>3.3700000000000001E-2</v>
      </c>
      <c r="E74" s="148">
        <v>3.3700000000000001E-2</v>
      </c>
      <c r="F74" s="149">
        <v>0</v>
      </c>
      <c r="G74" s="149">
        <v>0</v>
      </c>
      <c r="H74" s="149">
        <v>0</v>
      </c>
    </row>
    <row r="75" spans="1:8" x14ac:dyDescent="0.2">
      <c r="A75" s="146" t="s">
        <v>2008</v>
      </c>
      <c r="B75" s="146" t="s">
        <v>2153</v>
      </c>
      <c r="C75" s="146" t="s">
        <v>2154</v>
      </c>
      <c r="D75" s="147">
        <v>9.2270000000000005E-2</v>
      </c>
      <c r="E75" s="148">
        <v>9.2270000000000005E-2</v>
      </c>
      <c r="F75" s="149">
        <v>0</v>
      </c>
      <c r="G75" s="149">
        <v>0</v>
      </c>
      <c r="H75" s="149">
        <v>0</v>
      </c>
    </row>
    <row r="76" spans="1:8" x14ac:dyDescent="0.2">
      <c r="A76" s="146" t="s">
        <v>2008</v>
      </c>
      <c r="B76" s="146" t="s">
        <v>2155</v>
      </c>
      <c r="C76" s="146" t="s">
        <v>2156</v>
      </c>
      <c r="D76" s="147">
        <v>0.1925</v>
      </c>
      <c r="E76" s="148">
        <v>0.1925</v>
      </c>
      <c r="F76" s="149">
        <v>0</v>
      </c>
      <c r="G76" s="149">
        <v>0</v>
      </c>
      <c r="H76" s="149">
        <v>0</v>
      </c>
    </row>
    <row r="77" spans="1:8" x14ac:dyDescent="0.2">
      <c r="A77" s="146" t="s">
        <v>2008</v>
      </c>
      <c r="B77" s="146" t="s">
        <v>2157</v>
      </c>
      <c r="C77" s="146" t="s">
        <v>2158</v>
      </c>
      <c r="D77" s="147">
        <v>6.96E-3</v>
      </c>
      <c r="E77" s="148">
        <v>6.96E-3</v>
      </c>
      <c r="F77" s="149">
        <v>0</v>
      </c>
      <c r="G77" s="149">
        <v>0</v>
      </c>
      <c r="H77" s="149">
        <v>0</v>
      </c>
    </row>
    <row r="78" spans="1:8" x14ac:dyDescent="0.2">
      <c r="A78" s="146" t="s">
        <v>2008</v>
      </c>
      <c r="B78" s="146" t="s">
        <v>2159</v>
      </c>
      <c r="C78" s="146" t="s">
        <v>2160</v>
      </c>
      <c r="D78" s="147">
        <v>756.65</v>
      </c>
      <c r="E78" s="148">
        <v>756.65</v>
      </c>
      <c r="F78" s="149">
        <v>0</v>
      </c>
      <c r="G78" s="149">
        <v>0</v>
      </c>
      <c r="H78" s="149">
        <v>0</v>
      </c>
    </row>
    <row r="79" spans="1:8" x14ac:dyDescent="0.2">
      <c r="A79" s="146" t="s">
        <v>2008</v>
      </c>
      <c r="B79" s="146" t="s">
        <v>2161</v>
      </c>
      <c r="C79" s="146" t="s">
        <v>2162</v>
      </c>
      <c r="D79" s="147">
        <v>2.35E-2</v>
      </c>
      <c r="E79" s="148">
        <v>2.35E-2</v>
      </c>
      <c r="F79" s="149">
        <v>0</v>
      </c>
      <c r="G79" s="149">
        <v>0</v>
      </c>
      <c r="H79" s="149">
        <v>0</v>
      </c>
    </row>
    <row r="80" spans="1:8" x14ac:dyDescent="0.2">
      <c r="A80" s="146" t="s">
        <v>2008</v>
      </c>
      <c r="B80" s="146" t="s">
        <v>2163</v>
      </c>
      <c r="C80" s="146" t="s">
        <v>2164</v>
      </c>
      <c r="D80" s="147">
        <v>2.2290000000000001E-2</v>
      </c>
      <c r="E80" s="148">
        <v>2.2290000000000001E-2</v>
      </c>
      <c r="F80" s="149">
        <v>0</v>
      </c>
      <c r="G80" s="149">
        <v>0</v>
      </c>
      <c r="H80" s="149">
        <v>0</v>
      </c>
    </row>
    <row r="81" spans="1:8" x14ac:dyDescent="0.2">
      <c r="A81" s="146" t="s">
        <v>2008</v>
      </c>
      <c r="B81" s="146" t="s">
        <v>2165</v>
      </c>
      <c r="C81" s="146" t="s">
        <v>2166</v>
      </c>
      <c r="D81" s="147">
        <v>4.3159999999999997E-2</v>
      </c>
      <c r="E81" s="148">
        <v>4.3159999999999997E-2</v>
      </c>
      <c r="F81" s="149">
        <v>0</v>
      </c>
      <c r="G81" s="149">
        <v>0</v>
      </c>
      <c r="H81" s="149">
        <v>0</v>
      </c>
    </row>
    <row r="82" spans="1:8" x14ac:dyDescent="0.2">
      <c r="A82" s="146" t="s">
        <v>2008</v>
      </c>
      <c r="B82" s="146" t="s">
        <v>2167</v>
      </c>
      <c r="C82" s="146" t="s">
        <v>2168</v>
      </c>
      <c r="D82" s="147">
        <v>9.1699999999999993E-3</v>
      </c>
      <c r="E82" s="148">
        <v>9.1699999999999993E-3</v>
      </c>
      <c r="F82" s="149">
        <v>0</v>
      </c>
      <c r="G82" s="149">
        <v>0</v>
      </c>
      <c r="H82" s="149">
        <v>0</v>
      </c>
    </row>
    <row r="83" spans="1:8" x14ac:dyDescent="0.2">
      <c r="A83" s="146" t="s">
        <v>2008</v>
      </c>
      <c r="B83" s="146" t="s">
        <v>2169</v>
      </c>
      <c r="C83" s="146" t="s">
        <v>2170</v>
      </c>
      <c r="D83" s="147">
        <v>4.0239999999999998E-2</v>
      </c>
      <c r="E83" s="148">
        <v>4.0239999999999998E-2</v>
      </c>
      <c r="F83" s="149">
        <v>0</v>
      </c>
      <c r="G83" s="149">
        <v>0</v>
      </c>
      <c r="H83" s="149">
        <v>0</v>
      </c>
    </row>
    <row r="84" spans="1:8" x14ac:dyDescent="0.2">
      <c r="A84" s="146" t="s">
        <v>2008</v>
      </c>
      <c r="B84" s="146" t="s">
        <v>2171</v>
      </c>
      <c r="C84" s="146" t="s">
        <v>2172</v>
      </c>
      <c r="D84" s="147">
        <v>1.9300000000000001E-2</v>
      </c>
      <c r="E84" s="148">
        <v>1.9300000000000001E-2</v>
      </c>
      <c r="F84" s="149">
        <v>0</v>
      </c>
      <c r="G84" s="149">
        <v>0</v>
      </c>
      <c r="H84" s="149">
        <v>0</v>
      </c>
    </row>
    <row r="85" spans="1:8" x14ac:dyDescent="0.2">
      <c r="A85" s="146" t="s">
        <v>2008</v>
      </c>
      <c r="B85" s="146" t="s">
        <v>2173</v>
      </c>
      <c r="C85" s="146" t="s">
        <v>2174</v>
      </c>
      <c r="D85" s="147">
        <v>9.0700000000000003E-2</v>
      </c>
      <c r="E85" s="148">
        <v>9.0700000000000003E-2</v>
      </c>
      <c r="F85" s="149">
        <v>0</v>
      </c>
      <c r="G85" s="149">
        <v>0</v>
      </c>
      <c r="H85" s="149">
        <v>0</v>
      </c>
    </row>
    <row r="86" spans="1:8" x14ac:dyDescent="0.2">
      <c r="A86" s="146" t="s">
        <v>2008</v>
      </c>
      <c r="B86" s="146" t="s">
        <v>1510</v>
      </c>
      <c r="C86" s="146" t="s">
        <v>1509</v>
      </c>
      <c r="D86" s="147">
        <v>0</v>
      </c>
      <c r="E86" s="148">
        <v>0</v>
      </c>
      <c r="F86" s="149">
        <v>0</v>
      </c>
      <c r="G86" s="149">
        <v>0</v>
      </c>
      <c r="H86" s="149">
        <v>0</v>
      </c>
    </row>
    <row r="87" spans="1:8" x14ac:dyDescent="0.2">
      <c r="A87" s="146" t="s">
        <v>2008</v>
      </c>
      <c r="B87" s="146" t="s">
        <v>2175</v>
      </c>
      <c r="C87" s="146" t="s">
        <v>2176</v>
      </c>
      <c r="D87" s="147">
        <v>1.1020000000000001</v>
      </c>
      <c r="E87" s="148">
        <v>1.1020000000000001</v>
      </c>
      <c r="F87" s="149">
        <v>0</v>
      </c>
      <c r="G87" s="149">
        <v>0</v>
      </c>
      <c r="H87" s="149">
        <v>0</v>
      </c>
    </row>
    <row r="88" spans="1:8" x14ac:dyDescent="0.2">
      <c r="A88" s="146" t="s">
        <v>2008</v>
      </c>
      <c r="B88" s="146" t="s">
        <v>2177</v>
      </c>
      <c r="C88" s="146" t="s">
        <v>2178</v>
      </c>
      <c r="D88" s="147">
        <v>0.215</v>
      </c>
      <c r="E88" s="148">
        <v>0.215</v>
      </c>
      <c r="F88" s="149">
        <v>0</v>
      </c>
      <c r="G88" s="149">
        <v>0</v>
      </c>
      <c r="H88" s="149">
        <v>0</v>
      </c>
    </row>
    <row r="89" spans="1:8" x14ac:dyDescent="0.2">
      <c r="A89" s="146" t="s">
        <v>2008</v>
      </c>
      <c r="B89" s="146" t="s">
        <v>2179</v>
      </c>
      <c r="C89" s="146" t="s">
        <v>2180</v>
      </c>
      <c r="D89" s="147">
        <v>0.13172</v>
      </c>
      <c r="E89" s="148">
        <v>0.13172</v>
      </c>
      <c r="F89" s="149">
        <v>0</v>
      </c>
      <c r="G89" s="149">
        <v>0</v>
      </c>
      <c r="H89" s="149">
        <v>0</v>
      </c>
    </row>
    <row r="90" spans="1:8" x14ac:dyDescent="0.2">
      <c r="A90" s="146" t="s">
        <v>2008</v>
      </c>
      <c r="B90" s="146" t="s">
        <v>2181</v>
      </c>
      <c r="C90" s="146" t="s">
        <v>2182</v>
      </c>
      <c r="D90" s="147">
        <v>0.17646000000000001</v>
      </c>
      <c r="E90" s="148">
        <v>0.17646000000000001</v>
      </c>
      <c r="F90" s="149">
        <v>0</v>
      </c>
      <c r="G90" s="149">
        <v>0</v>
      </c>
      <c r="H90" s="149">
        <v>0</v>
      </c>
    </row>
    <row r="91" spans="1:8" x14ac:dyDescent="0.2">
      <c r="A91" s="146" t="s">
        <v>2008</v>
      </c>
      <c r="B91" s="146" t="s">
        <v>2183</v>
      </c>
      <c r="C91" s="146" t="s">
        <v>2184</v>
      </c>
      <c r="D91" s="147">
        <v>0.25475999999999999</v>
      </c>
      <c r="E91" s="148">
        <v>0.25475999999999999</v>
      </c>
      <c r="F91" s="149">
        <v>0</v>
      </c>
      <c r="G91" s="149">
        <v>0</v>
      </c>
      <c r="H91" s="149">
        <v>0</v>
      </c>
    </row>
    <row r="92" spans="1:8" x14ac:dyDescent="0.2">
      <c r="A92" s="146" t="s">
        <v>2008</v>
      </c>
      <c r="B92" s="146" t="s">
        <v>2185</v>
      </c>
      <c r="C92" s="146" t="s">
        <v>2186</v>
      </c>
      <c r="D92" s="147">
        <v>0.10852000000000001</v>
      </c>
      <c r="E92" s="148">
        <v>0.10852000000000001</v>
      </c>
      <c r="F92" s="149">
        <v>0</v>
      </c>
      <c r="G92" s="149">
        <v>0</v>
      </c>
      <c r="H92" s="149">
        <v>0</v>
      </c>
    </row>
    <row r="93" spans="1:8" x14ac:dyDescent="0.2">
      <c r="A93" s="146" t="s">
        <v>2008</v>
      </c>
      <c r="B93" s="146" t="s">
        <v>2187</v>
      </c>
      <c r="C93" s="146" t="s">
        <v>2188</v>
      </c>
      <c r="D93" s="147">
        <v>0.10838</v>
      </c>
      <c r="E93" s="148">
        <v>0.10838</v>
      </c>
      <c r="F93" s="149">
        <v>0</v>
      </c>
      <c r="G93" s="149">
        <v>0</v>
      </c>
      <c r="H93" s="149">
        <v>0</v>
      </c>
    </row>
    <row r="94" spans="1:8" x14ac:dyDescent="0.2">
      <c r="A94" s="146" t="s">
        <v>2008</v>
      </c>
      <c r="B94" s="146" t="s">
        <v>2189</v>
      </c>
      <c r="C94" s="146" t="s">
        <v>2190</v>
      </c>
      <c r="D94" s="147">
        <v>0.13405</v>
      </c>
      <c r="E94" s="148">
        <v>0.13405</v>
      </c>
      <c r="F94" s="149">
        <v>0</v>
      </c>
      <c r="G94" s="149">
        <v>0</v>
      </c>
      <c r="H94" s="149">
        <v>0</v>
      </c>
    </row>
    <row r="95" spans="1:8" x14ac:dyDescent="0.2">
      <c r="A95" s="146" t="s">
        <v>2008</v>
      </c>
      <c r="B95" s="146" t="s">
        <v>2191</v>
      </c>
      <c r="C95" s="146" t="s">
        <v>2192</v>
      </c>
      <c r="D95" s="147">
        <v>0.63449999999999995</v>
      </c>
      <c r="E95" s="148">
        <v>0.63449999999999995</v>
      </c>
      <c r="F95" s="149">
        <v>0</v>
      </c>
      <c r="G95" s="149">
        <v>0</v>
      </c>
      <c r="H95" s="149">
        <v>0</v>
      </c>
    </row>
    <row r="96" spans="1:8" x14ac:dyDescent="0.2">
      <c r="A96" s="146" t="s">
        <v>2008</v>
      </c>
      <c r="B96" s="146" t="s">
        <v>2193</v>
      </c>
      <c r="C96" s="146" t="s">
        <v>2194</v>
      </c>
      <c r="D96" s="147">
        <v>5.3999999999999999E-2</v>
      </c>
      <c r="E96" s="148">
        <v>5.3999999999999999E-2</v>
      </c>
      <c r="F96" s="149">
        <v>0</v>
      </c>
      <c r="G96" s="149">
        <v>0</v>
      </c>
      <c r="H96" s="149">
        <v>0</v>
      </c>
    </row>
    <row r="97" spans="1:8" x14ac:dyDescent="0.2">
      <c r="A97" s="146" t="s">
        <v>2008</v>
      </c>
      <c r="B97" s="146" t="s">
        <v>2195</v>
      </c>
      <c r="C97" s="146" t="s">
        <v>2196</v>
      </c>
      <c r="D97" s="147">
        <v>5.0110000000000002E-2</v>
      </c>
      <c r="E97" s="148">
        <v>5.0110000000000002E-2</v>
      </c>
      <c r="F97" s="149">
        <v>0</v>
      </c>
      <c r="G97" s="149">
        <v>0</v>
      </c>
      <c r="H97" s="149">
        <v>0</v>
      </c>
    </row>
    <row r="98" spans="1:8" x14ac:dyDescent="0.2">
      <c r="A98" s="146" t="s">
        <v>2008</v>
      </c>
      <c r="B98" s="146" t="s">
        <v>2197</v>
      </c>
      <c r="C98" s="146" t="s">
        <v>2198</v>
      </c>
      <c r="D98" s="147">
        <v>7.5649999999999995E-2</v>
      </c>
      <c r="E98" s="148">
        <v>7.5649999999999995E-2</v>
      </c>
      <c r="F98" s="149">
        <v>0</v>
      </c>
      <c r="G98" s="149">
        <v>0</v>
      </c>
      <c r="H98" s="149">
        <v>0</v>
      </c>
    </row>
    <row r="99" spans="1:8" x14ac:dyDescent="0.2">
      <c r="A99" s="146" t="s">
        <v>2008</v>
      </c>
      <c r="B99" s="146" t="s">
        <v>2199</v>
      </c>
      <c r="C99" s="146" t="s">
        <v>2200</v>
      </c>
      <c r="D99" s="147">
        <v>0.21134</v>
      </c>
      <c r="E99" s="148">
        <v>0.21134</v>
      </c>
      <c r="F99" s="149">
        <v>0</v>
      </c>
      <c r="G99" s="149">
        <v>0</v>
      </c>
      <c r="H99" s="149">
        <v>0</v>
      </c>
    </row>
    <row r="100" spans="1:8" x14ac:dyDescent="0.2">
      <c r="A100" s="146" t="s">
        <v>2008</v>
      </c>
      <c r="B100" s="146" t="s">
        <v>2201</v>
      </c>
      <c r="C100" s="146" t="s">
        <v>2202</v>
      </c>
      <c r="D100" s="147">
        <v>0.59145000000000003</v>
      </c>
      <c r="E100" s="148">
        <v>0.59145000000000003</v>
      </c>
      <c r="F100" s="149">
        <v>0</v>
      </c>
      <c r="G100" s="149">
        <v>0</v>
      </c>
      <c r="H100" s="149">
        <v>0</v>
      </c>
    </row>
    <row r="101" spans="1:8" x14ac:dyDescent="0.2">
      <c r="A101" s="146" t="s">
        <v>2008</v>
      </c>
      <c r="B101" s="146" t="s">
        <v>2203</v>
      </c>
      <c r="C101" s="146" t="s">
        <v>2204</v>
      </c>
      <c r="D101" s="147">
        <v>0.31</v>
      </c>
      <c r="E101" s="148">
        <v>0.31</v>
      </c>
      <c r="F101" s="149">
        <v>0</v>
      </c>
      <c r="G101" s="149">
        <v>0</v>
      </c>
      <c r="H101" s="149">
        <v>0</v>
      </c>
    </row>
    <row r="102" spans="1:8" x14ac:dyDescent="0.2">
      <c r="A102" s="146" t="s">
        <v>2008</v>
      </c>
      <c r="B102" s="146" t="s">
        <v>2205</v>
      </c>
      <c r="C102" s="146" t="s">
        <v>2206</v>
      </c>
      <c r="D102" s="147">
        <v>6.9470000000000004E-2</v>
      </c>
      <c r="E102" s="148">
        <v>6.9470000000000004E-2</v>
      </c>
      <c r="F102" s="149">
        <v>0</v>
      </c>
      <c r="G102" s="149">
        <v>0</v>
      </c>
      <c r="H102" s="149">
        <v>0</v>
      </c>
    </row>
    <row r="103" spans="1:8" x14ac:dyDescent="0.2">
      <c r="A103" s="146" t="s">
        <v>2008</v>
      </c>
      <c r="B103" s="146" t="s">
        <v>2207</v>
      </c>
      <c r="C103" s="146" t="s">
        <v>2208</v>
      </c>
      <c r="D103" s="147">
        <v>0.47499999999999998</v>
      </c>
      <c r="E103" s="148">
        <v>0.47499999999999998</v>
      </c>
      <c r="F103" s="149">
        <v>0</v>
      </c>
      <c r="G103" s="149">
        <v>0</v>
      </c>
      <c r="H103" s="149">
        <v>0</v>
      </c>
    </row>
    <row r="104" spans="1:8" x14ac:dyDescent="0.2">
      <c r="A104" s="146" t="s">
        <v>2008</v>
      </c>
      <c r="B104" s="146" t="s">
        <v>2209</v>
      </c>
      <c r="C104" s="146" t="s">
        <v>2210</v>
      </c>
      <c r="D104" s="147">
        <v>0.57035000000000002</v>
      </c>
      <c r="E104" s="148">
        <v>0.57035000000000002</v>
      </c>
      <c r="F104" s="149">
        <v>0</v>
      </c>
      <c r="G104" s="149">
        <v>0</v>
      </c>
      <c r="H104" s="149">
        <v>0</v>
      </c>
    </row>
    <row r="105" spans="1:8" x14ac:dyDescent="0.2">
      <c r="A105" s="146" t="s">
        <v>2008</v>
      </c>
      <c r="B105" s="146" t="s">
        <v>2211</v>
      </c>
      <c r="C105" s="146" t="s">
        <v>2212</v>
      </c>
      <c r="D105" s="147">
        <v>0.79</v>
      </c>
      <c r="E105" s="148">
        <v>0.79</v>
      </c>
      <c r="F105" s="149">
        <v>0</v>
      </c>
      <c r="G105" s="149">
        <v>0</v>
      </c>
      <c r="H105" s="149">
        <v>0</v>
      </c>
    </row>
    <row r="106" spans="1:8" x14ac:dyDescent="0.2">
      <c r="A106" s="146" t="s">
        <v>2008</v>
      </c>
      <c r="B106" s="146" t="s">
        <v>2213</v>
      </c>
      <c r="C106" s="146" t="s">
        <v>2214</v>
      </c>
      <c r="D106" s="147">
        <v>0.36521999999999999</v>
      </c>
      <c r="E106" s="148">
        <v>0.36521999999999999</v>
      </c>
      <c r="F106" s="149">
        <v>0</v>
      </c>
      <c r="G106" s="149">
        <v>0</v>
      </c>
      <c r="H106" s="149">
        <v>0</v>
      </c>
    </row>
    <row r="107" spans="1:8" x14ac:dyDescent="0.2">
      <c r="A107" s="146" t="s">
        <v>2008</v>
      </c>
      <c r="B107" s="146" t="s">
        <v>2215</v>
      </c>
      <c r="C107" s="146" t="s">
        <v>2216</v>
      </c>
      <c r="D107" s="147">
        <v>5.253E-2</v>
      </c>
      <c r="E107" s="148">
        <v>5.253E-2</v>
      </c>
      <c r="F107" s="149">
        <v>0</v>
      </c>
      <c r="G107" s="149">
        <v>0</v>
      </c>
      <c r="H107" s="149">
        <v>0</v>
      </c>
    </row>
    <row r="108" spans="1:8" x14ac:dyDescent="0.2">
      <c r="A108" s="146" t="s">
        <v>2008</v>
      </c>
      <c r="B108" s="146" t="s">
        <v>2217</v>
      </c>
      <c r="C108" s="146" t="s">
        <v>2218</v>
      </c>
      <c r="D108" s="147">
        <v>7.7810000000000004E-2</v>
      </c>
      <c r="E108" s="148">
        <v>7.7810000000000004E-2</v>
      </c>
      <c r="F108" s="149">
        <v>0</v>
      </c>
      <c r="G108" s="149">
        <v>0</v>
      </c>
      <c r="H108" s="149">
        <v>0</v>
      </c>
    </row>
    <row r="109" spans="1:8" x14ac:dyDescent="0.2">
      <c r="A109" s="146" t="s">
        <v>2008</v>
      </c>
      <c r="B109" s="146" t="s">
        <v>2219</v>
      </c>
      <c r="C109" s="146" t="s">
        <v>2220</v>
      </c>
      <c r="D109" s="147">
        <v>0.28211999999999998</v>
      </c>
      <c r="E109" s="148">
        <v>0.28211999999999998</v>
      </c>
      <c r="F109" s="149">
        <v>0</v>
      </c>
      <c r="G109" s="149">
        <v>0</v>
      </c>
      <c r="H109" s="149">
        <v>0</v>
      </c>
    </row>
    <row r="110" spans="1:8" x14ac:dyDescent="0.2">
      <c r="A110" s="146" t="s">
        <v>2008</v>
      </c>
      <c r="B110" s="146" t="s">
        <v>2221</v>
      </c>
      <c r="C110" s="146" t="s">
        <v>2222</v>
      </c>
      <c r="D110" s="147">
        <v>0.37130000000000002</v>
      </c>
      <c r="E110" s="148">
        <v>0.37130000000000002</v>
      </c>
      <c r="F110" s="149">
        <v>0</v>
      </c>
      <c r="G110" s="149">
        <v>0</v>
      </c>
      <c r="H110" s="149">
        <v>0</v>
      </c>
    </row>
    <row r="111" spans="1:8" x14ac:dyDescent="0.2">
      <c r="A111" s="146" t="s">
        <v>2008</v>
      </c>
      <c r="B111" s="146" t="s">
        <v>2223</v>
      </c>
      <c r="C111" s="146" t="s">
        <v>2224</v>
      </c>
      <c r="D111" s="147">
        <v>7.4999999999999997E-2</v>
      </c>
      <c r="E111" s="148">
        <v>7.4999999999999997E-2</v>
      </c>
      <c r="F111" s="149">
        <v>0</v>
      </c>
      <c r="G111" s="149">
        <v>0</v>
      </c>
      <c r="H111" s="149">
        <v>0</v>
      </c>
    </row>
    <row r="112" spans="1:8" x14ac:dyDescent="0.2">
      <c r="A112" s="146" t="s">
        <v>2008</v>
      </c>
      <c r="B112" s="146" t="s">
        <v>2225</v>
      </c>
      <c r="C112" s="146" t="s">
        <v>2226</v>
      </c>
      <c r="D112" s="147">
        <v>6.8879999999999997E-2</v>
      </c>
      <c r="E112" s="148">
        <v>6.8879999999999997E-2</v>
      </c>
      <c r="F112" s="149">
        <v>0</v>
      </c>
      <c r="G112" s="149">
        <v>0</v>
      </c>
      <c r="H112" s="149">
        <v>0</v>
      </c>
    </row>
    <row r="113" spans="1:8" x14ac:dyDescent="0.2">
      <c r="A113" s="146" t="s">
        <v>2008</v>
      </c>
      <c r="B113" s="146" t="s">
        <v>2227</v>
      </c>
      <c r="C113" s="146" t="s">
        <v>2228</v>
      </c>
      <c r="D113" s="147">
        <v>0.13405</v>
      </c>
      <c r="E113" s="148">
        <v>0.13405</v>
      </c>
      <c r="F113" s="149">
        <v>0</v>
      </c>
      <c r="G113" s="149">
        <v>0</v>
      </c>
      <c r="H113" s="149">
        <v>0</v>
      </c>
    </row>
    <row r="114" spans="1:8" x14ac:dyDescent="0.2">
      <c r="A114" s="146" t="s">
        <v>2008</v>
      </c>
      <c r="B114" s="146" t="s">
        <v>2229</v>
      </c>
      <c r="C114" s="146" t="s">
        <v>2230</v>
      </c>
      <c r="D114" s="147">
        <v>2.0820000000000002E-2</v>
      </c>
      <c r="E114" s="148">
        <v>2.0820000000000002E-2</v>
      </c>
      <c r="F114" s="149">
        <v>0</v>
      </c>
      <c r="G114" s="149">
        <v>0</v>
      </c>
      <c r="H114" s="149">
        <v>0</v>
      </c>
    </row>
    <row r="115" spans="1:8" x14ac:dyDescent="0.2">
      <c r="A115" s="146" t="s">
        <v>2008</v>
      </c>
      <c r="B115" s="146" t="s">
        <v>2231</v>
      </c>
      <c r="C115" s="146" t="s">
        <v>2232</v>
      </c>
      <c r="D115" s="147">
        <v>0.11073</v>
      </c>
      <c r="E115" s="148">
        <v>0.11073</v>
      </c>
      <c r="F115" s="149">
        <v>0</v>
      </c>
      <c r="G115" s="149">
        <v>0</v>
      </c>
      <c r="H115" s="149">
        <v>0</v>
      </c>
    </row>
    <row r="116" spans="1:8" x14ac:dyDescent="0.2">
      <c r="A116" s="146" t="s">
        <v>2008</v>
      </c>
      <c r="B116" s="146" t="s">
        <v>2233</v>
      </c>
      <c r="C116" s="146" t="s">
        <v>2234</v>
      </c>
      <c r="D116" s="147">
        <v>0.10098</v>
      </c>
      <c r="E116" s="148">
        <v>0.10098</v>
      </c>
      <c r="F116" s="149">
        <v>0</v>
      </c>
      <c r="G116" s="149">
        <v>0</v>
      </c>
      <c r="H116" s="149">
        <v>0</v>
      </c>
    </row>
    <row r="117" spans="1:8" x14ac:dyDescent="0.2">
      <c r="A117" s="146" t="s">
        <v>2008</v>
      </c>
      <c r="B117" s="146" t="s">
        <v>2235</v>
      </c>
      <c r="C117" s="146" t="s">
        <v>2236</v>
      </c>
      <c r="D117" s="147">
        <v>4.2770000000000002E-2</v>
      </c>
      <c r="E117" s="148">
        <v>4.2770000000000002E-2</v>
      </c>
      <c r="F117" s="149">
        <v>0</v>
      </c>
      <c r="G117" s="149">
        <v>0</v>
      </c>
      <c r="H117" s="149">
        <v>0</v>
      </c>
    </row>
    <row r="118" spans="1:8" x14ac:dyDescent="0.2">
      <c r="A118" s="146" t="s">
        <v>2008</v>
      </c>
      <c r="B118" s="146" t="s">
        <v>2237</v>
      </c>
      <c r="C118" s="146" t="s">
        <v>2238</v>
      </c>
      <c r="D118" s="147">
        <v>0.63449999999999995</v>
      </c>
      <c r="E118" s="148">
        <v>0.63449999999999995</v>
      </c>
      <c r="F118" s="149">
        <v>0</v>
      </c>
      <c r="G118" s="149">
        <v>0</v>
      </c>
      <c r="H118" s="149">
        <v>0</v>
      </c>
    </row>
    <row r="119" spans="1:8" x14ac:dyDescent="0.2">
      <c r="A119" s="146" t="s">
        <v>2008</v>
      </c>
      <c r="B119" s="146" t="s">
        <v>2239</v>
      </c>
      <c r="C119" s="146" t="s">
        <v>2208</v>
      </c>
      <c r="D119" s="147">
        <v>0.435</v>
      </c>
      <c r="E119" s="148">
        <v>0.435</v>
      </c>
      <c r="F119" s="149">
        <v>0</v>
      </c>
      <c r="G119" s="149">
        <v>0</v>
      </c>
      <c r="H119" s="149">
        <v>0</v>
      </c>
    </row>
    <row r="120" spans="1:8" x14ac:dyDescent="0.2">
      <c r="A120" s="146" t="s">
        <v>2008</v>
      </c>
      <c r="B120" s="146" t="s">
        <v>2240</v>
      </c>
      <c r="C120" s="146" t="s">
        <v>2241</v>
      </c>
      <c r="D120" s="147">
        <v>0.42752000000000001</v>
      </c>
      <c r="E120" s="148">
        <v>0.42752000000000001</v>
      </c>
      <c r="F120" s="149">
        <v>0</v>
      </c>
      <c r="G120" s="149">
        <v>0</v>
      </c>
      <c r="H120" s="149">
        <v>0</v>
      </c>
    </row>
    <row r="121" spans="1:8" x14ac:dyDescent="0.2">
      <c r="A121" s="146" t="s">
        <v>2008</v>
      </c>
      <c r="B121" s="146" t="s">
        <v>2242</v>
      </c>
      <c r="C121" s="146" t="s">
        <v>2243</v>
      </c>
      <c r="D121" s="147">
        <v>0.18715000000000001</v>
      </c>
      <c r="E121" s="148">
        <v>0.18715000000000001</v>
      </c>
      <c r="F121" s="149">
        <v>0</v>
      </c>
      <c r="G121" s="149">
        <v>0</v>
      </c>
      <c r="H121" s="149">
        <v>0</v>
      </c>
    </row>
    <row r="122" spans="1:8" x14ac:dyDescent="0.2">
      <c r="A122" s="146" t="s">
        <v>2008</v>
      </c>
      <c r="B122" s="146" t="s">
        <v>2244</v>
      </c>
      <c r="C122" s="146" t="s">
        <v>2245</v>
      </c>
      <c r="D122" s="147">
        <v>0.24243000000000001</v>
      </c>
      <c r="E122" s="148">
        <v>0.24243000000000001</v>
      </c>
      <c r="F122" s="149">
        <v>0</v>
      </c>
      <c r="G122" s="149">
        <v>0</v>
      </c>
      <c r="H122" s="149">
        <v>0</v>
      </c>
    </row>
    <row r="123" spans="1:8" x14ac:dyDescent="0.2">
      <c r="A123" s="146" t="s">
        <v>2008</v>
      </c>
      <c r="B123" s="146" t="s">
        <v>2246</v>
      </c>
      <c r="C123" s="146" t="s">
        <v>2247</v>
      </c>
      <c r="D123" s="147">
        <v>5.9799999999999999E-2</v>
      </c>
      <c r="E123" s="148">
        <v>5.9799999999999999E-2</v>
      </c>
      <c r="F123" s="149">
        <v>0</v>
      </c>
      <c r="G123" s="149">
        <v>0</v>
      </c>
      <c r="H123" s="149">
        <v>0</v>
      </c>
    </row>
    <row r="124" spans="1:8" x14ac:dyDescent="0.2">
      <c r="A124" s="146" t="s">
        <v>2008</v>
      </c>
      <c r="B124" s="146" t="s">
        <v>2248</v>
      </c>
      <c r="C124" s="146" t="s">
        <v>2249</v>
      </c>
      <c r="D124" s="147">
        <v>1.278</v>
      </c>
      <c r="E124" s="148">
        <v>1.278</v>
      </c>
      <c r="F124" s="149">
        <v>0</v>
      </c>
      <c r="G124" s="149">
        <v>0</v>
      </c>
      <c r="H124" s="149">
        <v>0</v>
      </c>
    </row>
    <row r="125" spans="1:8" x14ac:dyDescent="0.2">
      <c r="A125" s="146" t="s">
        <v>2008</v>
      </c>
      <c r="B125" s="146" t="s">
        <v>2250</v>
      </c>
      <c r="C125" s="146" t="s">
        <v>2251</v>
      </c>
      <c r="D125" s="147">
        <v>0.29304000000000002</v>
      </c>
      <c r="E125" s="148">
        <v>0.29304000000000002</v>
      </c>
      <c r="F125" s="149">
        <v>0</v>
      </c>
      <c r="G125" s="149">
        <v>0</v>
      </c>
      <c r="H125" s="149">
        <v>0</v>
      </c>
    </row>
    <row r="126" spans="1:8" x14ac:dyDescent="0.2">
      <c r="A126" s="146" t="s">
        <v>2008</v>
      </c>
      <c r="B126" s="146" t="s">
        <v>2252</v>
      </c>
      <c r="C126" s="146" t="s">
        <v>2253</v>
      </c>
      <c r="D126" s="147">
        <v>8.4010000000000001E-2</v>
      </c>
      <c r="E126" s="148">
        <v>8.4010000000000001E-2</v>
      </c>
      <c r="F126" s="149">
        <v>0</v>
      </c>
      <c r="G126" s="149">
        <v>0</v>
      </c>
      <c r="H126" s="149">
        <v>0</v>
      </c>
    </row>
    <row r="127" spans="1:8" x14ac:dyDescent="0.2">
      <c r="A127" s="146" t="s">
        <v>2008</v>
      </c>
      <c r="B127" s="146" t="s">
        <v>2254</v>
      </c>
      <c r="C127" s="146" t="s">
        <v>2255</v>
      </c>
      <c r="D127" s="147">
        <v>0.36579</v>
      </c>
      <c r="E127" s="148">
        <v>0.36579</v>
      </c>
      <c r="F127" s="149">
        <v>0</v>
      </c>
      <c r="G127" s="149">
        <v>0</v>
      </c>
      <c r="H127" s="149">
        <v>0</v>
      </c>
    </row>
    <row r="128" spans="1:8" x14ac:dyDescent="0.2">
      <c r="A128" s="146" t="s">
        <v>2008</v>
      </c>
      <c r="B128" s="146" t="s">
        <v>2256</v>
      </c>
      <c r="C128" s="146" t="s">
        <v>2257</v>
      </c>
      <c r="D128" s="147">
        <v>0.17599999999999999</v>
      </c>
      <c r="E128" s="148">
        <v>0.17599999999999999</v>
      </c>
      <c r="F128" s="149">
        <v>0</v>
      </c>
      <c r="G128" s="149">
        <v>0</v>
      </c>
      <c r="H128" s="149">
        <v>0</v>
      </c>
    </row>
    <row r="129" spans="1:8" x14ac:dyDescent="0.2">
      <c r="A129" s="146" t="s">
        <v>2008</v>
      </c>
      <c r="B129" s="146" t="s">
        <v>2258</v>
      </c>
      <c r="C129" s="146" t="s">
        <v>2259</v>
      </c>
      <c r="D129" s="147">
        <v>0.18951000000000001</v>
      </c>
      <c r="E129" s="148">
        <v>0.18951000000000001</v>
      </c>
      <c r="F129" s="149">
        <v>0</v>
      </c>
      <c r="G129" s="149">
        <v>0</v>
      </c>
      <c r="H129" s="149">
        <v>0</v>
      </c>
    </row>
    <row r="130" spans="1:8" x14ac:dyDescent="0.2">
      <c r="A130" s="146" t="s">
        <v>2008</v>
      </c>
      <c r="B130" s="146" t="s">
        <v>2260</v>
      </c>
      <c r="C130" s="146" t="s">
        <v>2261</v>
      </c>
      <c r="D130" s="147">
        <v>0.76798</v>
      </c>
      <c r="E130" s="148">
        <v>0.76798</v>
      </c>
      <c r="F130" s="149">
        <v>0</v>
      </c>
      <c r="G130" s="149">
        <v>0</v>
      </c>
      <c r="H130" s="149">
        <v>0</v>
      </c>
    </row>
    <row r="131" spans="1:8" x14ac:dyDescent="0.2">
      <c r="A131" s="146" t="s">
        <v>2008</v>
      </c>
      <c r="B131" s="146" t="s">
        <v>2262</v>
      </c>
      <c r="C131" s="146" t="s">
        <v>2263</v>
      </c>
      <c r="D131" s="147">
        <v>0.17280000000000001</v>
      </c>
      <c r="E131" s="148">
        <v>0.17280000000000001</v>
      </c>
      <c r="F131" s="149">
        <v>0</v>
      </c>
      <c r="G131" s="149">
        <v>0</v>
      </c>
      <c r="H131" s="149">
        <v>0</v>
      </c>
    </row>
    <row r="132" spans="1:8" x14ac:dyDescent="0.2">
      <c r="A132" s="146" t="s">
        <v>2008</v>
      </c>
      <c r="B132" s="146" t="s">
        <v>2264</v>
      </c>
      <c r="C132" s="146" t="s">
        <v>2265</v>
      </c>
      <c r="D132" s="147">
        <v>0.29633999999999999</v>
      </c>
      <c r="E132" s="148">
        <v>0.29633999999999999</v>
      </c>
      <c r="F132" s="149">
        <v>0</v>
      </c>
      <c r="G132" s="149">
        <v>0</v>
      </c>
      <c r="H132" s="149">
        <v>0</v>
      </c>
    </row>
    <row r="133" spans="1:8" x14ac:dyDescent="0.2">
      <c r="A133" s="146" t="s">
        <v>2008</v>
      </c>
      <c r="B133" s="146" t="s">
        <v>2266</v>
      </c>
      <c r="C133" s="146" t="s">
        <v>2267</v>
      </c>
      <c r="D133" s="147">
        <v>0.21748999999999999</v>
      </c>
      <c r="E133" s="148">
        <v>0.21748999999999999</v>
      </c>
      <c r="F133" s="149">
        <v>0</v>
      </c>
      <c r="G133" s="149">
        <v>0</v>
      </c>
      <c r="H133" s="149">
        <v>0</v>
      </c>
    </row>
    <row r="134" spans="1:8" x14ac:dyDescent="0.2">
      <c r="A134" s="146" t="s">
        <v>2008</v>
      </c>
      <c r="B134" s="146" t="s">
        <v>2268</v>
      </c>
      <c r="C134" s="146" t="s">
        <v>2269</v>
      </c>
      <c r="D134" s="147">
        <v>5.2540000000000003E-2</v>
      </c>
      <c r="E134" s="148">
        <v>5.2540000000000003E-2</v>
      </c>
      <c r="F134" s="149">
        <v>0</v>
      </c>
      <c r="G134" s="149">
        <v>0</v>
      </c>
      <c r="H134" s="149">
        <v>0</v>
      </c>
    </row>
    <row r="135" spans="1:8" x14ac:dyDescent="0.2">
      <c r="A135" s="146" t="s">
        <v>2008</v>
      </c>
      <c r="B135" s="146" t="s">
        <v>2270</v>
      </c>
      <c r="C135" s="146" t="s">
        <v>2271</v>
      </c>
      <c r="D135" s="147">
        <v>7.7810000000000004E-2</v>
      </c>
      <c r="E135" s="148">
        <v>7.7810000000000004E-2</v>
      </c>
      <c r="F135" s="149">
        <v>0</v>
      </c>
      <c r="G135" s="149">
        <v>0</v>
      </c>
      <c r="H135" s="149">
        <v>0</v>
      </c>
    </row>
    <row r="136" spans="1:8" x14ac:dyDescent="0.2">
      <c r="A136" s="146" t="s">
        <v>2008</v>
      </c>
      <c r="B136" s="146" t="s">
        <v>2272</v>
      </c>
      <c r="C136" s="146" t="s">
        <v>2273</v>
      </c>
      <c r="D136" s="147">
        <v>4.6300000000000001E-2</v>
      </c>
      <c r="E136" s="148">
        <v>4.6300000000000001E-2</v>
      </c>
      <c r="F136" s="149">
        <v>0</v>
      </c>
      <c r="G136" s="149">
        <v>0</v>
      </c>
      <c r="H136" s="149">
        <v>0</v>
      </c>
    </row>
    <row r="137" spans="1:8" x14ac:dyDescent="0.2">
      <c r="A137" s="146" t="s">
        <v>2008</v>
      </c>
      <c r="B137" s="146" t="s">
        <v>2274</v>
      </c>
      <c r="C137" s="146" t="s">
        <v>2273</v>
      </c>
      <c r="D137" s="147">
        <v>3.8929999999999999E-2</v>
      </c>
      <c r="E137" s="148">
        <v>3.8929999999999999E-2</v>
      </c>
      <c r="F137" s="149">
        <v>0</v>
      </c>
      <c r="G137" s="149">
        <v>0</v>
      </c>
      <c r="H137" s="149">
        <v>0</v>
      </c>
    </row>
    <row r="138" spans="1:8" x14ac:dyDescent="0.2">
      <c r="A138" s="146" t="s">
        <v>2008</v>
      </c>
      <c r="B138" s="146" t="s">
        <v>414</v>
      </c>
      <c r="C138" s="146" t="s">
        <v>2275</v>
      </c>
      <c r="D138" s="147">
        <v>0.43003000000000002</v>
      </c>
      <c r="E138" s="148">
        <v>0.43003000000000002</v>
      </c>
      <c r="F138" s="149">
        <v>0</v>
      </c>
      <c r="G138" s="149">
        <v>0</v>
      </c>
      <c r="H138" s="149">
        <v>0</v>
      </c>
    </row>
    <row r="139" spans="1:8" x14ac:dyDescent="0.2">
      <c r="A139" s="146" t="s">
        <v>2008</v>
      </c>
      <c r="B139" s="146" t="s">
        <v>2276</v>
      </c>
      <c r="C139" s="146" t="s">
        <v>2277</v>
      </c>
      <c r="D139" s="147">
        <v>7.4749999999999997E-2</v>
      </c>
      <c r="E139" s="148">
        <v>7.4749999999999997E-2</v>
      </c>
      <c r="F139" s="149">
        <v>0</v>
      </c>
      <c r="G139" s="149">
        <v>0</v>
      </c>
      <c r="H139" s="149">
        <v>0</v>
      </c>
    </row>
    <row r="140" spans="1:8" x14ac:dyDescent="0.2">
      <c r="A140" s="146" t="s">
        <v>2008</v>
      </c>
      <c r="B140" s="146" t="s">
        <v>2278</v>
      </c>
      <c r="C140" s="146" t="s">
        <v>2279</v>
      </c>
      <c r="D140" s="147">
        <v>6.8150000000000002E-2</v>
      </c>
      <c r="E140" s="148">
        <v>6.8150000000000002E-2</v>
      </c>
      <c r="F140" s="149">
        <v>0</v>
      </c>
      <c r="G140" s="149">
        <v>0</v>
      </c>
      <c r="H140" s="149">
        <v>0</v>
      </c>
    </row>
    <row r="141" spans="1:8" x14ac:dyDescent="0.2">
      <c r="A141" s="146" t="s">
        <v>2008</v>
      </c>
      <c r="B141" s="146" t="s">
        <v>2280</v>
      </c>
      <c r="C141" s="146" t="s">
        <v>2281</v>
      </c>
      <c r="D141" s="147">
        <v>5.45E-2</v>
      </c>
      <c r="E141" s="148">
        <v>5.45E-2</v>
      </c>
      <c r="F141" s="149">
        <v>0</v>
      </c>
      <c r="G141" s="149">
        <v>0</v>
      </c>
      <c r="H141" s="149">
        <v>0</v>
      </c>
    </row>
    <row r="142" spans="1:8" x14ac:dyDescent="0.2">
      <c r="A142" s="146" t="s">
        <v>2008</v>
      </c>
      <c r="B142" s="146" t="s">
        <v>2282</v>
      </c>
      <c r="C142" s="146" t="s">
        <v>2283</v>
      </c>
      <c r="D142" s="147">
        <v>3.4509999999999999E-2</v>
      </c>
      <c r="E142" s="148">
        <v>3.4509999999999999E-2</v>
      </c>
      <c r="F142" s="149">
        <v>0</v>
      </c>
      <c r="G142" s="149">
        <v>0</v>
      </c>
      <c r="H142" s="149">
        <v>0</v>
      </c>
    </row>
    <row r="143" spans="1:8" x14ac:dyDescent="0.2">
      <c r="A143" s="146" t="s">
        <v>2008</v>
      </c>
      <c r="B143" s="146" t="s">
        <v>2284</v>
      </c>
      <c r="C143" s="146" t="s">
        <v>2285</v>
      </c>
      <c r="D143" s="147">
        <v>5.2060000000000002E-2</v>
      </c>
      <c r="E143" s="148">
        <v>5.2060000000000002E-2</v>
      </c>
      <c r="F143" s="149">
        <v>0</v>
      </c>
      <c r="G143" s="149">
        <v>0</v>
      </c>
      <c r="H143" s="149">
        <v>0</v>
      </c>
    </row>
    <row r="144" spans="1:8" x14ac:dyDescent="0.2">
      <c r="A144" s="146" t="s">
        <v>2008</v>
      </c>
      <c r="B144" s="146" t="s">
        <v>2286</v>
      </c>
      <c r="C144" s="146" t="s">
        <v>2287</v>
      </c>
      <c r="D144" s="147">
        <v>3.024E-2</v>
      </c>
      <c r="E144" s="148">
        <v>3.024E-2</v>
      </c>
      <c r="F144" s="149">
        <v>0</v>
      </c>
      <c r="G144" s="149">
        <v>0</v>
      </c>
      <c r="H144" s="149">
        <v>0</v>
      </c>
    </row>
    <row r="145" spans="1:8" x14ac:dyDescent="0.2">
      <c r="A145" s="146" t="s">
        <v>2008</v>
      </c>
      <c r="B145" s="146" t="s">
        <v>2288</v>
      </c>
      <c r="C145" s="146" t="s">
        <v>2289</v>
      </c>
      <c r="D145" s="147">
        <v>3.0769999999999999E-2</v>
      </c>
      <c r="E145" s="148">
        <v>3.0769999999999999E-2</v>
      </c>
      <c r="F145" s="149">
        <v>0</v>
      </c>
      <c r="G145" s="149">
        <v>0</v>
      </c>
      <c r="H145" s="149">
        <v>0</v>
      </c>
    </row>
    <row r="146" spans="1:8" x14ac:dyDescent="0.2">
      <c r="A146" s="146" t="s">
        <v>2008</v>
      </c>
      <c r="B146" s="146" t="s">
        <v>2290</v>
      </c>
      <c r="C146" s="146" t="s">
        <v>2291</v>
      </c>
      <c r="D146" s="147">
        <v>0.1245</v>
      </c>
      <c r="E146" s="148">
        <v>0.1245</v>
      </c>
      <c r="F146" s="149">
        <v>0</v>
      </c>
      <c r="G146" s="149">
        <v>0</v>
      </c>
      <c r="H146" s="149">
        <v>0</v>
      </c>
    </row>
    <row r="147" spans="1:8" x14ac:dyDescent="0.2">
      <c r="A147" s="146" t="s">
        <v>2008</v>
      </c>
      <c r="B147" s="146" t="s">
        <v>2292</v>
      </c>
      <c r="C147" s="146" t="s">
        <v>2293</v>
      </c>
      <c r="D147" s="147">
        <v>0.11352</v>
      </c>
      <c r="E147" s="148">
        <v>0.11352</v>
      </c>
      <c r="F147" s="149">
        <v>0</v>
      </c>
      <c r="G147" s="149">
        <v>0</v>
      </c>
      <c r="H147" s="149">
        <v>0</v>
      </c>
    </row>
    <row r="148" spans="1:8" x14ac:dyDescent="0.2">
      <c r="A148" s="146" t="s">
        <v>2008</v>
      </c>
      <c r="B148" s="146" t="s">
        <v>2294</v>
      </c>
      <c r="C148" s="146" t="s">
        <v>2295</v>
      </c>
      <c r="D148" s="147">
        <v>9.1399999999999995E-2</v>
      </c>
      <c r="E148" s="148">
        <v>9.1399999999999995E-2</v>
      </c>
      <c r="F148" s="149">
        <v>0</v>
      </c>
      <c r="G148" s="149">
        <v>0</v>
      </c>
      <c r="H148" s="149">
        <v>0</v>
      </c>
    </row>
    <row r="149" spans="1:8" x14ac:dyDescent="0.2">
      <c r="A149" s="146" t="s">
        <v>2008</v>
      </c>
      <c r="B149" s="146" t="s">
        <v>2296</v>
      </c>
      <c r="C149" s="146" t="s">
        <v>2295</v>
      </c>
      <c r="D149" s="147">
        <v>6.3399999999999998E-2</v>
      </c>
      <c r="E149" s="148">
        <v>6.3399999999999998E-2</v>
      </c>
      <c r="F149" s="149">
        <v>0</v>
      </c>
      <c r="G149" s="149">
        <v>0</v>
      </c>
      <c r="H149" s="149">
        <v>0</v>
      </c>
    </row>
    <row r="150" spans="1:8" x14ac:dyDescent="0.2">
      <c r="A150" s="146" t="s">
        <v>2008</v>
      </c>
      <c r="B150" s="146" t="s">
        <v>2297</v>
      </c>
      <c r="C150" s="146" t="s">
        <v>2298</v>
      </c>
      <c r="D150" s="147">
        <v>4.0079999999999998E-2</v>
      </c>
      <c r="E150" s="148">
        <v>4.0079999999999998E-2</v>
      </c>
      <c r="F150" s="149">
        <v>0</v>
      </c>
      <c r="G150" s="149">
        <v>0</v>
      </c>
      <c r="H150" s="149">
        <v>0</v>
      </c>
    </row>
    <row r="151" spans="1:8" x14ac:dyDescent="0.2">
      <c r="A151" s="146" t="s">
        <v>2008</v>
      </c>
      <c r="B151" s="146" t="s">
        <v>2299</v>
      </c>
      <c r="C151" s="146" t="s">
        <v>2300</v>
      </c>
      <c r="D151" s="147">
        <v>0.10541</v>
      </c>
      <c r="E151" s="148">
        <v>0.10541</v>
      </c>
      <c r="F151" s="149">
        <v>0</v>
      </c>
      <c r="G151" s="149">
        <v>0</v>
      </c>
      <c r="H151" s="149">
        <v>0</v>
      </c>
    </row>
    <row r="152" spans="1:8" x14ac:dyDescent="0.2">
      <c r="A152" s="146" t="s">
        <v>2008</v>
      </c>
      <c r="B152" s="146" t="s">
        <v>2301</v>
      </c>
      <c r="C152" s="146" t="s">
        <v>2302</v>
      </c>
      <c r="D152" s="147">
        <v>0.16272</v>
      </c>
      <c r="E152" s="148">
        <v>0.16272</v>
      </c>
      <c r="F152" s="149">
        <v>0</v>
      </c>
      <c r="G152" s="149">
        <v>0</v>
      </c>
      <c r="H152" s="149">
        <v>0</v>
      </c>
    </row>
    <row r="153" spans="1:8" x14ac:dyDescent="0.2">
      <c r="A153" s="146" t="s">
        <v>2008</v>
      </c>
      <c r="B153" s="146" t="s">
        <v>2303</v>
      </c>
      <c r="C153" s="146" t="s">
        <v>2304</v>
      </c>
      <c r="D153" s="147">
        <v>0.13406000000000001</v>
      </c>
      <c r="E153" s="148">
        <v>0.13406000000000001</v>
      </c>
      <c r="F153" s="149">
        <v>0</v>
      </c>
      <c r="G153" s="149">
        <v>0</v>
      </c>
      <c r="H153" s="149">
        <v>0</v>
      </c>
    </row>
    <row r="154" spans="1:8" x14ac:dyDescent="0.2">
      <c r="A154" s="146" t="s">
        <v>2008</v>
      </c>
      <c r="B154" s="146" t="s">
        <v>2305</v>
      </c>
      <c r="C154" s="146" t="s">
        <v>2306</v>
      </c>
      <c r="D154" s="147">
        <v>0.18060000000000001</v>
      </c>
      <c r="E154" s="148">
        <v>0.18060000000000001</v>
      </c>
      <c r="F154" s="149">
        <v>0</v>
      </c>
      <c r="G154" s="149">
        <v>0</v>
      </c>
      <c r="H154" s="149">
        <v>0</v>
      </c>
    </row>
    <row r="155" spans="1:8" x14ac:dyDescent="0.2">
      <c r="A155" s="146" t="s">
        <v>2008</v>
      </c>
      <c r="B155" s="146" t="s">
        <v>2307</v>
      </c>
      <c r="C155" s="146" t="s">
        <v>2308</v>
      </c>
      <c r="D155" s="147">
        <v>0.37509999999999999</v>
      </c>
      <c r="E155" s="148">
        <v>0.37509999999999999</v>
      </c>
      <c r="F155" s="149">
        <v>0</v>
      </c>
      <c r="G155" s="149">
        <v>0</v>
      </c>
      <c r="H155" s="149">
        <v>0</v>
      </c>
    </row>
    <row r="156" spans="1:8" x14ac:dyDescent="0.2">
      <c r="A156" s="146" t="s">
        <v>2008</v>
      </c>
      <c r="B156" s="146" t="s">
        <v>2309</v>
      </c>
      <c r="C156" s="146" t="s">
        <v>2310</v>
      </c>
      <c r="D156" s="147">
        <v>0.3861</v>
      </c>
      <c r="E156" s="148">
        <v>0.3861</v>
      </c>
      <c r="F156" s="149">
        <v>0</v>
      </c>
      <c r="G156" s="149">
        <v>0</v>
      </c>
      <c r="H156" s="149">
        <v>0</v>
      </c>
    </row>
    <row r="157" spans="1:8" x14ac:dyDescent="0.2">
      <c r="A157" s="146" t="s">
        <v>2008</v>
      </c>
      <c r="B157" s="146" t="s">
        <v>2311</v>
      </c>
      <c r="C157" s="146" t="s">
        <v>2312</v>
      </c>
      <c r="D157" s="147">
        <v>0.37390000000000001</v>
      </c>
      <c r="E157" s="148">
        <v>0.37390000000000001</v>
      </c>
      <c r="F157" s="149">
        <v>0</v>
      </c>
      <c r="G157" s="149">
        <v>0</v>
      </c>
      <c r="H157" s="149">
        <v>0</v>
      </c>
    </row>
    <row r="158" spans="1:8" x14ac:dyDescent="0.2">
      <c r="A158" s="146" t="s">
        <v>2008</v>
      </c>
      <c r="B158" s="146" t="s">
        <v>2313</v>
      </c>
      <c r="C158" s="146" t="s">
        <v>2314</v>
      </c>
      <c r="D158" s="147">
        <v>0</v>
      </c>
      <c r="E158" s="148">
        <v>0</v>
      </c>
      <c r="F158" s="149">
        <v>0</v>
      </c>
      <c r="G158" s="149">
        <v>0</v>
      </c>
      <c r="H158" s="149">
        <v>0</v>
      </c>
    </row>
    <row r="159" spans="1:8" x14ac:dyDescent="0.2">
      <c r="A159" s="146" t="s">
        <v>2008</v>
      </c>
      <c r="B159" s="146" t="s">
        <v>2315</v>
      </c>
      <c r="C159" s="146" t="s">
        <v>2316</v>
      </c>
      <c r="D159" s="147">
        <v>0.29975000000000002</v>
      </c>
      <c r="E159" s="148">
        <v>0.29975000000000002</v>
      </c>
      <c r="F159" s="149">
        <v>0</v>
      </c>
      <c r="G159" s="149">
        <v>0</v>
      </c>
      <c r="H159" s="149">
        <v>0</v>
      </c>
    </row>
    <row r="160" spans="1:8" x14ac:dyDescent="0.2">
      <c r="A160" s="146" t="s">
        <v>2008</v>
      </c>
      <c r="B160" s="146" t="s">
        <v>2317</v>
      </c>
      <c r="C160" s="146" t="s">
        <v>2318</v>
      </c>
      <c r="D160" s="147">
        <v>0.36226999999999998</v>
      </c>
      <c r="E160" s="148">
        <v>0.36226999999999998</v>
      </c>
      <c r="F160" s="149">
        <v>0</v>
      </c>
      <c r="G160" s="149">
        <v>0</v>
      </c>
      <c r="H160" s="149">
        <v>0</v>
      </c>
    </row>
    <row r="161" spans="1:8" x14ac:dyDescent="0.2">
      <c r="A161" s="146" t="s">
        <v>2008</v>
      </c>
      <c r="B161" s="146" t="s">
        <v>2319</v>
      </c>
      <c r="C161" s="146" t="s">
        <v>2320</v>
      </c>
      <c r="D161" s="147">
        <v>0.58169999999999999</v>
      </c>
      <c r="E161" s="148">
        <v>0.58169999999999999</v>
      </c>
      <c r="F161" s="149">
        <v>0</v>
      </c>
      <c r="G161" s="149">
        <v>0</v>
      </c>
      <c r="H161" s="149">
        <v>0</v>
      </c>
    </row>
    <row r="162" spans="1:8" x14ac:dyDescent="0.2">
      <c r="A162" s="146" t="s">
        <v>2008</v>
      </c>
      <c r="B162" s="146" t="s">
        <v>2321</v>
      </c>
      <c r="C162" s="146" t="s">
        <v>2322</v>
      </c>
      <c r="D162" s="147">
        <v>0.36163000000000001</v>
      </c>
      <c r="E162" s="148">
        <v>0.36163000000000001</v>
      </c>
      <c r="F162" s="149">
        <v>0</v>
      </c>
      <c r="G162" s="149">
        <v>0</v>
      </c>
      <c r="H162" s="149">
        <v>0</v>
      </c>
    </row>
    <row r="163" spans="1:8" x14ac:dyDescent="0.2">
      <c r="A163" s="146" t="s">
        <v>2008</v>
      </c>
      <c r="B163" s="146" t="s">
        <v>2323</v>
      </c>
      <c r="C163" s="146" t="s">
        <v>2324</v>
      </c>
      <c r="D163" s="147">
        <v>0.31850000000000001</v>
      </c>
      <c r="E163" s="148">
        <v>0.31850000000000001</v>
      </c>
      <c r="F163" s="149">
        <v>0</v>
      </c>
      <c r="G163" s="149">
        <v>0</v>
      </c>
      <c r="H163" s="149">
        <v>0</v>
      </c>
    </row>
    <row r="164" spans="1:8" x14ac:dyDescent="0.2">
      <c r="A164" s="146" t="s">
        <v>2008</v>
      </c>
      <c r="B164" s="146" t="s">
        <v>2325</v>
      </c>
      <c r="C164" s="146" t="s">
        <v>2326</v>
      </c>
      <c r="D164" s="147">
        <v>0.3861</v>
      </c>
      <c r="E164" s="148">
        <v>0.3861</v>
      </c>
      <c r="F164" s="149">
        <v>0</v>
      </c>
      <c r="G164" s="149">
        <v>0</v>
      </c>
      <c r="H164" s="149">
        <v>0</v>
      </c>
    </row>
    <row r="165" spans="1:8" x14ac:dyDescent="0.2">
      <c r="A165" s="146" t="s">
        <v>2008</v>
      </c>
      <c r="B165" s="146" t="s">
        <v>2327</v>
      </c>
      <c r="C165" s="146" t="s">
        <v>2326</v>
      </c>
      <c r="D165" s="147">
        <v>0.3861</v>
      </c>
      <c r="E165" s="148">
        <v>0.3861</v>
      </c>
      <c r="F165" s="149">
        <v>0</v>
      </c>
      <c r="G165" s="149">
        <v>0</v>
      </c>
      <c r="H165" s="149">
        <v>0</v>
      </c>
    </row>
    <row r="166" spans="1:8" x14ac:dyDescent="0.2">
      <c r="A166" s="146" t="s">
        <v>2008</v>
      </c>
      <c r="B166" s="146" t="s">
        <v>2328</v>
      </c>
      <c r="C166" s="146" t="s">
        <v>2329</v>
      </c>
      <c r="D166" s="147">
        <v>0.49064999999999998</v>
      </c>
      <c r="E166" s="148">
        <v>0.49064999999999998</v>
      </c>
      <c r="F166" s="149">
        <v>0</v>
      </c>
      <c r="G166" s="149">
        <v>0</v>
      </c>
      <c r="H166" s="149">
        <v>0</v>
      </c>
    </row>
    <row r="167" spans="1:8" x14ac:dyDescent="0.2">
      <c r="A167" s="146" t="s">
        <v>2008</v>
      </c>
      <c r="B167" s="146" t="s">
        <v>2330</v>
      </c>
      <c r="C167" s="146" t="s">
        <v>2329</v>
      </c>
      <c r="D167" s="147">
        <v>0.51300000000000001</v>
      </c>
      <c r="E167" s="148">
        <v>0.51300000000000001</v>
      </c>
      <c r="F167" s="149">
        <v>0</v>
      </c>
      <c r="G167" s="149">
        <v>0</v>
      </c>
      <c r="H167" s="149">
        <v>0</v>
      </c>
    </row>
    <row r="168" spans="1:8" x14ac:dyDescent="0.2">
      <c r="A168" s="146" t="s">
        <v>2008</v>
      </c>
      <c r="B168" s="146" t="s">
        <v>2331</v>
      </c>
      <c r="C168" s="146" t="s">
        <v>2332</v>
      </c>
      <c r="D168" s="147">
        <v>0.2276</v>
      </c>
      <c r="E168" s="148">
        <v>0.2276</v>
      </c>
      <c r="F168" s="149">
        <v>0</v>
      </c>
      <c r="G168" s="149">
        <v>0</v>
      </c>
      <c r="H168" s="149">
        <v>0</v>
      </c>
    </row>
    <row r="169" spans="1:8" x14ac:dyDescent="0.2">
      <c r="A169" s="146" t="s">
        <v>2008</v>
      </c>
      <c r="B169" s="146" t="s">
        <v>2333</v>
      </c>
      <c r="C169" s="146" t="s">
        <v>2332</v>
      </c>
      <c r="D169" s="147">
        <v>0.37619999999999998</v>
      </c>
      <c r="E169" s="148">
        <v>0.37619999999999998</v>
      </c>
      <c r="F169" s="149">
        <v>0</v>
      </c>
      <c r="G169" s="149">
        <v>0</v>
      </c>
      <c r="H169" s="149">
        <v>0</v>
      </c>
    </row>
    <row r="170" spans="1:8" x14ac:dyDescent="0.2">
      <c r="A170" s="146" t="s">
        <v>2008</v>
      </c>
      <c r="B170" s="146" t="s">
        <v>2334</v>
      </c>
      <c r="C170" s="146" t="s">
        <v>2335</v>
      </c>
      <c r="D170" s="147">
        <v>0.23477999999999999</v>
      </c>
      <c r="E170" s="148">
        <v>0.23477999999999999</v>
      </c>
      <c r="F170" s="149">
        <v>0</v>
      </c>
      <c r="G170" s="149">
        <v>0</v>
      </c>
      <c r="H170" s="149">
        <v>0</v>
      </c>
    </row>
    <row r="171" spans="1:8" x14ac:dyDescent="0.2">
      <c r="A171" s="146" t="s">
        <v>2008</v>
      </c>
      <c r="B171" s="146" t="s">
        <v>2336</v>
      </c>
      <c r="C171" s="146" t="s">
        <v>2335</v>
      </c>
      <c r="D171" s="147">
        <v>0.3831</v>
      </c>
      <c r="E171" s="148">
        <v>0.3831</v>
      </c>
      <c r="F171" s="149">
        <v>0</v>
      </c>
      <c r="G171" s="149">
        <v>0</v>
      </c>
      <c r="H171" s="149">
        <v>0</v>
      </c>
    </row>
    <row r="172" spans="1:8" x14ac:dyDescent="0.2">
      <c r="A172" s="146" t="s">
        <v>2008</v>
      </c>
      <c r="B172" s="146" t="s">
        <v>2337</v>
      </c>
      <c r="C172" s="146" t="s">
        <v>2338</v>
      </c>
      <c r="D172" s="147">
        <v>0.22763</v>
      </c>
      <c r="E172" s="148">
        <v>0.22763</v>
      </c>
      <c r="F172" s="149">
        <v>0</v>
      </c>
      <c r="G172" s="149">
        <v>0</v>
      </c>
      <c r="H172" s="149">
        <v>0</v>
      </c>
    </row>
    <row r="173" spans="1:8" x14ac:dyDescent="0.2">
      <c r="A173" s="146" t="s">
        <v>2008</v>
      </c>
      <c r="B173" s="146" t="s">
        <v>2339</v>
      </c>
      <c r="C173" s="146" t="s">
        <v>2338</v>
      </c>
      <c r="D173" s="147">
        <v>0.30659999999999998</v>
      </c>
      <c r="E173" s="148">
        <v>0.30659999999999998</v>
      </c>
      <c r="F173" s="149">
        <v>0</v>
      </c>
      <c r="G173" s="149">
        <v>0</v>
      </c>
      <c r="H173" s="149">
        <v>0</v>
      </c>
    </row>
    <row r="174" spans="1:8" x14ac:dyDescent="0.2">
      <c r="A174" s="146" t="s">
        <v>2008</v>
      </c>
      <c r="B174" s="146" t="s">
        <v>2340</v>
      </c>
      <c r="C174" s="146" t="s">
        <v>2341</v>
      </c>
      <c r="D174" s="147">
        <v>0.64851999999999999</v>
      </c>
      <c r="E174" s="148">
        <v>0.64851999999999999</v>
      </c>
      <c r="F174" s="149">
        <v>0</v>
      </c>
      <c r="G174" s="149">
        <v>0</v>
      </c>
      <c r="H174" s="149">
        <v>0</v>
      </c>
    </row>
    <row r="175" spans="1:8" x14ac:dyDescent="0.2">
      <c r="A175" s="146" t="s">
        <v>2008</v>
      </c>
      <c r="B175" s="146" t="s">
        <v>2342</v>
      </c>
      <c r="C175" s="146" t="s">
        <v>2343</v>
      </c>
      <c r="D175" s="147">
        <v>0.61199999999999999</v>
      </c>
      <c r="E175" s="148">
        <v>0.61199999999999999</v>
      </c>
      <c r="F175" s="149">
        <v>0</v>
      </c>
      <c r="G175" s="149">
        <v>0</v>
      </c>
      <c r="H175" s="149">
        <v>0</v>
      </c>
    </row>
    <row r="176" spans="1:8" x14ac:dyDescent="0.2">
      <c r="A176" s="146" t="s">
        <v>2008</v>
      </c>
      <c r="B176" s="146" t="s">
        <v>2344</v>
      </c>
      <c r="C176" s="146" t="s">
        <v>2345</v>
      </c>
      <c r="D176" s="147">
        <v>0.46600000000000003</v>
      </c>
      <c r="E176" s="148">
        <v>0.46600000000000003</v>
      </c>
      <c r="F176" s="149">
        <v>0</v>
      </c>
      <c r="G176" s="149">
        <v>0</v>
      </c>
      <c r="H176" s="149">
        <v>0</v>
      </c>
    </row>
    <row r="177" spans="1:8" x14ac:dyDescent="0.2">
      <c r="A177" s="146" t="s">
        <v>2008</v>
      </c>
      <c r="B177" s="146" t="s">
        <v>2346</v>
      </c>
      <c r="C177" s="146" t="s">
        <v>2347</v>
      </c>
      <c r="D177" s="147">
        <v>0.43080000000000002</v>
      </c>
      <c r="E177" s="148">
        <v>0.43080000000000002</v>
      </c>
      <c r="F177" s="149">
        <v>0</v>
      </c>
      <c r="G177" s="149">
        <v>0</v>
      </c>
      <c r="H177" s="149">
        <v>0</v>
      </c>
    </row>
    <row r="178" spans="1:8" x14ac:dyDescent="0.2">
      <c r="A178" s="146" t="s">
        <v>2008</v>
      </c>
      <c r="B178" s="146" t="s">
        <v>2348</v>
      </c>
      <c r="C178" s="146" t="s">
        <v>2349</v>
      </c>
      <c r="D178" s="147">
        <v>7.25</v>
      </c>
      <c r="E178" s="148">
        <v>7.25</v>
      </c>
      <c r="F178" s="149">
        <v>0</v>
      </c>
      <c r="G178" s="149">
        <v>0</v>
      </c>
      <c r="H178" s="149">
        <v>0</v>
      </c>
    </row>
    <row r="179" spans="1:8" x14ac:dyDescent="0.2">
      <c r="A179" s="146" t="s">
        <v>2008</v>
      </c>
      <c r="B179" s="146" t="s">
        <v>2350</v>
      </c>
      <c r="C179" s="146" t="s">
        <v>2351</v>
      </c>
      <c r="D179" s="147">
        <v>12.99</v>
      </c>
      <c r="E179" s="148">
        <v>12.99</v>
      </c>
      <c r="F179" s="149">
        <v>0</v>
      </c>
      <c r="G179" s="149">
        <v>0</v>
      </c>
      <c r="H179" s="149">
        <v>0</v>
      </c>
    </row>
    <row r="180" spans="1:8" x14ac:dyDescent="0.2">
      <c r="A180" s="146" t="s">
        <v>2008</v>
      </c>
      <c r="B180" s="146" t="s">
        <v>2352</v>
      </c>
      <c r="C180" s="146" t="s">
        <v>2353</v>
      </c>
      <c r="D180" s="147">
        <v>0.15110000000000001</v>
      </c>
      <c r="E180" s="148">
        <v>0.15110000000000001</v>
      </c>
      <c r="F180" s="149">
        <v>0</v>
      </c>
      <c r="G180" s="149">
        <v>0</v>
      </c>
      <c r="H180" s="149">
        <v>0</v>
      </c>
    </row>
    <row r="181" spans="1:8" x14ac:dyDescent="0.2">
      <c r="A181" s="146" t="s">
        <v>2008</v>
      </c>
      <c r="B181" s="146" t="s">
        <v>2354</v>
      </c>
      <c r="C181" s="146" t="s">
        <v>2355</v>
      </c>
      <c r="D181" s="147">
        <v>0</v>
      </c>
      <c r="E181" s="148">
        <v>0</v>
      </c>
      <c r="F181" s="149">
        <v>0</v>
      </c>
      <c r="G181" s="149">
        <v>0</v>
      </c>
      <c r="H181" s="149">
        <v>0</v>
      </c>
    </row>
    <row r="182" spans="1:8" x14ac:dyDescent="0.2">
      <c r="A182" s="146" t="s">
        <v>2008</v>
      </c>
      <c r="B182" s="146" t="s">
        <v>2356</v>
      </c>
      <c r="C182" s="146" t="s">
        <v>2357</v>
      </c>
      <c r="D182" s="147">
        <v>0</v>
      </c>
      <c r="E182" s="148">
        <v>0</v>
      </c>
      <c r="F182" s="149">
        <v>0</v>
      </c>
      <c r="G182" s="149">
        <v>0</v>
      </c>
      <c r="H182" s="149">
        <v>0</v>
      </c>
    </row>
    <row r="183" spans="1:8" x14ac:dyDescent="0.2">
      <c r="A183" s="146" t="s">
        <v>2008</v>
      </c>
      <c r="B183" s="146" t="s">
        <v>2358</v>
      </c>
      <c r="C183" s="146" t="s">
        <v>2359</v>
      </c>
      <c r="D183" s="147">
        <v>64.75</v>
      </c>
      <c r="E183" s="148">
        <v>64.75</v>
      </c>
      <c r="F183" s="149">
        <v>0</v>
      </c>
      <c r="G183" s="149">
        <v>0</v>
      </c>
      <c r="H183" s="149">
        <v>0</v>
      </c>
    </row>
    <row r="184" spans="1:8" x14ac:dyDescent="0.2">
      <c r="A184" s="146" t="s">
        <v>2008</v>
      </c>
      <c r="B184" s="146" t="s">
        <v>2360</v>
      </c>
      <c r="C184" s="146" t="s">
        <v>2361</v>
      </c>
      <c r="D184" s="147">
        <v>68.833330000000004</v>
      </c>
      <c r="E184" s="148">
        <v>68.833330000000004</v>
      </c>
      <c r="F184" s="149">
        <v>0</v>
      </c>
      <c r="G184" s="149">
        <v>0</v>
      </c>
      <c r="H184" s="149">
        <v>0</v>
      </c>
    </row>
    <row r="185" spans="1:8" x14ac:dyDescent="0.2">
      <c r="A185" s="146" t="s">
        <v>2008</v>
      </c>
      <c r="B185" s="146" t="s">
        <v>2362</v>
      </c>
      <c r="C185" s="146" t="s">
        <v>2363</v>
      </c>
      <c r="D185" s="147">
        <v>1055</v>
      </c>
      <c r="E185" s="148">
        <v>1055</v>
      </c>
      <c r="F185" s="149">
        <v>0</v>
      </c>
      <c r="G185" s="149">
        <v>0</v>
      </c>
      <c r="H185" s="149">
        <v>0</v>
      </c>
    </row>
    <row r="186" spans="1:8" x14ac:dyDescent="0.2">
      <c r="A186" s="146" t="s">
        <v>2008</v>
      </c>
      <c r="B186" s="146" t="s">
        <v>2364</v>
      </c>
      <c r="C186" s="146" t="s">
        <v>2365</v>
      </c>
      <c r="D186" s="147">
        <v>1.5048900000000001</v>
      </c>
      <c r="E186" s="148">
        <v>1.5048900000000001</v>
      </c>
      <c r="F186" s="149">
        <v>0</v>
      </c>
      <c r="G186" s="149">
        <v>0</v>
      </c>
      <c r="H186" s="149">
        <v>0</v>
      </c>
    </row>
    <row r="187" spans="1:8" x14ac:dyDescent="0.2">
      <c r="A187" s="146" t="s">
        <v>2008</v>
      </c>
      <c r="B187" s="146" t="s">
        <v>2366</v>
      </c>
      <c r="C187" s="146" t="s">
        <v>2367</v>
      </c>
      <c r="D187" s="147">
        <v>2.379</v>
      </c>
      <c r="E187" s="148">
        <v>2.379</v>
      </c>
      <c r="F187" s="149">
        <v>0</v>
      </c>
      <c r="G187" s="149">
        <v>0</v>
      </c>
      <c r="H187" s="149">
        <v>0</v>
      </c>
    </row>
    <row r="188" spans="1:8" x14ac:dyDescent="0.2">
      <c r="A188" s="146" t="s">
        <v>2008</v>
      </c>
      <c r="B188" s="146" t="s">
        <v>2368</v>
      </c>
      <c r="C188" s="146" t="s">
        <v>2369</v>
      </c>
      <c r="D188" s="147">
        <v>4.3499999999999996</v>
      </c>
      <c r="E188" s="148">
        <v>4.3499999999999996</v>
      </c>
      <c r="F188" s="149">
        <v>0</v>
      </c>
      <c r="G188" s="149">
        <v>0</v>
      </c>
      <c r="H188" s="149">
        <v>0</v>
      </c>
    </row>
    <row r="189" spans="1:8" x14ac:dyDescent="0.2">
      <c r="A189" s="146" t="s">
        <v>2008</v>
      </c>
      <c r="B189" s="146" t="s">
        <v>2370</v>
      </c>
      <c r="C189" s="146" t="s">
        <v>2371</v>
      </c>
      <c r="D189" s="147">
        <v>3.552</v>
      </c>
      <c r="E189" s="148">
        <v>3.552</v>
      </c>
      <c r="F189" s="149">
        <v>0</v>
      </c>
      <c r="G189" s="149">
        <v>0</v>
      </c>
      <c r="H189" s="149">
        <v>0</v>
      </c>
    </row>
    <row r="190" spans="1:8" x14ac:dyDescent="0.2">
      <c r="A190" s="146" t="s">
        <v>2008</v>
      </c>
      <c r="B190" s="146" t="s">
        <v>2372</v>
      </c>
      <c r="C190" s="146" t="s">
        <v>2373</v>
      </c>
      <c r="D190" s="147">
        <v>1.2549999999999999</v>
      </c>
      <c r="E190" s="148">
        <v>1.2549999999999999</v>
      </c>
      <c r="F190" s="149">
        <v>0</v>
      </c>
      <c r="G190" s="149">
        <v>0</v>
      </c>
      <c r="H190" s="149">
        <v>0</v>
      </c>
    </row>
    <row r="191" spans="1:8" x14ac:dyDescent="0.2">
      <c r="A191" s="146" t="s">
        <v>2008</v>
      </c>
      <c r="B191" s="146" t="s">
        <v>2374</v>
      </c>
      <c r="C191" s="146" t="s">
        <v>2375</v>
      </c>
      <c r="D191" s="147">
        <v>1.9519899999999999</v>
      </c>
      <c r="E191" s="148">
        <v>1.9519899999999999</v>
      </c>
      <c r="F191" s="149">
        <v>0</v>
      </c>
      <c r="G191" s="149">
        <v>0</v>
      </c>
      <c r="H191" s="149">
        <v>0</v>
      </c>
    </row>
    <row r="192" spans="1:8" x14ac:dyDescent="0.2">
      <c r="A192" s="146" t="s">
        <v>2008</v>
      </c>
      <c r="B192" s="146" t="s">
        <v>2376</v>
      </c>
      <c r="C192" s="146" t="s">
        <v>2377</v>
      </c>
      <c r="D192" s="147">
        <v>1.242</v>
      </c>
      <c r="E192" s="148">
        <v>1.242</v>
      </c>
      <c r="F192" s="149">
        <v>0</v>
      </c>
      <c r="G192" s="149">
        <v>0</v>
      </c>
      <c r="H192" s="149">
        <v>0</v>
      </c>
    </row>
    <row r="193" spans="1:8" x14ac:dyDescent="0.2">
      <c r="A193" s="146" t="s">
        <v>2008</v>
      </c>
      <c r="B193" s="146" t="s">
        <v>2378</v>
      </c>
      <c r="C193" s="146" t="s">
        <v>2377</v>
      </c>
      <c r="D193" s="147">
        <v>1.0629900000000001</v>
      </c>
      <c r="E193" s="148">
        <v>1.0629900000000001</v>
      </c>
      <c r="F193" s="149">
        <v>0</v>
      </c>
      <c r="G193" s="149">
        <v>0</v>
      </c>
      <c r="H193" s="149">
        <v>0</v>
      </c>
    </row>
    <row r="194" spans="1:8" x14ac:dyDescent="0.2">
      <c r="A194" s="146" t="s">
        <v>2008</v>
      </c>
      <c r="B194" s="146" t="s">
        <v>2379</v>
      </c>
      <c r="C194" s="146" t="s">
        <v>2377</v>
      </c>
      <c r="D194" s="147">
        <v>1.1352</v>
      </c>
      <c r="E194" s="148">
        <v>1.1352</v>
      </c>
      <c r="F194" s="149">
        <v>0</v>
      </c>
      <c r="G194" s="149">
        <v>0</v>
      </c>
      <c r="H194" s="149">
        <v>0</v>
      </c>
    </row>
    <row r="195" spans="1:8" x14ac:dyDescent="0.2">
      <c r="A195" s="146" t="s">
        <v>2008</v>
      </c>
      <c r="B195" s="146" t="s">
        <v>2380</v>
      </c>
      <c r="C195" s="146" t="s">
        <v>2381</v>
      </c>
      <c r="D195" s="147">
        <v>1.99</v>
      </c>
      <c r="E195" s="148">
        <v>1.99</v>
      </c>
      <c r="F195" s="149">
        <v>0</v>
      </c>
      <c r="G195" s="149">
        <v>0</v>
      </c>
      <c r="H195" s="149">
        <v>0</v>
      </c>
    </row>
    <row r="196" spans="1:8" x14ac:dyDescent="0.2">
      <c r="A196" s="146" t="s">
        <v>2008</v>
      </c>
      <c r="B196" s="146" t="s">
        <v>2382</v>
      </c>
      <c r="C196" s="146" t="s">
        <v>2383</v>
      </c>
      <c r="D196" s="147">
        <v>1.72</v>
      </c>
      <c r="E196" s="148">
        <v>1.72</v>
      </c>
      <c r="F196" s="149">
        <v>0</v>
      </c>
      <c r="G196" s="149">
        <v>0</v>
      </c>
      <c r="H196" s="149">
        <v>0</v>
      </c>
    </row>
    <row r="197" spans="1:8" x14ac:dyDescent="0.2">
      <c r="A197" s="146" t="s">
        <v>2008</v>
      </c>
      <c r="B197" s="146" t="s">
        <v>2384</v>
      </c>
      <c r="C197" s="146" t="s">
        <v>2385</v>
      </c>
      <c r="D197" s="147">
        <v>2.0019999999999998</v>
      </c>
      <c r="E197" s="148">
        <v>2.0019999999999998</v>
      </c>
      <c r="F197" s="149">
        <v>0</v>
      </c>
      <c r="G197" s="149">
        <v>0</v>
      </c>
      <c r="H197" s="149">
        <v>0</v>
      </c>
    </row>
    <row r="198" spans="1:8" x14ac:dyDescent="0.2">
      <c r="A198" s="146" t="s">
        <v>2008</v>
      </c>
      <c r="B198" s="146" t="s">
        <v>2386</v>
      </c>
      <c r="C198" s="146" t="s">
        <v>2387</v>
      </c>
      <c r="D198" s="147">
        <v>2.5</v>
      </c>
      <c r="E198" s="148">
        <v>2.5</v>
      </c>
      <c r="F198" s="149">
        <v>0</v>
      </c>
      <c r="G198" s="149">
        <v>0</v>
      </c>
      <c r="H198" s="149">
        <v>0</v>
      </c>
    </row>
    <row r="199" spans="1:8" x14ac:dyDescent="0.2">
      <c r="A199" s="146" t="s">
        <v>2008</v>
      </c>
      <c r="B199" s="146" t="s">
        <v>2388</v>
      </c>
      <c r="C199" s="146" t="s">
        <v>2389</v>
      </c>
      <c r="D199" s="147">
        <v>1.97</v>
      </c>
      <c r="E199" s="148">
        <v>1.97</v>
      </c>
      <c r="F199" s="149">
        <v>0</v>
      </c>
      <c r="G199" s="149">
        <v>0</v>
      </c>
      <c r="H199" s="149">
        <v>0</v>
      </c>
    </row>
    <row r="200" spans="1:8" x14ac:dyDescent="0.2">
      <c r="A200" s="146" t="s">
        <v>2008</v>
      </c>
      <c r="B200" s="146" t="s">
        <v>2390</v>
      </c>
      <c r="C200" s="146" t="s">
        <v>2391</v>
      </c>
      <c r="D200" s="147">
        <v>2.1150099999999998</v>
      </c>
      <c r="E200" s="148">
        <v>2.1150099999999998</v>
      </c>
      <c r="F200" s="149">
        <v>0</v>
      </c>
      <c r="G200" s="149">
        <v>0</v>
      </c>
      <c r="H200" s="149">
        <v>0</v>
      </c>
    </row>
    <row r="201" spans="1:8" x14ac:dyDescent="0.2">
      <c r="A201" s="146" t="s">
        <v>2008</v>
      </c>
      <c r="B201" s="146" t="s">
        <v>2392</v>
      </c>
      <c r="C201" s="146" t="s">
        <v>2393</v>
      </c>
      <c r="D201" s="147">
        <v>1.3180000000000001</v>
      </c>
      <c r="E201" s="148">
        <v>1.3180000000000001</v>
      </c>
      <c r="F201" s="149">
        <v>0</v>
      </c>
      <c r="G201" s="149">
        <v>0</v>
      </c>
      <c r="H201" s="149">
        <v>0</v>
      </c>
    </row>
    <row r="202" spans="1:8" x14ac:dyDescent="0.2">
      <c r="A202" s="146" t="s">
        <v>2008</v>
      </c>
      <c r="B202" s="146" t="s">
        <v>2394</v>
      </c>
      <c r="C202" s="146" t="s">
        <v>2395</v>
      </c>
      <c r="D202" s="147">
        <v>1.2629999999999999</v>
      </c>
      <c r="E202" s="148">
        <v>1.2629999999999999</v>
      </c>
      <c r="F202" s="149">
        <v>0</v>
      </c>
      <c r="G202" s="149">
        <v>0</v>
      </c>
      <c r="H202" s="149">
        <v>0</v>
      </c>
    </row>
    <row r="203" spans="1:8" x14ac:dyDescent="0.2">
      <c r="A203" s="146" t="s">
        <v>2008</v>
      </c>
      <c r="B203" s="146" t="s">
        <v>2396</v>
      </c>
      <c r="C203" s="146" t="s">
        <v>2397</v>
      </c>
      <c r="D203" s="147">
        <v>1.28102</v>
      </c>
      <c r="E203" s="148">
        <v>1.28102</v>
      </c>
      <c r="F203" s="149">
        <v>0</v>
      </c>
      <c r="G203" s="149">
        <v>0</v>
      </c>
      <c r="H203" s="149">
        <v>0</v>
      </c>
    </row>
    <row r="204" spans="1:8" x14ac:dyDescent="0.2">
      <c r="A204" s="146" t="s">
        <v>2008</v>
      </c>
      <c r="B204" s="146" t="s">
        <v>2398</v>
      </c>
      <c r="C204" s="146" t="s">
        <v>2397</v>
      </c>
      <c r="D204" s="147">
        <v>1.0760000000000001</v>
      </c>
      <c r="E204" s="148">
        <v>1.0760000000000001</v>
      </c>
      <c r="F204" s="149">
        <v>0</v>
      </c>
      <c r="G204" s="149">
        <v>0</v>
      </c>
      <c r="H204" s="149">
        <v>0</v>
      </c>
    </row>
    <row r="205" spans="1:8" x14ac:dyDescent="0.2">
      <c r="A205" s="146" t="s">
        <v>2008</v>
      </c>
      <c r="B205" s="146" t="s">
        <v>2399</v>
      </c>
      <c r="C205" s="146" t="s">
        <v>2400</v>
      </c>
      <c r="D205" s="147">
        <v>0</v>
      </c>
      <c r="E205" s="148">
        <v>0</v>
      </c>
      <c r="F205" s="149">
        <v>0</v>
      </c>
      <c r="G205" s="149">
        <v>0</v>
      </c>
      <c r="H205" s="149">
        <v>0</v>
      </c>
    </row>
    <row r="206" spans="1:8" x14ac:dyDescent="0.2">
      <c r="A206" s="146" t="s">
        <v>2008</v>
      </c>
      <c r="B206" s="146" t="s">
        <v>2401</v>
      </c>
      <c r="C206" s="146" t="s">
        <v>2402</v>
      </c>
      <c r="D206" s="147">
        <v>1.3</v>
      </c>
      <c r="E206" s="148">
        <v>1.3</v>
      </c>
      <c r="F206" s="149">
        <v>0</v>
      </c>
      <c r="G206" s="149">
        <v>0</v>
      </c>
      <c r="H206" s="149">
        <v>0</v>
      </c>
    </row>
    <row r="207" spans="1:8" x14ac:dyDescent="0.2">
      <c r="A207" s="146" t="s">
        <v>2008</v>
      </c>
      <c r="B207" s="146" t="s">
        <v>2403</v>
      </c>
      <c r="C207" s="146" t="s">
        <v>2404</v>
      </c>
      <c r="D207" s="147">
        <v>0.93</v>
      </c>
      <c r="E207" s="148">
        <v>0.93</v>
      </c>
      <c r="F207" s="149">
        <v>0</v>
      </c>
      <c r="G207" s="149">
        <v>0</v>
      </c>
      <c r="H207" s="149">
        <v>0</v>
      </c>
    </row>
    <row r="208" spans="1:8" x14ac:dyDescent="0.2">
      <c r="A208" s="146" t="s">
        <v>2008</v>
      </c>
      <c r="B208" s="146" t="s">
        <v>2405</v>
      </c>
      <c r="C208" s="146" t="s">
        <v>2406</v>
      </c>
      <c r="D208" s="147">
        <v>1.59</v>
      </c>
      <c r="E208" s="148">
        <v>1.59</v>
      </c>
      <c r="F208" s="149">
        <v>0</v>
      </c>
      <c r="G208" s="149">
        <v>0</v>
      </c>
      <c r="H208" s="149">
        <v>0</v>
      </c>
    </row>
    <row r="209" spans="1:8" x14ac:dyDescent="0.2">
      <c r="A209" s="146" t="s">
        <v>2008</v>
      </c>
      <c r="B209" s="146" t="s">
        <v>2407</v>
      </c>
      <c r="C209" s="146" t="s">
        <v>2408</v>
      </c>
      <c r="D209" s="147">
        <v>1.86</v>
      </c>
      <c r="E209" s="148">
        <v>1.86</v>
      </c>
      <c r="F209" s="149">
        <v>0</v>
      </c>
      <c r="G209" s="149">
        <v>0</v>
      </c>
      <c r="H209" s="149">
        <v>0</v>
      </c>
    </row>
    <row r="210" spans="1:8" x14ac:dyDescent="0.2">
      <c r="A210" s="146" t="s">
        <v>2008</v>
      </c>
      <c r="B210" s="146" t="s">
        <v>2409</v>
      </c>
      <c r="C210" s="146" t="s">
        <v>2410</v>
      </c>
      <c r="D210" s="147">
        <v>0</v>
      </c>
      <c r="E210" s="148">
        <v>0</v>
      </c>
      <c r="F210" s="149">
        <v>0</v>
      </c>
      <c r="G210" s="149">
        <v>0</v>
      </c>
      <c r="H210" s="149">
        <v>0</v>
      </c>
    </row>
    <row r="211" spans="1:8" x14ac:dyDescent="0.2">
      <c r="A211" s="146" t="s">
        <v>2008</v>
      </c>
      <c r="B211" s="146" t="s">
        <v>2411</v>
      </c>
      <c r="C211" s="146" t="s">
        <v>2412</v>
      </c>
      <c r="D211" s="147">
        <v>0</v>
      </c>
      <c r="E211" s="148">
        <v>0</v>
      </c>
      <c r="F211" s="149">
        <v>0</v>
      </c>
      <c r="G211" s="149">
        <v>0</v>
      </c>
      <c r="H211" s="149">
        <v>0</v>
      </c>
    </row>
    <row r="212" spans="1:8" x14ac:dyDescent="0.2">
      <c r="A212" s="146" t="s">
        <v>2008</v>
      </c>
      <c r="B212" s="146" t="s">
        <v>2413</v>
      </c>
      <c r="C212" s="146" t="s">
        <v>2414</v>
      </c>
      <c r="D212" s="147">
        <v>1.389</v>
      </c>
      <c r="E212" s="148">
        <v>1.389</v>
      </c>
      <c r="F212" s="149">
        <v>0</v>
      </c>
      <c r="G212" s="149">
        <v>0</v>
      </c>
      <c r="H212" s="149">
        <v>0</v>
      </c>
    </row>
    <row r="213" spans="1:8" x14ac:dyDescent="0.2">
      <c r="A213" s="146" t="s">
        <v>2008</v>
      </c>
      <c r="B213" s="146" t="s">
        <v>2415</v>
      </c>
      <c r="C213" s="146" t="s">
        <v>2416</v>
      </c>
      <c r="D213" s="147">
        <v>1.1270100000000001</v>
      </c>
      <c r="E213" s="148">
        <v>1.1270100000000001</v>
      </c>
      <c r="F213" s="149">
        <v>0</v>
      </c>
      <c r="G213" s="149">
        <v>0</v>
      </c>
      <c r="H213" s="149">
        <v>0</v>
      </c>
    </row>
    <row r="214" spans="1:8" x14ac:dyDescent="0.2">
      <c r="A214" s="146" t="s">
        <v>2008</v>
      </c>
      <c r="B214" s="146" t="s">
        <v>2417</v>
      </c>
      <c r="C214" s="146" t="s">
        <v>2414</v>
      </c>
      <c r="D214" s="147">
        <v>1.32</v>
      </c>
      <c r="E214" s="148">
        <v>1.32</v>
      </c>
      <c r="F214" s="149">
        <v>0</v>
      </c>
      <c r="G214" s="149">
        <v>0</v>
      </c>
      <c r="H214" s="149">
        <v>0</v>
      </c>
    </row>
    <row r="215" spans="1:8" x14ac:dyDescent="0.2">
      <c r="A215" s="146" t="s">
        <v>2008</v>
      </c>
      <c r="B215" s="146" t="s">
        <v>2418</v>
      </c>
      <c r="C215" s="146" t="s">
        <v>2414</v>
      </c>
      <c r="D215" s="147">
        <v>1.663</v>
      </c>
      <c r="E215" s="148">
        <v>1.663</v>
      </c>
      <c r="F215" s="149">
        <v>0</v>
      </c>
      <c r="G215" s="149">
        <v>0</v>
      </c>
      <c r="H215" s="149">
        <v>0</v>
      </c>
    </row>
    <row r="216" spans="1:8" x14ac:dyDescent="0.2">
      <c r="A216" s="146" t="s">
        <v>2008</v>
      </c>
      <c r="B216" s="146" t="s">
        <v>2419</v>
      </c>
      <c r="C216" s="146" t="s">
        <v>2420</v>
      </c>
      <c r="D216" s="147">
        <v>2.06</v>
      </c>
      <c r="E216" s="148">
        <v>2.06</v>
      </c>
      <c r="F216" s="149">
        <v>0</v>
      </c>
      <c r="G216" s="149">
        <v>0</v>
      </c>
      <c r="H216" s="149">
        <v>0</v>
      </c>
    </row>
    <row r="217" spans="1:8" x14ac:dyDescent="0.2">
      <c r="A217" s="146" t="s">
        <v>2008</v>
      </c>
      <c r="B217" s="146" t="s">
        <v>2421</v>
      </c>
      <c r="C217" s="146" t="s">
        <v>2420</v>
      </c>
      <c r="D217" s="147">
        <v>1.76</v>
      </c>
      <c r="E217" s="148">
        <v>1.76</v>
      </c>
      <c r="F217" s="149">
        <v>0</v>
      </c>
      <c r="G217" s="149">
        <v>0</v>
      </c>
      <c r="H217" s="149">
        <v>0</v>
      </c>
    </row>
    <row r="218" spans="1:8" x14ac:dyDescent="0.2">
      <c r="A218" s="146" t="s">
        <v>2008</v>
      </c>
      <c r="B218" s="146" t="s">
        <v>2422</v>
      </c>
      <c r="C218" s="146" t="s">
        <v>2420</v>
      </c>
      <c r="D218" s="147">
        <v>1.32</v>
      </c>
      <c r="E218" s="148">
        <v>1.32</v>
      </c>
      <c r="F218" s="149">
        <v>0</v>
      </c>
      <c r="G218" s="149">
        <v>0</v>
      </c>
      <c r="H218" s="149">
        <v>0</v>
      </c>
    </row>
    <row r="219" spans="1:8" x14ac:dyDescent="0.2">
      <c r="A219" s="146" t="s">
        <v>2008</v>
      </c>
      <c r="B219" s="146" t="s">
        <v>2423</v>
      </c>
      <c r="C219" s="146" t="s">
        <v>2424</v>
      </c>
      <c r="D219" s="147">
        <v>1.4530000000000001</v>
      </c>
      <c r="E219" s="148">
        <v>1.4530000000000001</v>
      </c>
      <c r="F219" s="149">
        <v>0</v>
      </c>
      <c r="G219" s="149">
        <v>0</v>
      </c>
      <c r="H219" s="149">
        <v>0</v>
      </c>
    </row>
    <row r="220" spans="1:8" x14ac:dyDescent="0.2">
      <c r="A220" s="146" t="s">
        <v>2008</v>
      </c>
      <c r="B220" s="146" t="s">
        <v>2425</v>
      </c>
      <c r="C220" s="146" t="s">
        <v>2426</v>
      </c>
      <c r="D220" s="147">
        <v>1.78</v>
      </c>
      <c r="E220" s="148">
        <v>1.78</v>
      </c>
      <c r="F220" s="149">
        <v>0</v>
      </c>
      <c r="G220" s="149">
        <v>0</v>
      </c>
      <c r="H220" s="149">
        <v>0</v>
      </c>
    </row>
    <row r="221" spans="1:8" x14ac:dyDescent="0.2">
      <c r="A221" s="146" t="s">
        <v>2008</v>
      </c>
      <c r="B221" s="146" t="s">
        <v>2427</v>
      </c>
      <c r="C221" s="146" t="s">
        <v>2428</v>
      </c>
      <c r="D221" s="147">
        <v>0</v>
      </c>
      <c r="E221" s="148">
        <v>0</v>
      </c>
      <c r="F221" s="149">
        <v>0</v>
      </c>
      <c r="G221" s="149">
        <v>0</v>
      </c>
      <c r="H221" s="149">
        <v>0</v>
      </c>
    </row>
    <row r="222" spans="1:8" x14ac:dyDescent="0.2">
      <c r="A222" s="146" t="s">
        <v>2008</v>
      </c>
      <c r="B222" s="146" t="s">
        <v>2429</v>
      </c>
      <c r="C222" s="146" t="s">
        <v>2428</v>
      </c>
      <c r="D222" s="147">
        <v>1.34</v>
      </c>
      <c r="E222" s="148">
        <v>1.34</v>
      </c>
      <c r="F222" s="149">
        <v>0</v>
      </c>
      <c r="G222" s="149">
        <v>0</v>
      </c>
      <c r="H222" s="149">
        <v>0</v>
      </c>
    </row>
    <row r="223" spans="1:8" x14ac:dyDescent="0.2">
      <c r="A223" s="146" t="s">
        <v>2008</v>
      </c>
      <c r="B223" s="146" t="s">
        <v>2430</v>
      </c>
      <c r="C223" s="146" t="s">
        <v>2431</v>
      </c>
      <c r="D223" s="147">
        <v>0.91</v>
      </c>
      <c r="E223" s="148">
        <v>0.91</v>
      </c>
      <c r="F223" s="149">
        <v>0</v>
      </c>
      <c r="G223" s="149">
        <v>0</v>
      </c>
      <c r="H223" s="149">
        <v>0</v>
      </c>
    </row>
    <row r="224" spans="1:8" x14ac:dyDescent="0.2">
      <c r="A224" s="146" t="s">
        <v>2008</v>
      </c>
      <c r="B224" s="146" t="s">
        <v>2432</v>
      </c>
      <c r="C224" s="146" t="s">
        <v>2428</v>
      </c>
      <c r="D224" s="147">
        <v>0</v>
      </c>
      <c r="E224" s="148">
        <v>0</v>
      </c>
      <c r="F224" s="149">
        <v>0</v>
      </c>
      <c r="G224" s="149">
        <v>0</v>
      </c>
      <c r="H224" s="149">
        <v>0</v>
      </c>
    </row>
    <row r="225" spans="1:8" x14ac:dyDescent="0.2">
      <c r="A225" s="146" t="s">
        <v>2008</v>
      </c>
      <c r="B225" s="146" t="s">
        <v>2433</v>
      </c>
      <c r="C225" s="146" t="s">
        <v>2434</v>
      </c>
      <c r="D225" s="147">
        <v>1.59</v>
      </c>
      <c r="E225" s="148">
        <v>1.59</v>
      </c>
      <c r="F225" s="149">
        <v>0</v>
      </c>
      <c r="G225" s="149">
        <v>0</v>
      </c>
      <c r="H225" s="149">
        <v>0</v>
      </c>
    </row>
    <row r="226" spans="1:8" x14ac:dyDescent="0.2">
      <c r="A226" s="146" t="s">
        <v>2008</v>
      </c>
      <c r="B226" s="146" t="s">
        <v>2435</v>
      </c>
      <c r="C226" s="146" t="s">
        <v>2436</v>
      </c>
      <c r="D226" s="147">
        <v>0</v>
      </c>
      <c r="E226" s="148">
        <v>0</v>
      </c>
      <c r="F226" s="149">
        <v>0</v>
      </c>
      <c r="G226" s="149">
        <v>0</v>
      </c>
      <c r="H226" s="149">
        <v>0</v>
      </c>
    </row>
    <row r="227" spans="1:8" x14ac:dyDescent="0.2">
      <c r="A227" s="146" t="s">
        <v>2008</v>
      </c>
      <c r="B227" s="146" t="s">
        <v>2437</v>
      </c>
      <c r="C227" s="146" t="s">
        <v>2438</v>
      </c>
      <c r="D227" s="147">
        <v>3.3519899999999998</v>
      </c>
      <c r="E227" s="148">
        <v>3.3519899999999998</v>
      </c>
      <c r="F227" s="149">
        <v>0</v>
      </c>
      <c r="G227" s="149">
        <v>0</v>
      </c>
      <c r="H227" s="149">
        <v>0</v>
      </c>
    </row>
    <row r="228" spans="1:8" x14ac:dyDescent="0.2">
      <c r="A228" s="146" t="s">
        <v>2008</v>
      </c>
      <c r="B228" s="146" t="s">
        <v>2439</v>
      </c>
      <c r="C228" s="146" t="s">
        <v>2440</v>
      </c>
      <c r="D228" s="147">
        <v>0</v>
      </c>
      <c r="E228" s="148">
        <v>0</v>
      </c>
      <c r="F228" s="149">
        <v>0</v>
      </c>
      <c r="G228" s="149">
        <v>0</v>
      </c>
      <c r="H228" s="149">
        <v>0</v>
      </c>
    </row>
    <row r="229" spans="1:8" x14ac:dyDescent="0.2">
      <c r="A229" s="146" t="s">
        <v>2008</v>
      </c>
      <c r="B229" s="146" t="s">
        <v>2441</v>
      </c>
      <c r="C229" s="146" t="s">
        <v>2442</v>
      </c>
      <c r="D229" s="147">
        <v>0</v>
      </c>
      <c r="E229" s="148">
        <v>0</v>
      </c>
      <c r="F229" s="149">
        <v>0</v>
      </c>
      <c r="G229" s="149">
        <v>0</v>
      </c>
      <c r="H229" s="149">
        <v>0</v>
      </c>
    </row>
    <row r="230" spans="1:8" x14ac:dyDescent="0.2">
      <c r="A230" s="146" t="s">
        <v>2008</v>
      </c>
      <c r="B230" s="146" t="s">
        <v>2443</v>
      </c>
      <c r="C230" s="146" t="s">
        <v>2444</v>
      </c>
      <c r="D230" s="147">
        <v>3.3169900000000001</v>
      </c>
      <c r="E230" s="148">
        <v>3.3169900000000001</v>
      </c>
      <c r="F230" s="149">
        <v>0</v>
      </c>
      <c r="G230" s="149">
        <v>0</v>
      </c>
      <c r="H230" s="149">
        <v>0</v>
      </c>
    </row>
    <row r="231" spans="1:8" x14ac:dyDescent="0.2">
      <c r="A231" s="146" t="s">
        <v>2008</v>
      </c>
      <c r="B231" s="146" t="s">
        <v>2445</v>
      </c>
      <c r="C231" s="146" t="s">
        <v>2446</v>
      </c>
      <c r="D231" s="147">
        <v>0</v>
      </c>
      <c r="E231" s="148">
        <v>0</v>
      </c>
      <c r="F231" s="149">
        <v>0</v>
      </c>
      <c r="G231" s="149">
        <v>0</v>
      </c>
      <c r="H231" s="149">
        <v>0</v>
      </c>
    </row>
    <row r="232" spans="1:8" x14ac:dyDescent="0.2">
      <c r="A232" s="146" t="s">
        <v>2008</v>
      </c>
      <c r="B232" s="146" t="s">
        <v>2447</v>
      </c>
      <c r="C232" s="146" t="s">
        <v>2446</v>
      </c>
      <c r="D232" s="147">
        <v>1.9750099999999999</v>
      </c>
      <c r="E232" s="148">
        <v>1.9750099999999999</v>
      </c>
      <c r="F232" s="149">
        <v>0</v>
      </c>
      <c r="G232" s="149">
        <v>0</v>
      </c>
      <c r="H232" s="149">
        <v>0</v>
      </c>
    </row>
    <row r="233" spans="1:8" x14ac:dyDescent="0.2">
      <c r="A233" s="146" t="s">
        <v>2008</v>
      </c>
      <c r="B233" s="146" t="s">
        <v>2448</v>
      </c>
      <c r="C233" s="146" t="s">
        <v>2449</v>
      </c>
      <c r="D233" s="147">
        <v>0</v>
      </c>
      <c r="E233" s="148">
        <v>0</v>
      </c>
      <c r="F233" s="149">
        <v>0</v>
      </c>
      <c r="G233" s="149">
        <v>0</v>
      </c>
      <c r="H233" s="149">
        <v>0</v>
      </c>
    </row>
    <row r="234" spans="1:8" x14ac:dyDescent="0.2">
      <c r="A234" s="146" t="s">
        <v>2008</v>
      </c>
      <c r="B234" s="146" t="s">
        <v>2450</v>
      </c>
      <c r="C234" s="146" t="s">
        <v>2449</v>
      </c>
      <c r="D234" s="147">
        <v>0.20591999999999999</v>
      </c>
      <c r="E234" s="148">
        <v>0.20591999999999999</v>
      </c>
      <c r="F234" s="149">
        <v>0</v>
      </c>
      <c r="G234" s="149">
        <v>0</v>
      </c>
      <c r="H234" s="149">
        <v>0</v>
      </c>
    </row>
    <row r="235" spans="1:8" x14ac:dyDescent="0.2">
      <c r="A235" s="146" t="s">
        <v>2008</v>
      </c>
      <c r="B235" s="146" t="s">
        <v>2451</v>
      </c>
      <c r="C235" s="146" t="s">
        <v>2452</v>
      </c>
      <c r="D235" s="147">
        <v>0</v>
      </c>
      <c r="E235" s="148">
        <v>0</v>
      </c>
      <c r="F235" s="149">
        <v>0</v>
      </c>
      <c r="G235" s="149">
        <v>0</v>
      </c>
      <c r="H235" s="149">
        <v>0</v>
      </c>
    </row>
    <row r="236" spans="1:8" x14ac:dyDescent="0.2">
      <c r="A236" s="146" t="s">
        <v>2008</v>
      </c>
      <c r="B236" s="146" t="s">
        <v>2453</v>
      </c>
      <c r="C236" s="146" t="s">
        <v>2452</v>
      </c>
      <c r="D236" s="147">
        <v>5.5259999999999997E-2</v>
      </c>
      <c r="E236" s="148">
        <v>5.5259999999999997E-2</v>
      </c>
      <c r="F236" s="149">
        <v>0</v>
      </c>
      <c r="G236" s="149">
        <v>0</v>
      </c>
      <c r="H236" s="149">
        <v>0</v>
      </c>
    </row>
    <row r="237" spans="1:8" x14ac:dyDescent="0.2">
      <c r="A237" s="146" t="s">
        <v>2008</v>
      </c>
      <c r="B237" s="146" t="s">
        <v>2454</v>
      </c>
      <c r="C237" s="146" t="s">
        <v>2452</v>
      </c>
      <c r="D237" s="147">
        <v>5.5E-2</v>
      </c>
      <c r="E237" s="148">
        <v>5.5E-2</v>
      </c>
      <c r="F237" s="149">
        <v>0</v>
      </c>
      <c r="G237" s="149">
        <v>0</v>
      </c>
      <c r="H237" s="149">
        <v>0</v>
      </c>
    </row>
    <row r="238" spans="1:8" x14ac:dyDescent="0.2">
      <c r="A238" s="146" t="s">
        <v>2008</v>
      </c>
      <c r="B238" s="146" t="s">
        <v>2455</v>
      </c>
      <c r="C238" s="146" t="s">
        <v>2456</v>
      </c>
      <c r="D238" s="147">
        <v>9.5000000000000001E-2</v>
      </c>
      <c r="E238" s="148">
        <v>9.5000000000000001E-2</v>
      </c>
      <c r="F238" s="149">
        <v>0</v>
      </c>
      <c r="G238" s="149">
        <v>0</v>
      </c>
      <c r="H238" s="149">
        <v>0</v>
      </c>
    </row>
    <row r="239" spans="1:8" x14ac:dyDescent="0.2">
      <c r="A239" s="146" t="s">
        <v>2008</v>
      </c>
      <c r="B239" s="146" t="s">
        <v>2457</v>
      </c>
      <c r="C239" s="146" t="s">
        <v>2458</v>
      </c>
      <c r="D239" s="147">
        <v>0.1125</v>
      </c>
      <c r="E239" s="148">
        <v>0.1125</v>
      </c>
      <c r="F239" s="149">
        <v>0</v>
      </c>
      <c r="G239" s="149">
        <v>0</v>
      </c>
      <c r="H239" s="149">
        <v>0</v>
      </c>
    </row>
    <row r="240" spans="1:8" x14ac:dyDescent="0.2">
      <c r="A240" s="146" t="s">
        <v>2008</v>
      </c>
      <c r="B240" s="146" t="s">
        <v>2459</v>
      </c>
      <c r="C240" s="146" t="s">
        <v>2456</v>
      </c>
      <c r="D240" s="147">
        <v>0.1125</v>
      </c>
      <c r="E240" s="148">
        <v>0.1125</v>
      </c>
      <c r="F240" s="149">
        <v>0</v>
      </c>
      <c r="G240" s="149">
        <v>0</v>
      </c>
      <c r="H240" s="149">
        <v>0</v>
      </c>
    </row>
    <row r="241" spans="1:8" x14ac:dyDescent="0.2">
      <c r="A241" s="146" t="s">
        <v>2008</v>
      </c>
      <c r="B241" s="146" t="s">
        <v>2460</v>
      </c>
      <c r="C241" s="146" t="s">
        <v>2461</v>
      </c>
      <c r="D241" s="147">
        <v>9.5000000000000001E-2</v>
      </c>
      <c r="E241" s="148">
        <v>9.5000000000000001E-2</v>
      </c>
      <c r="F241" s="149">
        <v>0</v>
      </c>
      <c r="G241" s="149">
        <v>0</v>
      </c>
      <c r="H241" s="149">
        <v>0</v>
      </c>
    </row>
    <row r="242" spans="1:8" x14ac:dyDescent="0.2">
      <c r="A242" s="146" t="s">
        <v>2008</v>
      </c>
      <c r="B242" s="146" t="s">
        <v>2462</v>
      </c>
      <c r="C242" s="146" t="s">
        <v>2463</v>
      </c>
      <c r="D242" s="147">
        <v>9.5000000000000001E-2</v>
      </c>
      <c r="E242" s="148">
        <v>9.5000000000000001E-2</v>
      </c>
      <c r="F242" s="149">
        <v>0</v>
      </c>
      <c r="G242" s="149">
        <v>0</v>
      </c>
      <c r="H242" s="149">
        <v>0</v>
      </c>
    </row>
    <row r="243" spans="1:8" x14ac:dyDescent="0.2">
      <c r="A243" s="146" t="s">
        <v>2008</v>
      </c>
      <c r="B243" s="146" t="s">
        <v>2464</v>
      </c>
      <c r="C243" s="146" t="s">
        <v>2461</v>
      </c>
      <c r="D243" s="147">
        <v>0.1125</v>
      </c>
      <c r="E243" s="148">
        <v>0.1125</v>
      </c>
      <c r="F243" s="149">
        <v>0</v>
      </c>
      <c r="G243" s="149">
        <v>0</v>
      </c>
      <c r="H243" s="149">
        <v>0</v>
      </c>
    </row>
    <row r="244" spans="1:8" x14ac:dyDescent="0.2">
      <c r="A244" s="146" t="s">
        <v>2008</v>
      </c>
      <c r="B244" s="146" t="s">
        <v>2465</v>
      </c>
      <c r="C244" s="146" t="s">
        <v>2466</v>
      </c>
      <c r="D244" s="147">
        <v>0.1125</v>
      </c>
      <c r="E244" s="148">
        <v>0.1125</v>
      </c>
      <c r="F244" s="149">
        <v>0</v>
      </c>
      <c r="G244" s="149">
        <v>0</v>
      </c>
      <c r="H244" s="149">
        <v>0</v>
      </c>
    </row>
    <row r="245" spans="1:8" x14ac:dyDescent="0.2">
      <c r="A245" s="146" t="s">
        <v>2008</v>
      </c>
      <c r="B245" s="146" t="s">
        <v>2467</v>
      </c>
      <c r="C245" s="146" t="s">
        <v>2468</v>
      </c>
      <c r="D245" s="147">
        <v>0</v>
      </c>
      <c r="E245" s="148">
        <v>0</v>
      </c>
      <c r="F245" s="149">
        <v>0</v>
      </c>
      <c r="G245" s="149">
        <v>0</v>
      </c>
      <c r="H245" s="149">
        <v>0</v>
      </c>
    </row>
    <row r="246" spans="1:8" x14ac:dyDescent="0.2">
      <c r="A246" s="146" t="s">
        <v>2008</v>
      </c>
      <c r="B246" s="146" t="s">
        <v>2469</v>
      </c>
      <c r="C246" s="146" t="s">
        <v>2468</v>
      </c>
      <c r="D246" s="147">
        <v>0.19950000000000001</v>
      </c>
      <c r="E246" s="148">
        <v>0.19950000000000001</v>
      </c>
      <c r="F246" s="149">
        <v>0</v>
      </c>
      <c r="G246" s="149">
        <v>0</v>
      </c>
      <c r="H246" s="149">
        <v>0</v>
      </c>
    </row>
    <row r="247" spans="1:8" x14ac:dyDescent="0.2">
      <c r="A247" s="146" t="s">
        <v>2008</v>
      </c>
      <c r="B247" s="146" t="s">
        <v>2470</v>
      </c>
      <c r="C247" s="146" t="s">
        <v>2471</v>
      </c>
      <c r="D247" s="147">
        <v>0.19950000000000001</v>
      </c>
      <c r="E247" s="148">
        <v>0.19950000000000001</v>
      </c>
      <c r="F247" s="149">
        <v>0</v>
      </c>
      <c r="G247" s="149">
        <v>0</v>
      </c>
      <c r="H247" s="149">
        <v>0</v>
      </c>
    </row>
    <row r="248" spans="1:8" x14ac:dyDescent="0.2">
      <c r="A248" s="146" t="s">
        <v>2008</v>
      </c>
      <c r="B248" s="146" t="s">
        <v>2472</v>
      </c>
      <c r="C248" s="146" t="s">
        <v>2473</v>
      </c>
      <c r="D248" s="147">
        <v>0</v>
      </c>
      <c r="E248" s="148">
        <v>0</v>
      </c>
      <c r="F248" s="149">
        <v>0</v>
      </c>
      <c r="G248" s="149">
        <v>0</v>
      </c>
      <c r="H248" s="149">
        <v>0</v>
      </c>
    </row>
    <row r="249" spans="1:8" x14ac:dyDescent="0.2">
      <c r="A249" s="146" t="s">
        <v>2008</v>
      </c>
      <c r="B249" s="146" t="s">
        <v>2474</v>
      </c>
      <c r="C249" s="146" t="s">
        <v>2475</v>
      </c>
      <c r="D249" s="147">
        <v>0.59145000000000003</v>
      </c>
      <c r="E249" s="148">
        <v>0.59145000000000003</v>
      </c>
      <c r="F249" s="149">
        <v>0</v>
      </c>
      <c r="G249" s="149">
        <v>0</v>
      </c>
      <c r="H249" s="149">
        <v>0</v>
      </c>
    </row>
    <row r="250" spans="1:8" x14ac:dyDescent="0.2">
      <c r="A250" s="146" t="s">
        <v>2008</v>
      </c>
      <c r="B250" s="146" t="s">
        <v>2476</v>
      </c>
      <c r="C250" s="146" t="s">
        <v>2477</v>
      </c>
      <c r="D250" s="147">
        <v>0.59419999999999995</v>
      </c>
      <c r="E250" s="148">
        <v>0.59419999999999995</v>
      </c>
      <c r="F250" s="149">
        <v>0</v>
      </c>
      <c r="G250" s="149">
        <v>0</v>
      </c>
      <c r="H250" s="149">
        <v>0</v>
      </c>
    </row>
    <row r="251" spans="1:8" x14ac:dyDescent="0.2">
      <c r="A251" s="146" t="s">
        <v>2008</v>
      </c>
      <c r="B251" s="146" t="s">
        <v>2478</v>
      </c>
      <c r="C251" s="146" t="s">
        <v>2479</v>
      </c>
      <c r="D251" s="147">
        <v>0.30680000000000002</v>
      </c>
      <c r="E251" s="148">
        <v>0.30680000000000002</v>
      </c>
      <c r="F251" s="149">
        <v>0</v>
      </c>
      <c r="G251" s="149">
        <v>0</v>
      </c>
      <c r="H251" s="149">
        <v>0</v>
      </c>
    </row>
    <row r="252" spans="1:8" x14ac:dyDescent="0.2">
      <c r="A252" s="146" t="s">
        <v>2008</v>
      </c>
      <c r="B252" s="146" t="s">
        <v>2480</v>
      </c>
      <c r="C252" s="146" t="s">
        <v>2481</v>
      </c>
      <c r="D252" s="147">
        <v>4.01</v>
      </c>
      <c r="E252" s="148">
        <v>4.01</v>
      </c>
      <c r="F252" s="149">
        <v>0</v>
      </c>
      <c r="G252" s="149">
        <v>0</v>
      </c>
      <c r="H252" s="149">
        <v>0</v>
      </c>
    </row>
    <row r="253" spans="1:8" x14ac:dyDescent="0.2">
      <c r="A253" s="146" t="s">
        <v>2008</v>
      </c>
      <c r="B253" s="146" t="s">
        <v>2482</v>
      </c>
      <c r="C253" s="146" t="s">
        <v>2483</v>
      </c>
      <c r="D253" s="147">
        <v>5.5</v>
      </c>
      <c r="E253" s="148">
        <v>5.5</v>
      </c>
      <c r="F253" s="149">
        <v>0</v>
      </c>
      <c r="G253" s="149">
        <v>0</v>
      </c>
      <c r="H253" s="149">
        <v>0</v>
      </c>
    </row>
    <row r="254" spans="1:8" x14ac:dyDescent="0.2">
      <c r="A254" s="146" t="s">
        <v>2008</v>
      </c>
      <c r="B254" s="146" t="s">
        <v>2484</v>
      </c>
      <c r="C254" s="146" t="s">
        <v>2485</v>
      </c>
      <c r="D254" s="147">
        <v>11</v>
      </c>
      <c r="E254" s="148">
        <v>11</v>
      </c>
      <c r="F254" s="149">
        <v>0</v>
      </c>
      <c r="G254" s="149">
        <v>0</v>
      </c>
      <c r="H254" s="149">
        <v>0</v>
      </c>
    </row>
    <row r="255" spans="1:8" x14ac:dyDescent="0.2">
      <c r="A255" s="146" t="s">
        <v>2008</v>
      </c>
      <c r="B255" s="146" t="s">
        <v>2486</v>
      </c>
      <c r="C255" s="146" t="s">
        <v>2487</v>
      </c>
      <c r="D255" s="147">
        <v>1.19</v>
      </c>
      <c r="E255" s="148">
        <v>1.19</v>
      </c>
      <c r="F255" s="149">
        <v>0</v>
      </c>
      <c r="G255" s="149">
        <v>0</v>
      </c>
      <c r="H255" s="149">
        <v>0</v>
      </c>
    </row>
    <row r="256" spans="1:8" x14ac:dyDescent="0.2">
      <c r="A256" s="146" t="s">
        <v>2008</v>
      </c>
      <c r="B256" s="146" t="s">
        <v>2488</v>
      </c>
      <c r="C256" s="146" t="s">
        <v>2487</v>
      </c>
      <c r="D256" s="147">
        <v>1.1578299999999999</v>
      </c>
      <c r="E256" s="148">
        <v>1.1578299999999999</v>
      </c>
      <c r="F256" s="149">
        <v>0</v>
      </c>
      <c r="G256" s="149">
        <v>0</v>
      </c>
      <c r="H256" s="149">
        <v>0</v>
      </c>
    </row>
    <row r="257" spans="1:8" x14ac:dyDescent="0.2">
      <c r="A257" s="146" t="s">
        <v>2008</v>
      </c>
      <c r="B257" s="146" t="s">
        <v>2489</v>
      </c>
      <c r="C257" s="146" t="s">
        <v>2490</v>
      </c>
      <c r="D257" s="147">
        <v>2.3683200000000002</v>
      </c>
      <c r="E257" s="148">
        <v>2.3683200000000002</v>
      </c>
      <c r="F257" s="149">
        <v>0</v>
      </c>
      <c r="G257" s="149">
        <v>0</v>
      </c>
      <c r="H257" s="149">
        <v>0</v>
      </c>
    </row>
    <row r="258" spans="1:8" x14ac:dyDescent="0.2">
      <c r="A258" s="146" t="s">
        <v>2008</v>
      </c>
      <c r="B258" s="146" t="s">
        <v>2491</v>
      </c>
      <c r="C258" s="146" t="s">
        <v>2490</v>
      </c>
      <c r="D258" s="147">
        <v>1.556</v>
      </c>
      <c r="E258" s="148">
        <v>1.556</v>
      </c>
      <c r="F258" s="149">
        <v>0</v>
      </c>
      <c r="G258" s="149">
        <v>0</v>
      </c>
      <c r="H258" s="149">
        <v>0</v>
      </c>
    </row>
    <row r="259" spans="1:8" x14ac:dyDescent="0.2">
      <c r="A259" s="146" t="s">
        <v>2008</v>
      </c>
      <c r="B259" s="146" t="s">
        <v>2492</v>
      </c>
      <c r="C259" s="146" t="s">
        <v>2493</v>
      </c>
      <c r="D259" s="147">
        <v>2.97</v>
      </c>
      <c r="E259" s="148">
        <v>2.97</v>
      </c>
      <c r="F259" s="149">
        <v>0</v>
      </c>
      <c r="G259" s="149">
        <v>0</v>
      </c>
      <c r="H259" s="149">
        <v>0</v>
      </c>
    </row>
    <row r="260" spans="1:8" x14ac:dyDescent="0.2">
      <c r="A260" s="146" t="s">
        <v>2008</v>
      </c>
      <c r="B260" s="146" t="s">
        <v>2494</v>
      </c>
      <c r="C260" s="146" t="s">
        <v>2495</v>
      </c>
      <c r="D260" s="147">
        <v>0.22620999999999999</v>
      </c>
      <c r="E260" s="148">
        <v>0.22620999999999999</v>
      </c>
      <c r="F260" s="149">
        <v>0</v>
      </c>
      <c r="G260" s="149">
        <v>0</v>
      </c>
      <c r="H260" s="149">
        <v>0</v>
      </c>
    </row>
    <row r="261" spans="1:8" x14ac:dyDescent="0.2">
      <c r="A261" s="146" t="s">
        <v>2008</v>
      </c>
      <c r="B261" s="146" t="s">
        <v>2496</v>
      </c>
      <c r="C261" s="146" t="s">
        <v>2497</v>
      </c>
      <c r="D261" s="147">
        <v>0.05</v>
      </c>
      <c r="E261" s="148">
        <v>0.05</v>
      </c>
      <c r="F261" s="149">
        <v>0</v>
      </c>
      <c r="G261" s="149">
        <v>0</v>
      </c>
      <c r="H261" s="149">
        <v>0</v>
      </c>
    </row>
    <row r="262" spans="1:8" x14ac:dyDescent="0.2">
      <c r="A262" s="146" t="s">
        <v>2008</v>
      </c>
      <c r="B262" s="146" t="s">
        <v>2498</v>
      </c>
      <c r="C262" s="146" t="s">
        <v>2499</v>
      </c>
      <c r="D262" s="147">
        <v>0.111</v>
      </c>
      <c r="E262" s="148">
        <v>0.111</v>
      </c>
      <c r="F262" s="149">
        <v>0</v>
      </c>
      <c r="G262" s="149">
        <v>0</v>
      </c>
      <c r="H262" s="149">
        <v>0</v>
      </c>
    </row>
    <row r="263" spans="1:8" x14ac:dyDescent="0.2">
      <c r="A263" s="146" t="s">
        <v>2008</v>
      </c>
      <c r="B263" s="146" t="s">
        <v>2500</v>
      </c>
      <c r="C263" s="146" t="s">
        <v>2501</v>
      </c>
      <c r="D263" s="147">
        <v>8.5999999999999993E-2</v>
      </c>
      <c r="E263" s="148">
        <v>8.5999999999999993E-2</v>
      </c>
      <c r="F263" s="149">
        <v>0</v>
      </c>
      <c r="G263" s="149">
        <v>0</v>
      </c>
      <c r="H263" s="149">
        <v>0</v>
      </c>
    </row>
    <row r="264" spans="1:8" x14ac:dyDescent="0.2">
      <c r="A264" s="146" t="s">
        <v>2008</v>
      </c>
      <c r="B264" s="146" t="s">
        <v>2502</v>
      </c>
      <c r="C264" s="146" t="s">
        <v>2503</v>
      </c>
      <c r="D264" s="147">
        <v>0.27400000000000002</v>
      </c>
      <c r="E264" s="148">
        <v>0.27400000000000002</v>
      </c>
      <c r="F264" s="149">
        <v>0</v>
      </c>
      <c r="G264" s="149">
        <v>0</v>
      </c>
      <c r="H264" s="149">
        <v>0</v>
      </c>
    </row>
    <row r="265" spans="1:8" x14ac:dyDescent="0.2">
      <c r="A265" s="146" t="s">
        <v>2008</v>
      </c>
      <c r="B265" s="146" t="s">
        <v>2504</v>
      </c>
      <c r="C265" s="146" t="s">
        <v>2503</v>
      </c>
      <c r="D265" s="147">
        <v>0.25</v>
      </c>
      <c r="E265" s="148">
        <v>0.25</v>
      </c>
      <c r="F265" s="149">
        <v>0</v>
      </c>
      <c r="G265" s="149">
        <v>0</v>
      </c>
      <c r="H265" s="149">
        <v>0</v>
      </c>
    </row>
    <row r="266" spans="1:8" x14ac:dyDescent="0.2">
      <c r="A266" s="146" t="s">
        <v>2008</v>
      </c>
      <c r="B266" s="146" t="s">
        <v>2505</v>
      </c>
      <c r="C266" s="146" t="s">
        <v>2506</v>
      </c>
      <c r="D266" s="147">
        <v>0.33200000000000002</v>
      </c>
      <c r="E266" s="148">
        <v>0.33200000000000002</v>
      </c>
      <c r="F266" s="149">
        <v>0</v>
      </c>
      <c r="G266" s="149">
        <v>0</v>
      </c>
      <c r="H266" s="149">
        <v>0</v>
      </c>
    </row>
    <row r="267" spans="1:8" x14ac:dyDescent="0.2">
      <c r="A267" s="146" t="s">
        <v>2008</v>
      </c>
      <c r="B267" s="146" t="s">
        <v>2507</v>
      </c>
      <c r="C267" s="146" t="s">
        <v>2503</v>
      </c>
      <c r="D267" s="147">
        <v>0.3</v>
      </c>
      <c r="E267" s="148">
        <v>0.3</v>
      </c>
      <c r="F267" s="149">
        <v>0</v>
      </c>
      <c r="G267" s="149">
        <v>0</v>
      </c>
      <c r="H267" s="149">
        <v>0</v>
      </c>
    </row>
    <row r="268" spans="1:8" x14ac:dyDescent="0.2">
      <c r="A268" s="146" t="s">
        <v>2008</v>
      </c>
      <c r="B268" s="146" t="s">
        <v>2508</v>
      </c>
      <c r="C268" s="146" t="s">
        <v>2509</v>
      </c>
      <c r="D268" s="147">
        <v>0.35250999999999999</v>
      </c>
      <c r="E268" s="148">
        <v>0.35250999999999999</v>
      </c>
      <c r="F268" s="149">
        <v>0</v>
      </c>
      <c r="G268" s="149">
        <v>0</v>
      </c>
      <c r="H268" s="149">
        <v>0</v>
      </c>
    </row>
    <row r="269" spans="1:8" x14ac:dyDescent="0.2">
      <c r="A269" s="146" t="s">
        <v>2008</v>
      </c>
      <c r="B269" s="146" t="s">
        <v>2510</v>
      </c>
      <c r="C269" s="146" t="s">
        <v>2511</v>
      </c>
      <c r="D269" s="147">
        <v>0.34789999999999999</v>
      </c>
      <c r="E269" s="148">
        <v>0.34789999999999999</v>
      </c>
      <c r="F269" s="149">
        <v>0</v>
      </c>
      <c r="G269" s="149">
        <v>0</v>
      </c>
      <c r="H269" s="149">
        <v>0</v>
      </c>
    </row>
    <row r="270" spans="1:8" x14ac:dyDescent="0.2">
      <c r="A270" s="146" t="s">
        <v>2008</v>
      </c>
      <c r="B270" s="146" t="s">
        <v>2512</v>
      </c>
      <c r="C270" s="146" t="s">
        <v>2513</v>
      </c>
      <c r="D270" s="147">
        <v>0.34789999999999999</v>
      </c>
      <c r="E270" s="148">
        <v>0.34789999999999999</v>
      </c>
      <c r="F270" s="149">
        <v>0</v>
      </c>
      <c r="G270" s="149">
        <v>0</v>
      </c>
      <c r="H270" s="149">
        <v>0</v>
      </c>
    </row>
    <row r="271" spans="1:8" x14ac:dyDescent="0.2">
      <c r="A271" s="146" t="s">
        <v>2008</v>
      </c>
      <c r="B271" s="146" t="s">
        <v>2514</v>
      </c>
      <c r="C271" s="146" t="s">
        <v>2515</v>
      </c>
      <c r="D271" s="147">
        <v>0</v>
      </c>
      <c r="E271" s="148">
        <v>0</v>
      </c>
      <c r="F271" s="149">
        <v>0</v>
      </c>
      <c r="G271" s="149">
        <v>0</v>
      </c>
      <c r="H271" s="149">
        <v>0</v>
      </c>
    </row>
    <row r="272" spans="1:8" x14ac:dyDescent="0.2">
      <c r="A272" s="146" t="s">
        <v>2008</v>
      </c>
      <c r="B272" s="146" t="s">
        <v>2516</v>
      </c>
      <c r="C272" s="146" t="s">
        <v>2517</v>
      </c>
      <c r="D272" s="147">
        <v>0.55800000000000005</v>
      </c>
      <c r="E272" s="148">
        <v>0.55800000000000005</v>
      </c>
      <c r="F272" s="149">
        <v>0</v>
      </c>
      <c r="G272" s="149">
        <v>0</v>
      </c>
      <c r="H272" s="149">
        <v>0</v>
      </c>
    </row>
    <row r="273" spans="1:8" x14ac:dyDescent="0.2">
      <c r="A273" s="146" t="s">
        <v>2008</v>
      </c>
      <c r="B273" s="146" t="s">
        <v>2518</v>
      </c>
      <c r="C273" s="146" t="s">
        <v>2519</v>
      </c>
      <c r="D273" s="147">
        <v>7.7189999999999995E-2</v>
      </c>
      <c r="E273" s="148">
        <v>7.7189999999999995E-2</v>
      </c>
      <c r="F273" s="149">
        <v>0</v>
      </c>
      <c r="G273" s="149">
        <v>0</v>
      </c>
      <c r="H273" s="149">
        <v>0</v>
      </c>
    </row>
    <row r="274" spans="1:8" x14ac:dyDescent="0.2">
      <c r="A274" s="146" t="s">
        <v>2008</v>
      </c>
      <c r="B274" s="146" t="s">
        <v>2520</v>
      </c>
      <c r="C274" s="146" t="s">
        <v>2521</v>
      </c>
      <c r="D274" s="147">
        <v>0.124</v>
      </c>
      <c r="E274" s="148">
        <v>0.124</v>
      </c>
      <c r="F274" s="149">
        <v>0</v>
      </c>
      <c r="G274" s="149">
        <v>0</v>
      </c>
      <c r="H274" s="149">
        <v>0</v>
      </c>
    </row>
    <row r="275" spans="1:8" x14ac:dyDescent="0.2">
      <c r="A275" s="146" t="s">
        <v>2008</v>
      </c>
      <c r="B275" s="146" t="s">
        <v>2522</v>
      </c>
      <c r="C275" s="146" t="s">
        <v>2523</v>
      </c>
      <c r="D275" s="147">
        <v>0.05</v>
      </c>
      <c r="E275" s="148">
        <v>0.05</v>
      </c>
      <c r="F275" s="149">
        <v>0</v>
      </c>
      <c r="G275" s="149">
        <v>0</v>
      </c>
      <c r="H275" s="149">
        <v>0</v>
      </c>
    </row>
    <row r="276" spans="1:8" x14ac:dyDescent="0.2">
      <c r="A276" s="146" t="s">
        <v>2008</v>
      </c>
      <c r="B276" s="146" t="s">
        <v>2524</v>
      </c>
      <c r="C276" s="146" t="s">
        <v>2525</v>
      </c>
      <c r="D276" s="147">
        <v>0.1825</v>
      </c>
      <c r="E276" s="148">
        <v>0.1825</v>
      </c>
      <c r="F276" s="149">
        <v>0</v>
      </c>
      <c r="G276" s="149">
        <v>0</v>
      </c>
      <c r="H276" s="149">
        <v>0</v>
      </c>
    </row>
    <row r="277" spans="1:8" x14ac:dyDescent="0.2">
      <c r="A277" s="146" t="s">
        <v>2008</v>
      </c>
      <c r="B277" s="146" t="s">
        <v>2526</v>
      </c>
      <c r="C277" s="146" t="s">
        <v>2525</v>
      </c>
      <c r="D277" s="147">
        <v>0.17</v>
      </c>
      <c r="E277" s="148">
        <v>0.17</v>
      </c>
      <c r="F277" s="149">
        <v>0</v>
      </c>
      <c r="G277" s="149">
        <v>0</v>
      </c>
      <c r="H277" s="149">
        <v>0</v>
      </c>
    </row>
    <row r="278" spans="1:8" x14ac:dyDescent="0.2">
      <c r="A278" s="146" t="s">
        <v>2008</v>
      </c>
      <c r="B278" s="146" t="s">
        <v>2527</v>
      </c>
      <c r="C278" s="146" t="s">
        <v>2528</v>
      </c>
      <c r="D278" s="147">
        <v>0.32600000000000001</v>
      </c>
      <c r="E278" s="148">
        <v>0.32600000000000001</v>
      </c>
      <c r="F278" s="149">
        <v>0</v>
      </c>
      <c r="G278" s="149">
        <v>0</v>
      </c>
      <c r="H278" s="149">
        <v>0</v>
      </c>
    </row>
    <row r="279" spans="1:8" x14ac:dyDescent="0.2">
      <c r="A279" s="146" t="s">
        <v>2008</v>
      </c>
      <c r="B279" s="146" t="s">
        <v>2529</v>
      </c>
      <c r="C279" s="146" t="s">
        <v>2525</v>
      </c>
      <c r="D279" s="147">
        <v>0.3</v>
      </c>
      <c r="E279" s="148">
        <v>0.3</v>
      </c>
      <c r="F279" s="149">
        <v>0</v>
      </c>
      <c r="G279" s="149">
        <v>0</v>
      </c>
      <c r="H279" s="149">
        <v>0</v>
      </c>
    </row>
    <row r="280" spans="1:8" x14ac:dyDescent="0.2">
      <c r="A280" s="146" t="s">
        <v>2008</v>
      </c>
      <c r="B280" s="146" t="s">
        <v>2530</v>
      </c>
      <c r="C280" s="146" t="s">
        <v>2531</v>
      </c>
      <c r="D280" s="147">
        <v>0.21249999999999999</v>
      </c>
      <c r="E280" s="148">
        <v>0.21249999999999999</v>
      </c>
      <c r="F280" s="149">
        <v>0</v>
      </c>
      <c r="G280" s="149">
        <v>0</v>
      </c>
      <c r="H280" s="149">
        <v>0</v>
      </c>
    </row>
    <row r="281" spans="1:8" x14ac:dyDescent="0.2">
      <c r="A281" s="146" t="s">
        <v>2008</v>
      </c>
      <c r="B281" s="146" t="s">
        <v>2532</v>
      </c>
      <c r="C281" s="146" t="s">
        <v>2533</v>
      </c>
      <c r="D281" s="147">
        <v>0.18909999999999999</v>
      </c>
      <c r="E281" s="148">
        <v>0.18909999999999999</v>
      </c>
      <c r="F281" s="149">
        <v>0</v>
      </c>
      <c r="G281" s="149">
        <v>0</v>
      </c>
      <c r="H281" s="149">
        <v>0</v>
      </c>
    </row>
    <row r="282" spans="1:8" x14ac:dyDescent="0.2">
      <c r="A282" s="146" t="s">
        <v>2008</v>
      </c>
      <c r="B282" s="146" t="s">
        <v>2534</v>
      </c>
      <c r="C282" s="146" t="s">
        <v>2535</v>
      </c>
      <c r="D282" s="147">
        <v>141.6</v>
      </c>
      <c r="E282" s="148">
        <v>141.6</v>
      </c>
      <c r="F282" s="149">
        <v>0</v>
      </c>
      <c r="G282" s="149">
        <v>0</v>
      </c>
      <c r="H282" s="149">
        <v>0</v>
      </c>
    </row>
    <row r="283" spans="1:8" x14ac:dyDescent="0.2">
      <c r="A283" s="146" t="s">
        <v>2008</v>
      </c>
      <c r="B283" s="146" t="s">
        <v>2536</v>
      </c>
      <c r="C283" s="146" t="s">
        <v>2537</v>
      </c>
      <c r="D283" s="147">
        <v>97.2</v>
      </c>
      <c r="E283" s="148">
        <v>97.2</v>
      </c>
      <c r="F283" s="149">
        <v>0</v>
      </c>
      <c r="G283" s="149">
        <v>0</v>
      </c>
      <c r="H283" s="149">
        <v>0</v>
      </c>
    </row>
    <row r="284" spans="1:8" x14ac:dyDescent="0.2">
      <c r="A284" s="146" t="s">
        <v>2008</v>
      </c>
      <c r="B284" s="146" t="s">
        <v>1575</v>
      </c>
      <c r="C284" s="146" t="s">
        <v>2538</v>
      </c>
      <c r="D284" s="147">
        <v>23.01539</v>
      </c>
      <c r="E284" s="148">
        <v>5.0000000000000002E-5</v>
      </c>
      <c r="F284" s="149">
        <v>6.5709499999999998</v>
      </c>
      <c r="G284" s="149">
        <v>7.8868400000000003</v>
      </c>
      <c r="H284" s="149">
        <v>8.5575500000000009</v>
      </c>
    </row>
    <row r="285" spans="1:8" x14ac:dyDescent="0.2">
      <c r="A285" s="146" t="s">
        <v>2008</v>
      </c>
      <c r="B285" s="146" t="s">
        <v>2539</v>
      </c>
      <c r="C285" s="146" t="s">
        <v>2540</v>
      </c>
      <c r="D285" s="147">
        <v>0</v>
      </c>
      <c r="E285" s="148">
        <v>0</v>
      </c>
      <c r="F285" s="149">
        <v>0</v>
      </c>
      <c r="G285" s="149">
        <v>0</v>
      </c>
      <c r="H285" s="149">
        <v>0</v>
      </c>
    </row>
    <row r="286" spans="1:8" x14ac:dyDescent="0.2">
      <c r="A286" s="146" t="s">
        <v>2008</v>
      </c>
      <c r="B286" s="146" t="s">
        <v>2541</v>
      </c>
      <c r="C286" s="146" t="s">
        <v>2542</v>
      </c>
      <c r="D286" s="147">
        <v>20.94548</v>
      </c>
      <c r="E286" s="148">
        <v>4.0000000000000003E-5</v>
      </c>
      <c r="F286" s="149">
        <v>5.9799899999999999</v>
      </c>
      <c r="G286" s="149">
        <v>7.7879199999999997</v>
      </c>
      <c r="H286" s="149">
        <v>7.17753</v>
      </c>
    </row>
    <row r="287" spans="1:8" x14ac:dyDescent="0.2">
      <c r="A287" s="146" t="s">
        <v>2008</v>
      </c>
      <c r="B287" s="146" t="s">
        <v>1573</v>
      </c>
      <c r="C287" s="146" t="s">
        <v>2543</v>
      </c>
      <c r="D287" s="147">
        <v>8.6426400000000001</v>
      </c>
      <c r="E287" s="148">
        <v>0</v>
      </c>
      <c r="F287" s="149">
        <v>2.4674999999999998</v>
      </c>
      <c r="G287" s="149">
        <v>2.9616400000000001</v>
      </c>
      <c r="H287" s="149">
        <v>3.2134999999999998</v>
      </c>
    </row>
    <row r="288" spans="1:8" x14ac:dyDescent="0.2">
      <c r="A288" s="146" t="s">
        <v>2008</v>
      </c>
      <c r="B288" s="146" t="s">
        <v>1571</v>
      </c>
      <c r="C288" s="146" t="s">
        <v>2544</v>
      </c>
      <c r="D288" s="147">
        <v>14.841570000000001</v>
      </c>
      <c r="E288" s="148">
        <v>1.0000000000000001E-5</v>
      </c>
      <c r="F288" s="149">
        <v>4.2373099999999999</v>
      </c>
      <c r="G288" s="149">
        <v>5.0858699999999999</v>
      </c>
      <c r="H288" s="149">
        <v>5.5183799999999996</v>
      </c>
    </row>
    <row r="289" spans="1:8" x14ac:dyDescent="0.2">
      <c r="A289" s="146" t="s">
        <v>2008</v>
      </c>
      <c r="B289" s="146" t="s">
        <v>1569</v>
      </c>
      <c r="C289" s="146" t="s">
        <v>2545</v>
      </c>
      <c r="D289" s="147">
        <v>8.4039599999999997</v>
      </c>
      <c r="E289" s="148">
        <v>2.0000000000000002E-5</v>
      </c>
      <c r="F289" s="149">
        <v>2.3993500000000001</v>
      </c>
      <c r="G289" s="149">
        <v>2.8798400000000002</v>
      </c>
      <c r="H289" s="149">
        <v>3.1247500000000001</v>
      </c>
    </row>
    <row r="290" spans="1:8" x14ac:dyDescent="0.2">
      <c r="A290" s="146" t="s">
        <v>2008</v>
      </c>
      <c r="B290" s="146" t="s">
        <v>1567</v>
      </c>
      <c r="C290" s="146" t="s">
        <v>2546</v>
      </c>
      <c r="D290" s="147">
        <v>14.24086</v>
      </c>
      <c r="E290" s="148">
        <v>1.0000000000000001E-5</v>
      </c>
      <c r="F290" s="149">
        <v>4.0658099999999999</v>
      </c>
      <c r="G290" s="149">
        <v>4.88002</v>
      </c>
      <c r="H290" s="149">
        <v>5.2950200000000001</v>
      </c>
    </row>
    <row r="291" spans="1:8" x14ac:dyDescent="0.2">
      <c r="A291" s="146" t="s">
        <v>2008</v>
      </c>
      <c r="B291" s="146" t="s">
        <v>1566</v>
      </c>
      <c r="C291" s="146" t="s">
        <v>2547</v>
      </c>
      <c r="D291" s="147">
        <v>7.9885400000000004</v>
      </c>
      <c r="E291" s="148">
        <v>1.0000000000000001E-5</v>
      </c>
      <c r="F291" s="149">
        <v>2.2807499999999998</v>
      </c>
      <c r="G291" s="149">
        <v>2.7374900000000002</v>
      </c>
      <c r="H291" s="149">
        <v>2.9702899999999999</v>
      </c>
    </row>
    <row r="292" spans="1:8" x14ac:dyDescent="0.2">
      <c r="A292" s="146" t="s">
        <v>2008</v>
      </c>
      <c r="B292" s="146" t="s">
        <v>1565</v>
      </c>
      <c r="C292" s="146" t="s">
        <v>2548</v>
      </c>
      <c r="D292" s="147">
        <v>5.1569399999999996</v>
      </c>
      <c r="E292" s="148">
        <v>0</v>
      </c>
      <c r="F292" s="149">
        <v>1.4723200000000001</v>
      </c>
      <c r="G292" s="149">
        <v>1.7671699999999999</v>
      </c>
      <c r="H292" s="149">
        <v>1.9174500000000001</v>
      </c>
    </row>
    <row r="293" spans="1:8" x14ac:dyDescent="0.2">
      <c r="A293" s="146" t="s">
        <v>2008</v>
      </c>
      <c r="B293" s="146" t="s">
        <v>1564</v>
      </c>
      <c r="C293" s="146" t="s">
        <v>2549</v>
      </c>
      <c r="D293" s="147">
        <v>3.0798700000000001</v>
      </c>
      <c r="E293" s="148">
        <v>1.0000000000000001E-5</v>
      </c>
      <c r="F293" s="149">
        <v>0.87931000000000004</v>
      </c>
      <c r="G293" s="149">
        <v>1.0553999999999999</v>
      </c>
      <c r="H293" s="149">
        <v>1.1451499999999999</v>
      </c>
    </row>
    <row r="294" spans="1:8" x14ac:dyDescent="0.2">
      <c r="A294" s="146" t="s">
        <v>2008</v>
      </c>
      <c r="B294" s="146" t="s">
        <v>1563</v>
      </c>
      <c r="C294" s="146" t="s">
        <v>2550</v>
      </c>
      <c r="D294" s="147">
        <v>7.98855</v>
      </c>
      <c r="E294" s="148">
        <v>2.0000000000000002E-5</v>
      </c>
      <c r="F294" s="149">
        <v>2.2807499999999998</v>
      </c>
      <c r="G294" s="149">
        <v>2.7374900000000002</v>
      </c>
      <c r="H294" s="149">
        <v>2.9702899999999999</v>
      </c>
    </row>
    <row r="295" spans="1:8" x14ac:dyDescent="0.2">
      <c r="A295" s="146" t="s">
        <v>2008</v>
      </c>
      <c r="B295" s="146" t="s">
        <v>2551</v>
      </c>
      <c r="C295" s="146" t="s">
        <v>2552</v>
      </c>
      <c r="D295" s="147">
        <v>40.176540000000003</v>
      </c>
      <c r="E295" s="148">
        <v>6.0000000000000002E-5</v>
      </c>
      <c r="F295" s="149">
        <v>11.470510000000001</v>
      </c>
      <c r="G295" s="149">
        <v>14.93839</v>
      </c>
      <c r="H295" s="149">
        <v>13.767580000000001</v>
      </c>
    </row>
    <row r="296" spans="1:8" x14ac:dyDescent="0.2">
      <c r="A296" s="146" t="s">
        <v>2008</v>
      </c>
      <c r="B296" s="146" t="s">
        <v>2553</v>
      </c>
      <c r="C296" s="146" t="s">
        <v>2554</v>
      </c>
      <c r="D296" s="147">
        <v>11.9908</v>
      </c>
      <c r="E296" s="148">
        <v>2.0000000000000002E-5</v>
      </c>
      <c r="F296" s="149">
        <v>3.4234</v>
      </c>
      <c r="G296" s="149">
        <v>4.4584099999999998</v>
      </c>
      <c r="H296" s="149">
        <v>4.1089700000000002</v>
      </c>
    </row>
    <row r="297" spans="1:8" x14ac:dyDescent="0.2">
      <c r="A297" s="146" t="s">
        <v>2008</v>
      </c>
      <c r="B297" s="146" t="s">
        <v>2555</v>
      </c>
      <c r="C297" s="146" t="s">
        <v>2556</v>
      </c>
      <c r="D297" s="147">
        <v>0</v>
      </c>
      <c r="E297" s="148">
        <v>0</v>
      </c>
      <c r="F297" s="149">
        <v>0</v>
      </c>
      <c r="G297" s="149">
        <v>0</v>
      </c>
      <c r="H297" s="149">
        <v>0</v>
      </c>
    </row>
    <row r="298" spans="1:8" x14ac:dyDescent="0.2">
      <c r="A298" s="146" t="s">
        <v>2008</v>
      </c>
      <c r="B298" s="146" t="s">
        <v>2557</v>
      </c>
      <c r="C298" s="146" t="s">
        <v>2558</v>
      </c>
      <c r="D298" s="147">
        <v>5.7098399999999998</v>
      </c>
      <c r="E298" s="148">
        <v>2.2000000000000001E-3</v>
      </c>
      <c r="F298" s="149">
        <v>1.6295500000000001</v>
      </c>
      <c r="G298" s="149">
        <v>2.1222099999999999</v>
      </c>
      <c r="H298" s="149">
        <v>1.9558800000000001</v>
      </c>
    </row>
    <row r="299" spans="1:8" x14ac:dyDescent="0.2">
      <c r="A299" s="146" t="s">
        <v>2008</v>
      </c>
      <c r="B299" s="146" t="s">
        <v>2559</v>
      </c>
      <c r="C299" s="146" t="s">
        <v>2560</v>
      </c>
      <c r="D299" s="147">
        <v>5.1472199999999999</v>
      </c>
      <c r="E299" s="148">
        <v>5.0000000000000001E-4</v>
      </c>
      <c r="F299" s="149">
        <v>1.4694</v>
      </c>
      <c r="G299" s="149">
        <v>1.9136500000000001</v>
      </c>
      <c r="H299" s="149">
        <v>1.7636700000000001</v>
      </c>
    </row>
    <row r="300" spans="1:8" x14ac:dyDescent="0.2">
      <c r="A300" s="146" t="s">
        <v>2008</v>
      </c>
      <c r="B300" s="146" t="s">
        <v>2561</v>
      </c>
      <c r="C300" s="146" t="s">
        <v>2562</v>
      </c>
      <c r="D300" s="147">
        <v>1.9017500000000001</v>
      </c>
      <c r="E300" s="148">
        <v>2.0000000000000002E-5</v>
      </c>
      <c r="F300" s="149">
        <v>0.54295000000000004</v>
      </c>
      <c r="G300" s="149">
        <v>0.70709999999999995</v>
      </c>
      <c r="H300" s="149">
        <v>0.65168000000000004</v>
      </c>
    </row>
    <row r="301" spans="1:8" x14ac:dyDescent="0.2">
      <c r="A301" s="146" t="s">
        <v>2008</v>
      </c>
      <c r="B301" s="146" t="s">
        <v>2563</v>
      </c>
      <c r="C301" s="146" t="s">
        <v>2564</v>
      </c>
      <c r="D301" s="147">
        <v>36.573860000000003</v>
      </c>
      <c r="E301" s="148">
        <v>6.9999999999999994E-5</v>
      </c>
      <c r="F301" s="149">
        <v>10.441929999999999</v>
      </c>
      <c r="G301" s="149">
        <v>13.598839999999999</v>
      </c>
      <c r="H301" s="149">
        <v>12.53302</v>
      </c>
    </row>
    <row r="302" spans="1:8" x14ac:dyDescent="0.2">
      <c r="A302" s="146" t="s">
        <v>2008</v>
      </c>
      <c r="B302" s="146" t="s">
        <v>2565</v>
      </c>
      <c r="C302" s="146" t="s">
        <v>2566</v>
      </c>
      <c r="D302" s="147">
        <v>0</v>
      </c>
      <c r="E302" s="148">
        <v>0</v>
      </c>
      <c r="F302" s="149">
        <v>0</v>
      </c>
      <c r="G302" s="149">
        <v>0</v>
      </c>
      <c r="H302" s="149">
        <v>0</v>
      </c>
    </row>
    <row r="303" spans="1:8" x14ac:dyDescent="0.2">
      <c r="A303" s="146" t="s">
        <v>2008</v>
      </c>
      <c r="B303" s="146" t="s">
        <v>2567</v>
      </c>
      <c r="C303" s="146" t="s">
        <v>2568</v>
      </c>
      <c r="D303" s="147">
        <v>37.4</v>
      </c>
      <c r="E303" s="148">
        <v>37.4</v>
      </c>
      <c r="F303" s="149">
        <v>0</v>
      </c>
      <c r="G303" s="149">
        <v>0</v>
      </c>
      <c r="H303" s="149">
        <v>0</v>
      </c>
    </row>
    <row r="304" spans="1:8" x14ac:dyDescent="0.2">
      <c r="A304" s="146" t="s">
        <v>2008</v>
      </c>
      <c r="B304" s="146" t="s">
        <v>2569</v>
      </c>
      <c r="C304" s="146" t="s">
        <v>2556</v>
      </c>
      <c r="D304" s="147">
        <v>18.187989999999999</v>
      </c>
      <c r="E304" s="148">
        <v>18.187989999999999</v>
      </c>
      <c r="F304" s="149">
        <v>0</v>
      </c>
      <c r="G304" s="149">
        <v>0</v>
      </c>
      <c r="H304" s="149">
        <v>0</v>
      </c>
    </row>
    <row r="305" spans="1:8" x14ac:dyDescent="0.2">
      <c r="A305" s="146" t="s">
        <v>2008</v>
      </c>
      <c r="B305" s="146" t="s">
        <v>2570</v>
      </c>
      <c r="C305" s="146" t="s">
        <v>2571</v>
      </c>
      <c r="D305" s="147">
        <v>151.79</v>
      </c>
      <c r="E305" s="148">
        <v>151.79</v>
      </c>
      <c r="F305" s="149">
        <v>0</v>
      </c>
      <c r="G305" s="149">
        <v>0</v>
      </c>
      <c r="H305" s="149">
        <v>0</v>
      </c>
    </row>
    <row r="306" spans="1:8" x14ac:dyDescent="0.2">
      <c r="A306" s="146" t="s">
        <v>2008</v>
      </c>
      <c r="B306" s="146" t="s">
        <v>2572</v>
      </c>
      <c r="C306" s="146" t="s">
        <v>2573</v>
      </c>
      <c r="D306" s="147">
        <v>15.15</v>
      </c>
      <c r="E306" s="148">
        <v>15.15</v>
      </c>
      <c r="F306" s="149">
        <v>0</v>
      </c>
      <c r="G306" s="149">
        <v>0</v>
      </c>
      <c r="H306" s="149">
        <v>0</v>
      </c>
    </row>
    <row r="307" spans="1:8" x14ac:dyDescent="0.2">
      <c r="A307" s="146" t="s">
        <v>2008</v>
      </c>
      <c r="B307" s="146" t="s">
        <v>2574</v>
      </c>
      <c r="C307" s="146" t="s">
        <v>2575</v>
      </c>
      <c r="D307" s="147">
        <v>18.399999999999999</v>
      </c>
      <c r="E307" s="148">
        <v>18.399999999999999</v>
      </c>
      <c r="F307" s="149">
        <v>0</v>
      </c>
      <c r="G307" s="149">
        <v>0</v>
      </c>
      <c r="H307" s="149">
        <v>0</v>
      </c>
    </row>
    <row r="308" spans="1:8" x14ac:dyDescent="0.2">
      <c r="A308" s="146" t="s">
        <v>2008</v>
      </c>
      <c r="B308" s="146" t="s">
        <v>2576</v>
      </c>
      <c r="C308" s="146" t="s">
        <v>2577</v>
      </c>
      <c r="D308" s="147">
        <v>54.01</v>
      </c>
      <c r="E308" s="148">
        <v>54.01</v>
      </c>
      <c r="F308" s="149">
        <v>0</v>
      </c>
      <c r="G308" s="149">
        <v>0</v>
      </c>
      <c r="H308" s="149">
        <v>0</v>
      </c>
    </row>
    <row r="309" spans="1:8" x14ac:dyDescent="0.2">
      <c r="A309" s="146" t="s">
        <v>2008</v>
      </c>
      <c r="B309" s="146" t="s">
        <v>2578</v>
      </c>
      <c r="C309" s="146" t="s">
        <v>2579</v>
      </c>
      <c r="D309" s="147">
        <v>64.41</v>
      </c>
      <c r="E309" s="148">
        <v>64.41</v>
      </c>
      <c r="F309" s="149">
        <v>0</v>
      </c>
      <c r="G309" s="149">
        <v>0</v>
      </c>
      <c r="H309" s="149">
        <v>0</v>
      </c>
    </row>
    <row r="310" spans="1:8" x14ac:dyDescent="0.2">
      <c r="A310" s="146" t="s">
        <v>2008</v>
      </c>
      <c r="B310" s="146" t="s">
        <v>2580</v>
      </c>
      <c r="C310" s="146" t="s">
        <v>2566</v>
      </c>
      <c r="D310" s="147">
        <v>21.75</v>
      </c>
      <c r="E310" s="148">
        <v>21.75</v>
      </c>
      <c r="F310" s="149">
        <v>0</v>
      </c>
      <c r="G310" s="149">
        <v>0</v>
      </c>
      <c r="H310" s="149">
        <v>0</v>
      </c>
    </row>
    <row r="311" spans="1:8" x14ac:dyDescent="0.2">
      <c r="A311" s="146" t="s">
        <v>2008</v>
      </c>
      <c r="B311" s="146" t="s">
        <v>2581</v>
      </c>
      <c r="C311" s="146" t="s">
        <v>2582</v>
      </c>
      <c r="D311" s="147">
        <v>14.635</v>
      </c>
      <c r="E311" s="148">
        <v>14.635</v>
      </c>
      <c r="F311" s="149">
        <v>0</v>
      </c>
      <c r="G311" s="149">
        <v>0</v>
      </c>
      <c r="H311" s="149">
        <v>0</v>
      </c>
    </row>
    <row r="312" spans="1:8" x14ac:dyDescent="0.2">
      <c r="A312" s="146" t="s">
        <v>2008</v>
      </c>
      <c r="B312" s="146" t="s">
        <v>2583</v>
      </c>
      <c r="C312" s="146" t="s">
        <v>2584</v>
      </c>
      <c r="D312" s="147">
        <v>0</v>
      </c>
      <c r="E312" s="148">
        <v>0</v>
      </c>
      <c r="F312" s="149">
        <v>0</v>
      </c>
      <c r="G312" s="149">
        <v>0</v>
      </c>
      <c r="H312" s="149">
        <v>0</v>
      </c>
    </row>
    <row r="313" spans="1:8" x14ac:dyDescent="0.2">
      <c r="A313" s="146" t="s">
        <v>2008</v>
      </c>
      <c r="B313" s="146" t="s">
        <v>2585</v>
      </c>
      <c r="C313" s="146" t="s">
        <v>2586</v>
      </c>
      <c r="D313" s="147">
        <v>41.28</v>
      </c>
      <c r="E313" s="148">
        <v>41.28</v>
      </c>
      <c r="F313" s="149">
        <v>0</v>
      </c>
      <c r="G313" s="149">
        <v>0</v>
      </c>
      <c r="H313" s="149">
        <v>0</v>
      </c>
    </row>
    <row r="314" spans="1:8" x14ac:dyDescent="0.2">
      <c r="A314" s="146" t="s">
        <v>2008</v>
      </c>
      <c r="B314" s="146" t="s">
        <v>2587</v>
      </c>
      <c r="C314" s="146" t="s">
        <v>2588</v>
      </c>
      <c r="D314" s="147">
        <v>0</v>
      </c>
      <c r="E314" s="148">
        <v>0</v>
      </c>
      <c r="F314" s="149">
        <v>0</v>
      </c>
      <c r="G314" s="149">
        <v>0</v>
      </c>
      <c r="H314" s="149">
        <v>0</v>
      </c>
    </row>
    <row r="315" spans="1:8" x14ac:dyDescent="0.2">
      <c r="A315" s="146" t="s">
        <v>2008</v>
      </c>
      <c r="B315" s="146" t="s">
        <v>2589</v>
      </c>
      <c r="C315" s="146" t="s">
        <v>2590</v>
      </c>
      <c r="D315" s="147">
        <v>0</v>
      </c>
      <c r="E315" s="148">
        <v>0</v>
      </c>
      <c r="F315" s="149">
        <v>0</v>
      </c>
      <c r="G315" s="149">
        <v>0</v>
      </c>
      <c r="H315" s="149">
        <v>0</v>
      </c>
    </row>
    <row r="316" spans="1:8" x14ac:dyDescent="0.2">
      <c r="A316" s="146" t="s">
        <v>2008</v>
      </c>
      <c r="B316" s="146" t="s">
        <v>2591</v>
      </c>
      <c r="C316" s="146" t="s">
        <v>2592</v>
      </c>
      <c r="D316" s="147">
        <v>0</v>
      </c>
      <c r="E316" s="148">
        <v>0</v>
      </c>
      <c r="F316" s="149">
        <v>0</v>
      </c>
      <c r="G316" s="149">
        <v>0</v>
      </c>
      <c r="H316" s="149">
        <v>0</v>
      </c>
    </row>
    <row r="317" spans="1:8" x14ac:dyDescent="0.2">
      <c r="A317" s="146" t="s">
        <v>2008</v>
      </c>
      <c r="B317" s="146" t="s">
        <v>2593</v>
      </c>
      <c r="C317" s="146" t="s">
        <v>2594</v>
      </c>
      <c r="D317" s="147">
        <v>22.27</v>
      </c>
      <c r="E317" s="148">
        <v>22.27</v>
      </c>
      <c r="F317" s="149">
        <v>0</v>
      </c>
      <c r="G317" s="149">
        <v>0</v>
      </c>
      <c r="H317" s="149">
        <v>0</v>
      </c>
    </row>
    <row r="318" spans="1:8" x14ac:dyDescent="0.2">
      <c r="A318" s="146" t="s">
        <v>2008</v>
      </c>
      <c r="B318" s="146" t="s">
        <v>2595</v>
      </c>
      <c r="C318" s="146" t="s">
        <v>2596</v>
      </c>
      <c r="D318" s="147">
        <v>70.17</v>
      </c>
      <c r="E318" s="148">
        <v>70.17</v>
      </c>
      <c r="F318" s="149">
        <v>0</v>
      </c>
      <c r="G318" s="149">
        <v>0</v>
      </c>
      <c r="H318" s="149">
        <v>0</v>
      </c>
    </row>
    <row r="319" spans="1:8" x14ac:dyDescent="0.2">
      <c r="A319" s="146" t="s">
        <v>2008</v>
      </c>
      <c r="B319" s="146" t="s">
        <v>2597</v>
      </c>
      <c r="C319" s="146" t="s">
        <v>2598</v>
      </c>
      <c r="D319" s="147">
        <v>160.4</v>
      </c>
      <c r="E319" s="148">
        <v>160.4</v>
      </c>
      <c r="F319" s="149">
        <v>0</v>
      </c>
      <c r="G319" s="149">
        <v>0</v>
      </c>
      <c r="H319" s="149">
        <v>0</v>
      </c>
    </row>
    <row r="320" spans="1:8" x14ac:dyDescent="0.2">
      <c r="A320" s="146" t="s">
        <v>2008</v>
      </c>
      <c r="B320" s="146" t="s">
        <v>2599</v>
      </c>
      <c r="C320" s="146" t="s">
        <v>2600</v>
      </c>
      <c r="D320" s="147">
        <v>163.32</v>
      </c>
      <c r="E320" s="148">
        <v>163.32</v>
      </c>
      <c r="F320" s="149">
        <v>0</v>
      </c>
      <c r="G320" s="149">
        <v>0</v>
      </c>
      <c r="H320" s="149">
        <v>0</v>
      </c>
    </row>
    <row r="321" spans="1:8" x14ac:dyDescent="0.2">
      <c r="A321" s="146" t="s">
        <v>2008</v>
      </c>
      <c r="B321" s="146" t="s">
        <v>2601</v>
      </c>
      <c r="C321" s="146" t="s">
        <v>2602</v>
      </c>
      <c r="D321" s="147">
        <v>54.64</v>
      </c>
      <c r="E321" s="148">
        <v>54.64</v>
      </c>
      <c r="F321" s="149">
        <v>0</v>
      </c>
      <c r="G321" s="149">
        <v>0</v>
      </c>
      <c r="H321" s="149">
        <v>0</v>
      </c>
    </row>
    <row r="322" spans="1:8" x14ac:dyDescent="0.2">
      <c r="A322" s="146" t="s">
        <v>2008</v>
      </c>
      <c r="B322" s="146" t="s">
        <v>2603</v>
      </c>
      <c r="C322" s="146" t="s">
        <v>2604</v>
      </c>
      <c r="D322" s="147">
        <v>18.327000000000002</v>
      </c>
      <c r="E322" s="148">
        <v>18.327000000000002</v>
      </c>
      <c r="F322" s="149">
        <v>0</v>
      </c>
      <c r="G322" s="149">
        <v>0</v>
      </c>
      <c r="H322" s="149">
        <v>0</v>
      </c>
    </row>
    <row r="323" spans="1:8" x14ac:dyDescent="0.2">
      <c r="A323" s="146" t="s">
        <v>2008</v>
      </c>
      <c r="B323" s="146" t="s">
        <v>2605</v>
      </c>
      <c r="C323" s="146" t="s">
        <v>2606</v>
      </c>
      <c r="D323" s="147">
        <v>4.0129999999999999</v>
      </c>
      <c r="E323" s="148">
        <v>4.0129999999999999</v>
      </c>
      <c r="F323" s="149">
        <v>0</v>
      </c>
      <c r="G323" s="149">
        <v>0</v>
      </c>
      <c r="H323" s="149">
        <v>0</v>
      </c>
    </row>
    <row r="324" spans="1:8" x14ac:dyDescent="0.2">
      <c r="A324" s="146" t="s">
        <v>2008</v>
      </c>
      <c r="B324" s="146" t="s">
        <v>2607</v>
      </c>
      <c r="C324" s="146" t="s">
        <v>2608</v>
      </c>
      <c r="D324" s="147">
        <v>33.71</v>
      </c>
      <c r="E324" s="148">
        <v>33.71</v>
      </c>
      <c r="F324" s="149">
        <v>0</v>
      </c>
      <c r="G324" s="149">
        <v>0</v>
      </c>
      <c r="H324" s="149">
        <v>0</v>
      </c>
    </row>
    <row r="325" spans="1:8" x14ac:dyDescent="0.2">
      <c r="A325" s="146" t="s">
        <v>2008</v>
      </c>
      <c r="B325" s="146" t="s">
        <v>2609</v>
      </c>
      <c r="C325" s="146" t="s">
        <v>2573</v>
      </c>
      <c r="D325" s="147">
        <v>15.09198</v>
      </c>
      <c r="E325" s="148">
        <v>15.09198</v>
      </c>
      <c r="F325" s="149">
        <v>0</v>
      </c>
      <c r="G325" s="149">
        <v>0</v>
      </c>
      <c r="H325" s="149">
        <v>0</v>
      </c>
    </row>
    <row r="326" spans="1:8" x14ac:dyDescent="0.2">
      <c r="A326" s="146" t="s">
        <v>2008</v>
      </c>
      <c r="B326" s="146" t="s">
        <v>2610</v>
      </c>
      <c r="C326" s="146" t="s">
        <v>2611</v>
      </c>
      <c r="D326" s="147">
        <v>35</v>
      </c>
      <c r="E326" s="148">
        <v>35</v>
      </c>
      <c r="F326" s="149">
        <v>0</v>
      </c>
      <c r="G326" s="149">
        <v>0</v>
      </c>
      <c r="H326" s="149">
        <v>0</v>
      </c>
    </row>
    <row r="327" spans="1:8" x14ac:dyDescent="0.2">
      <c r="A327" s="146" t="s">
        <v>2008</v>
      </c>
      <c r="B327" s="146" t="s">
        <v>2612</v>
      </c>
      <c r="C327" s="146" t="s">
        <v>2613</v>
      </c>
      <c r="D327" s="147">
        <v>0</v>
      </c>
      <c r="E327" s="148">
        <v>0</v>
      </c>
      <c r="F327" s="149">
        <v>0</v>
      </c>
      <c r="G327" s="149">
        <v>0</v>
      </c>
      <c r="H327" s="149">
        <v>0</v>
      </c>
    </row>
    <row r="328" spans="1:8" x14ac:dyDescent="0.2">
      <c r="A328" s="146" t="s">
        <v>2008</v>
      </c>
      <c r="B328" s="146" t="s">
        <v>2614</v>
      </c>
      <c r="C328" s="146" t="s">
        <v>2615</v>
      </c>
      <c r="D328" s="147">
        <v>0</v>
      </c>
      <c r="E328" s="148">
        <v>0</v>
      </c>
      <c r="F328" s="149">
        <v>0</v>
      </c>
      <c r="G328" s="149">
        <v>0</v>
      </c>
      <c r="H328" s="149">
        <v>0</v>
      </c>
    </row>
    <row r="329" spans="1:8" x14ac:dyDescent="0.2">
      <c r="A329" s="146" t="s">
        <v>2008</v>
      </c>
      <c r="B329" s="146" t="s">
        <v>2616</v>
      </c>
      <c r="C329" s="146" t="s">
        <v>2617</v>
      </c>
      <c r="D329" s="147">
        <v>0</v>
      </c>
      <c r="E329" s="148">
        <v>0</v>
      </c>
      <c r="F329" s="149">
        <v>0</v>
      </c>
      <c r="G329" s="149">
        <v>0</v>
      </c>
      <c r="H329" s="149">
        <v>0</v>
      </c>
    </row>
    <row r="330" spans="1:8" x14ac:dyDescent="0.2">
      <c r="A330" s="146" t="s">
        <v>2008</v>
      </c>
      <c r="B330" s="146" t="s">
        <v>2618</v>
      </c>
      <c r="C330" s="146" t="s">
        <v>2619</v>
      </c>
      <c r="D330" s="147">
        <v>0</v>
      </c>
      <c r="E330" s="148">
        <v>0</v>
      </c>
      <c r="F330" s="149">
        <v>0</v>
      </c>
      <c r="G330" s="149">
        <v>0</v>
      </c>
      <c r="H330" s="149">
        <v>0</v>
      </c>
    </row>
    <row r="331" spans="1:8" x14ac:dyDescent="0.2">
      <c r="A331" s="146" t="s">
        <v>2008</v>
      </c>
      <c r="B331" s="146" t="s">
        <v>2620</v>
      </c>
      <c r="C331" s="146" t="s">
        <v>2621</v>
      </c>
      <c r="D331" s="147">
        <v>0</v>
      </c>
      <c r="E331" s="148">
        <v>0</v>
      </c>
      <c r="F331" s="149">
        <v>0</v>
      </c>
      <c r="G331" s="149">
        <v>0</v>
      </c>
      <c r="H331" s="149">
        <v>0</v>
      </c>
    </row>
    <row r="332" spans="1:8" x14ac:dyDescent="0.2">
      <c r="A332" s="146" t="s">
        <v>2008</v>
      </c>
      <c r="B332" s="146" t="s">
        <v>2622</v>
      </c>
      <c r="C332" s="146" t="s">
        <v>2623</v>
      </c>
      <c r="D332" s="147">
        <v>0</v>
      </c>
      <c r="E332" s="148">
        <v>0</v>
      </c>
      <c r="F332" s="149">
        <v>0</v>
      </c>
      <c r="G332" s="149">
        <v>0</v>
      </c>
      <c r="H332" s="149">
        <v>0</v>
      </c>
    </row>
    <row r="333" spans="1:8" x14ac:dyDescent="0.2">
      <c r="A333" s="146" t="s">
        <v>2008</v>
      </c>
      <c r="B333" s="146" t="s">
        <v>2624</v>
      </c>
      <c r="C333" s="146" t="s">
        <v>2625</v>
      </c>
      <c r="D333" s="147">
        <v>0</v>
      </c>
      <c r="E333" s="148">
        <v>0</v>
      </c>
      <c r="F333" s="149">
        <v>0</v>
      </c>
      <c r="G333" s="149">
        <v>0</v>
      </c>
      <c r="H333" s="149">
        <v>0</v>
      </c>
    </row>
    <row r="334" spans="1:8" x14ac:dyDescent="0.2">
      <c r="A334" s="146" t="s">
        <v>2008</v>
      </c>
      <c r="B334" s="146" t="s">
        <v>2626</v>
      </c>
      <c r="C334" s="146" t="s">
        <v>2627</v>
      </c>
      <c r="D334" s="147">
        <v>0</v>
      </c>
      <c r="E334" s="148">
        <v>0</v>
      </c>
      <c r="F334" s="149">
        <v>0</v>
      </c>
      <c r="G334" s="149">
        <v>0</v>
      </c>
      <c r="H334" s="149">
        <v>0</v>
      </c>
    </row>
    <row r="335" spans="1:8" x14ac:dyDescent="0.2">
      <c r="A335" s="146" t="s">
        <v>2008</v>
      </c>
      <c r="B335" s="146" t="s">
        <v>2628</v>
      </c>
      <c r="C335" s="146" t="s">
        <v>2629</v>
      </c>
      <c r="D335" s="147">
        <v>0</v>
      </c>
      <c r="E335" s="148">
        <v>0</v>
      </c>
      <c r="F335" s="149">
        <v>0</v>
      </c>
      <c r="G335" s="149">
        <v>0</v>
      </c>
      <c r="H335" s="149">
        <v>0</v>
      </c>
    </row>
    <row r="336" spans="1:8" x14ac:dyDescent="0.2">
      <c r="A336" s="146" t="s">
        <v>2008</v>
      </c>
      <c r="B336" s="146" t="s">
        <v>2630</v>
      </c>
      <c r="C336" s="146" t="s">
        <v>2631</v>
      </c>
      <c r="D336" s="147">
        <v>485</v>
      </c>
      <c r="E336" s="148">
        <v>485</v>
      </c>
      <c r="F336" s="149">
        <v>0</v>
      </c>
      <c r="G336" s="149">
        <v>0</v>
      </c>
      <c r="H336" s="149">
        <v>0</v>
      </c>
    </row>
    <row r="337" spans="1:8" x14ac:dyDescent="0.2">
      <c r="A337" s="146" t="s">
        <v>2008</v>
      </c>
      <c r="B337" s="146" t="s">
        <v>2632</v>
      </c>
      <c r="C337" s="146" t="s">
        <v>2633</v>
      </c>
      <c r="D337" s="147">
        <v>7.1509999999999998</v>
      </c>
      <c r="E337" s="148">
        <v>7.1509999999999998</v>
      </c>
      <c r="F337" s="149">
        <v>0</v>
      </c>
      <c r="G337" s="149">
        <v>0</v>
      </c>
      <c r="H337" s="149">
        <v>0</v>
      </c>
    </row>
    <row r="338" spans="1:8" x14ac:dyDescent="0.2">
      <c r="A338" s="146" t="s">
        <v>2008</v>
      </c>
      <c r="B338" s="146" t="s">
        <v>2634</v>
      </c>
      <c r="C338" s="146" t="s">
        <v>2635</v>
      </c>
      <c r="D338" s="147">
        <v>0</v>
      </c>
      <c r="E338" s="148">
        <v>0</v>
      </c>
      <c r="F338" s="149">
        <v>0</v>
      </c>
      <c r="G338" s="149">
        <v>0</v>
      </c>
      <c r="H338" s="149">
        <v>0</v>
      </c>
    </row>
    <row r="339" spans="1:8" x14ac:dyDescent="0.2">
      <c r="A339" s="146" t="s">
        <v>2008</v>
      </c>
      <c r="B339" s="146" t="s">
        <v>2636</v>
      </c>
      <c r="C339" s="146" t="s">
        <v>2637</v>
      </c>
      <c r="D339" s="147">
        <v>0</v>
      </c>
      <c r="E339" s="148">
        <v>0</v>
      </c>
      <c r="F339" s="149">
        <v>0</v>
      </c>
      <c r="G339" s="149">
        <v>0</v>
      </c>
      <c r="H339" s="149">
        <v>0</v>
      </c>
    </row>
    <row r="340" spans="1:8" x14ac:dyDescent="0.2">
      <c r="A340" s="146" t="s">
        <v>2008</v>
      </c>
      <c r="B340" s="146" t="s">
        <v>2638</v>
      </c>
      <c r="C340" s="146" t="s">
        <v>2639</v>
      </c>
      <c r="D340" s="147">
        <v>7.32</v>
      </c>
      <c r="E340" s="148">
        <v>7.32</v>
      </c>
      <c r="F340" s="149">
        <v>0</v>
      </c>
      <c r="G340" s="149">
        <v>0</v>
      </c>
      <c r="H340" s="149">
        <v>0</v>
      </c>
    </row>
    <row r="341" spans="1:8" x14ac:dyDescent="0.2">
      <c r="A341" s="146" t="s">
        <v>2008</v>
      </c>
      <c r="B341" s="146" t="s">
        <v>2640</v>
      </c>
      <c r="C341" s="146" t="s">
        <v>2641</v>
      </c>
      <c r="D341" s="147">
        <v>35.890999999999998</v>
      </c>
      <c r="E341" s="148">
        <v>35.890999999999998</v>
      </c>
      <c r="F341" s="149">
        <v>0</v>
      </c>
      <c r="G341" s="149">
        <v>0</v>
      </c>
      <c r="H341" s="149">
        <v>0</v>
      </c>
    </row>
    <row r="342" spans="1:8" x14ac:dyDescent="0.2">
      <c r="A342" s="146" t="s">
        <v>2008</v>
      </c>
      <c r="B342" s="146" t="s">
        <v>2642</v>
      </c>
      <c r="C342" s="146" t="s">
        <v>2643</v>
      </c>
      <c r="D342" s="147">
        <v>41.79</v>
      </c>
      <c r="E342" s="148">
        <v>41.79</v>
      </c>
      <c r="F342" s="149">
        <v>0</v>
      </c>
      <c r="G342" s="149">
        <v>0</v>
      </c>
      <c r="H342" s="149">
        <v>0</v>
      </c>
    </row>
    <row r="343" spans="1:8" x14ac:dyDescent="0.2">
      <c r="A343" s="146" t="s">
        <v>2008</v>
      </c>
      <c r="B343" s="146" t="s">
        <v>2644</v>
      </c>
      <c r="C343" s="146" t="s">
        <v>2645</v>
      </c>
      <c r="D343" s="147">
        <v>24.51</v>
      </c>
      <c r="E343" s="148">
        <v>24.51</v>
      </c>
      <c r="F343" s="149">
        <v>0</v>
      </c>
      <c r="G343" s="149">
        <v>0</v>
      </c>
      <c r="H343" s="149">
        <v>0</v>
      </c>
    </row>
    <row r="344" spans="1:8" x14ac:dyDescent="0.2">
      <c r="A344" s="146" t="s">
        <v>2008</v>
      </c>
      <c r="B344" s="146" t="s">
        <v>2646</v>
      </c>
      <c r="C344" s="146" t="s">
        <v>2647</v>
      </c>
      <c r="D344" s="147">
        <v>33.75</v>
      </c>
      <c r="E344" s="148">
        <v>33.75</v>
      </c>
      <c r="F344" s="149">
        <v>0</v>
      </c>
      <c r="G344" s="149">
        <v>0</v>
      </c>
      <c r="H344" s="149">
        <v>0</v>
      </c>
    </row>
    <row r="345" spans="1:8" x14ac:dyDescent="0.2">
      <c r="A345" s="146" t="s">
        <v>2008</v>
      </c>
      <c r="B345" s="146" t="s">
        <v>2648</v>
      </c>
      <c r="C345" s="146" t="s">
        <v>2649</v>
      </c>
      <c r="D345" s="147">
        <v>74.5</v>
      </c>
      <c r="E345" s="148">
        <v>74.5</v>
      </c>
      <c r="F345" s="149">
        <v>0</v>
      </c>
      <c r="G345" s="149">
        <v>0</v>
      </c>
      <c r="H345" s="149">
        <v>0</v>
      </c>
    </row>
    <row r="346" spans="1:8" x14ac:dyDescent="0.2">
      <c r="A346" s="146" t="s">
        <v>2008</v>
      </c>
      <c r="B346" s="146" t="s">
        <v>2650</v>
      </c>
      <c r="C346" s="146" t="s">
        <v>2651</v>
      </c>
      <c r="D346" s="147">
        <v>0</v>
      </c>
      <c r="E346" s="148">
        <v>0</v>
      </c>
      <c r="F346" s="149">
        <v>0</v>
      </c>
      <c r="G346" s="149">
        <v>0</v>
      </c>
      <c r="H346" s="149">
        <v>0</v>
      </c>
    </row>
    <row r="347" spans="1:8" x14ac:dyDescent="0.2">
      <c r="A347" s="146" t="s">
        <v>2008</v>
      </c>
      <c r="B347" s="146" t="s">
        <v>2652</v>
      </c>
      <c r="C347" s="146" t="s">
        <v>2653</v>
      </c>
      <c r="D347" s="147">
        <v>12.79</v>
      </c>
      <c r="E347" s="148">
        <v>12.79</v>
      </c>
      <c r="F347" s="149">
        <v>0</v>
      </c>
      <c r="G347" s="149">
        <v>0</v>
      </c>
      <c r="H347" s="149">
        <v>0</v>
      </c>
    </row>
    <row r="348" spans="1:8" x14ac:dyDescent="0.2">
      <c r="A348" s="146" t="s">
        <v>2008</v>
      </c>
      <c r="B348" s="146" t="s">
        <v>2654</v>
      </c>
      <c r="C348" s="146" t="s">
        <v>2655</v>
      </c>
      <c r="D348" s="147">
        <v>0</v>
      </c>
      <c r="E348" s="148">
        <v>0</v>
      </c>
      <c r="F348" s="149">
        <v>0</v>
      </c>
      <c r="G348" s="149">
        <v>0</v>
      </c>
      <c r="H348" s="149">
        <v>0</v>
      </c>
    </row>
    <row r="349" spans="1:8" x14ac:dyDescent="0.2">
      <c r="A349" s="146" t="s">
        <v>2008</v>
      </c>
      <c r="B349" s="146" t="s">
        <v>2656</v>
      </c>
      <c r="C349" s="146" t="s">
        <v>2657</v>
      </c>
      <c r="D349" s="147">
        <v>46.18</v>
      </c>
      <c r="E349" s="148">
        <v>46.18</v>
      </c>
      <c r="F349" s="149">
        <v>0</v>
      </c>
      <c r="G349" s="149">
        <v>0</v>
      </c>
      <c r="H349" s="149">
        <v>0</v>
      </c>
    </row>
    <row r="350" spans="1:8" x14ac:dyDescent="0.2">
      <c r="A350" s="146" t="s">
        <v>2008</v>
      </c>
      <c r="B350" s="146" t="s">
        <v>2658</v>
      </c>
      <c r="C350" s="146" t="s">
        <v>2659</v>
      </c>
      <c r="D350" s="147">
        <v>55.709139999999998</v>
      </c>
      <c r="E350" s="148">
        <v>55.709139999999998</v>
      </c>
      <c r="F350" s="149">
        <v>0</v>
      </c>
      <c r="G350" s="149">
        <v>0</v>
      </c>
      <c r="H350" s="149">
        <v>0</v>
      </c>
    </row>
    <row r="351" spans="1:8" x14ac:dyDescent="0.2">
      <c r="A351" s="146" t="s">
        <v>2008</v>
      </c>
      <c r="B351" s="146" t="s">
        <v>2660</v>
      </c>
      <c r="C351" s="146" t="s">
        <v>2661</v>
      </c>
      <c r="D351" s="147">
        <v>8.7319999999999993</v>
      </c>
      <c r="E351" s="148">
        <v>8.7319999999999993</v>
      </c>
      <c r="F351" s="149">
        <v>0</v>
      </c>
      <c r="G351" s="149">
        <v>0</v>
      </c>
      <c r="H351" s="149">
        <v>0</v>
      </c>
    </row>
    <row r="352" spans="1:8" x14ac:dyDescent="0.2">
      <c r="A352" s="146" t="s">
        <v>2008</v>
      </c>
      <c r="B352" s="146" t="s">
        <v>2662</v>
      </c>
      <c r="C352" s="146" t="s">
        <v>2663</v>
      </c>
      <c r="D352" s="147">
        <v>26.364000000000001</v>
      </c>
      <c r="E352" s="148">
        <v>26.364000000000001</v>
      </c>
      <c r="F352" s="149">
        <v>0</v>
      </c>
      <c r="G352" s="149">
        <v>0</v>
      </c>
      <c r="H352" s="149">
        <v>0</v>
      </c>
    </row>
    <row r="353" spans="1:8" x14ac:dyDescent="0.2">
      <c r="A353" s="146" t="s">
        <v>2008</v>
      </c>
      <c r="B353" s="146" t="s">
        <v>2664</v>
      </c>
      <c r="C353" s="146" t="s">
        <v>2665</v>
      </c>
      <c r="D353" s="147">
        <v>2.552</v>
      </c>
      <c r="E353" s="148">
        <v>2.552</v>
      </c>
      <c r="F353" s="149">
        <v>0</v>
      </c>
      <c r="G353" s="149">
        <v>0</v>
      </c>
      <c r="H353" s="149">
        <v>0</v>
      </c>
    </row>
    <row r="354" spans="1:8" x14ac:dyDescent="0.2">
      <c r="A354" s="146" t="s">
        <v>2008</v>
      </c>
      <c r="B354" s="146" t="s">
        <v>2666</v>
      </c>
      <c r="C354" s="146" t="s">
        <v>2667</v>
      </c>
      <c r="D354" s="147">
        <v>27.9</v>
      </c>
      <c r="E354" s="148">
        <v>27.9</v>
      </c>
      <c r="F354" s="149">
        <v>0</v>
      </c>
      <c r="G354" s="149">
        <v>0</v>
      </c>
      <c r="H354" s="149">
        <v>0</v>
      </c>
    </row>
    <row r="355" spans="1:8" x14ac:dyDescent="0.2">
      <c r="A355" s="146" t="s">
        <v>2008</v>
      </c>
      <c r="B355" s="146" t="s">
        <v>2668</v>
      </c>
      <c r="C355" s="146" t="s">
        <v>2669</v>
      </c>
      <c r="D355" s="147">
        <v>9.5039999999999996</v>
      </c>
      <c r="E355" s="148">
        <v>9.5039999999999996</v>
      </c>
      <c r="F355" s="149">
        <v>0</v>
      </c>
      <c r="G355" s="149">
        <v>0</v>
      </c>
      <c r="H355" s="149">
        <v>0</v>
      </c>
    </row>
    <row r="356" spans="1:8" x14ac:dyDescent="0.2">
      <c r="A356" s="146" t="s">
        <v>2008</v>
      </c>
      <c r="B356" s="146" t="s">
        <v>2670</v>
      </c>
      <c r="C356" s="146" t="s">
        <v>2671</v>
      </c>
      <c r="D356" s="147">
        <v>38.659999999999997</v>
      </c>
      <c r="E356" s="148">
        <v>38.659999999999997</v>
      </c>
      <c r="F356" s="149">
        <v>0</v>
      </c>
      <c r="G356" s="149">
        <v>0</v>
      </c>
      <c r="H356" s="149">
        <v>0</v>
      </c>
    </row>
    <row r="357" spans="1:8" x14ac:dyDescent="0.2">
      <c r="A357" s="146" t="s">
        <v>2008</v>
      </c>
      <c r="B357" s="146" t="s">
        <v>2672</v>
      </c>
      <c r="C357" s="146" t="s">
        <v>2673</v>
      </c>
      <c r="D357" s="147">
        <v>8.3329900000000006</v>
      </c>
      <c r="E357" s="148">
        <v>8.3329900000000006</v>
      </c>
      <c r="F357" s="149">
        <v>0</v>
      </c>
      <c r="G357" s="149">
        <v>0</v>
      </c>
      <c r="H357" s="149">
        <v>0</v>
      </c>
    </row>
    <row r="358" spans="1:8" x14ac:dyDescent="0.2">
      <c r="A358" s="146" t="s">
        <v>2008</v>
      </c>
      <c r="B358" s="146" t="s">
        <v>2674</v>
      </c>
      <c r="C358" s="146" t="s">
        <v>2675</v>
      </c>
      <c r="D358" s="147">
        <v>48.64</v>
      </c>
      <c r="E358" s="148">
        <v>48.64</v>
      </c>
      <c r="F358" s="149">
        <v>0</v>
      </c>
      <c r="G358" s="149">
        <v>0</v>
      </c>
      <c r="H358" s="149">
        <v>0</v>
      </c>
    </row>
    <row r="359" spans="1:8" x14ac:dyDescent="0.2">
      <c r="A359" s="146" t="s">
        <v>2008</v>
      </c>
      <c r="B359" s="146" t="s">
        <v>2676</v>
      </c>
      <c r="C359" s="146" t="s">
        <v>2677</v>
      </c>
      <c r="D359" s="147">
        <v>47.095999999999997</v>
      </c>
      <c r="E359" s="148">
        <v>47.095999999999997</v>
      </c>
      <c r="F359" s="149">
        <v>0</v>
      </c>
      <c r="G359" s="149">
        <v>0</v>
      </c>
      <c r="H359" s="149">
        <v>0</v>
      </c>
    </row>
    <row r="360" spans="1:8" x14ac:dyDescent="0.2">
      <c r="A360" s="146" t="s">
        <v>2008</v>
      </c>
      <c r="B360" s="146" t="s">
        <v>2678</v>
      </c>
      <c r="C360" s="146" t="s">
        <v>2679</v>
      </c>
      <c r="D360" s="147">
        <v>49.2</v>
      </c>
      <c r="E360" s="148">
        <v>49.2</v>
      </c>
      <c r="F360" s="149">
        <v>0</v>
      </c>
      <c r="G360" s="149">
        <v>0</v>
      </c>
      <c r="H360" s="149">
        <v>0</v>
      </c>
    </row>
    <row r="361" spans="1:8" x14ac:dyDescent="0.2">
      <c r="A361" s="146" t="s">
        <v>2008</v>
      </c>
      <c r="B361" s="146" t="s">
        <v>2680</v>
      </c>
      <c r="C361" s="146" t="s">
        <v>2568</v>
      </c>
      <c r="D361" s="147">
        <v>42.59</v>
      </c>
      <c r="E361" s="148">
        <v>42.59</v>
      </c>
      <c r="F361" s="149">
        <v>0</v>
      </c>
      <c r="G361" s="149">
        <v>0</v>
      </c>
      <c r="H361" s="149">
        <v>0</v>
      </c>
    </row>
    <row r="362" spans="1:8" x14ac:dyDescent="0.2">
      <c r="A362" s="146" t="s">
        <v>2008</v>
      </c>
      <c r="B362" s="146" t="s">
        <v>2681</v>
      </c>
      <c r="C362" s="146" t="s">
        <v>2682</v>
      </c>
      <c r="D362" s="147">
        <v>20.79</v>
      </c>
      <c r="E362" s="148">
        <v>20.79</v>
      </c>
      <c r="F362" s="149">
        <v>0</v>
      </c>
      <c r="G362" s="149">
        <v>0</v>
      </c>
      <c r="H362" s="149">
        <v>0</v>
      </c>
    </row>
    <row r="363" spans="1:8" x14ac:dyDescent="0.2">
      <c r="A363" s="146" t="s">
        <v>2008</v>
      </c>
      <c r="B363" s="146" t="s">
        <v>2683</v>
      </c>
      <c r="C363" s="146" t="s">
        <v>2684</v>
      </c>
      <c r="D363" s="147">
        <v>61.6</v>
      </c>
      <c r="E363" s="148">
        <v>61.6</v>
      </c>
      <c r="F363" s="149">
        <v>0</v>
      </c>
      <c r="G363" s="149">
        <v>0</v>
      </c>
      <c r="H363" s="149">
        <v>0</v>
      </c>
    </row>
    <row r="364" spans="1:8" x14ac:dyDescent="0.2">
      <c r="A364" s="146" t="s">
        <v>2008</v>
      </c>
      <c r="B364" s="146" t="s">
        <v>2685</v>
      </c>
      <c r="C364" s="146" t="s">
        <v>2686</v>
      </c>
      <c r="D364" s="147">
        <v>48.78</v>
      </c>
      <c r="E364" s="148">
        <v>48.78</v>
      </c>
      <c r="F364" s="149">
        <v>0</v>
      </c>
      <c r="G364" s="149">
        <v>0</v>
      </c>
      <c r="H364" s="149">
        <v>0</v>
      </c>
    </row>
    <row r="365" spans="1:8" x14ac:dyDescent="0.2">
      <c r="A365" s="146" t="s">
        <v>2008</v>
      </c>
      <c r="B365" s="146" t="s">
        <v>2687</v>
      </c>
      <c r="C365" s="146" t="s">
        <v>2688</v>
      </c>
      <c r="D365" s="147">
        <v>2.8739499999999998</v>
      </c>
      <c r="E365" s="148">
        <v>2.8739499999999998</v>
      </c>
      <c r="F365" s="149">
        <v>0</v>
      </c>
      <c r="G365" s="149">
        <v>0</v>
      </c>
      <c r="H365" s="149">
        <v>0</v>
      </c>
    </row>
    <row r="366" spans="1:8" x14ac:dyDescent="0.2">
      <c r="A366" s="146" t="s">
        <v>2008</v>
      </c>
      <c r="B366" s="146" t="s">
        <v>2689</v>
      </c>
      <c r="C366" s="146" t="s">
        <v>2690</v>
      </c>
      <c r="D366" s="147">
        <v>54.71</v>
      </c>
      <c r="E366" s="148">
        <v>54.71</v>
      </c>
      <c r="F366" s="149">
        <v>0</v>
      </c>
      <c r="G366" s="149">
        <v>0</v>
      </c>
      <c r="H366" s="149">
        <v>0</v>
      </c>
    </row>
    <row r="367" spans="1:8" x14ac:dyDescent="0.2">
      <c r="A367" s="146" t="s">
        <v>2008</v>
      </c>
      <c r="B367" s="146" t="s">
        <v>2691</v>
      </c>
      <c r="C367" s="146" t="s">
        <v>2692</v>
      </c>
      <c r="D367" s="147">
        <v>157.61000000000001</v>
      </c>
      <c r="E367" s="148">
        <v>157.61000000000001</v>
      </c>
      <c r="F367" s="149">
        <v>0</v>
      </c>
      <c r="G367" s="149">
        <v>0</v>
      </c>
      <c r="H367" s="149">
        <v>0</v>
      </c>
    </row>
    <row r="368" spans="1:8" x14ac:dyDescent="0.2">
      <c r="A368" s="146" t="s">
        <v>2008</v>
      </c>
      <c r="B368" s="146" t="s">
        <v>2693</v>
      </c>
      <c r="C368" s="146" t="s">
        <v>2694</v>
      </c>
      <c r="D368" s="147">
        <v>2.28701</v>
      </c>
      <c r="E368" s="148">
        <v>2.28701</v>
      </c>
      <c r="F368" s="149">
        <v>0</v>
      </c>
      <c r="G368" s="149">
        <v>0</v>
      </c>
      <c r="H368" s="149">
        <v>0</v>
      </c>
    </row>
    <row r="369" spans="1:8" x14ac:dyDescent="0.2">
      <c r="A369" s="146" t="s">
        <v>2008</v>
      </c>
      <c r="B369" s="146" t="s">
        <v>2695</v>
      </c>
      <c r="C369" s="146" t="s">
        <v>2696</v>
      </c>
      <c r="D369" s="147">
        <v>1.85</v>
      </c>
      <c r="E369" s="148">
        <v>1.85</v>
      </c>
      <c r="F369" s="149">
        <v>0</v>
      </c>
      <c r="G369" s="149">
        <v>0</v>
      </c>
      <c r="H369" s="149">
        <v>0</v>
      </c>
    </row>
    <row r="370" spans="1:8" x14ac:dyDescent="0.2">
      <c r="A370" s="146" t="s">
        <v>2008</v>
      </c>
      <c r="B370" s="146" t="s">
        <v>2697</v>
      </c>
      <c r="C370" s="146" t="s">
        <v>2698</v>
      </c>
      <c r="D370" s="147">
        <v>1.85</v>
      </c>
      <c r="E370" s="148">
        <v>1.85</v>
      </c>
      <c r="F370" s="149">
        <v>0</v>
      </c>
      <c r="G370" s="149">
        <v>0</v>
      </c>
      <c r="H370" s="149">
        <v>0</v>
      </c>
    </row>
    <row r="371" spans="1:8" x14ac:dyDescent="0.2">
      <c r="A371" s="146" t="s">
        <v>2008</v>
      </c>
      <c r="B371" s="146" t="s">
        <v>2699</v>
      </c>
      <c r="C371" s="146" t="s">
        <v>2700</v>
      </c>
      <c r="D371" s="147">
        <v>205.85</v>
      </c>
      <c r="E371" s="148">
        <v>205.85</v>
      </c>
      <c r="F371" s="149">
        <v>0</v>
      </c>
      <c r="G371" s="149">
        <v>0</v>
      </c>
      <c r="H371" s="149">
        <v>0</v>
      </c>
    </row>
    <row r="372" spans="1:8" x14ac:dyDescent="0.2">
      <c r="A372" s="146" t="s">
        <v>2008</v>
      </c>
      <c r="B372" s="146" t="s">
        <v>2701</v>
      </c>
      <c r="C372" s="146" t="s">
        <v>2702</v>
      </c>
      <c r="D372" s="147">
        <v>58.72</v>
      </c>
      <c r="E372" s="148">
        <v>58.72</v>
      </c>
      <c r="F372" s="149">
        <v>0</v>
      </c>
      <c r="G372" s="149">
        <v>0</v>
      </c>
      <c r="H372" s="149">
        <v>0</v>
      </c>
    </row>
    <row r="373" spans="1:8" x14ac:dyDescent="0.2">
      <c r="A373" s="146" t="s">
        <v>2008</v>
      </c>
      <c r="B373" s="146" t="s">
        <v>2703</v>
      </c>
      <c r="C373" s="146" t="s">
        <v>2704</v>
      </c>
      <c r="D373" s="147">
        <v>26.81</v>
      </c>
      <c r="E373" s="148">
        <v>26.81</v>
      </c>
      <c r="F373" s="149">
        <v>0</v>
      </c>
      <c r="G373" s="149">
        <v>0</v>
      </c>
      <c r="H373" s="149">
        <v>0</v>
      </c>
    </row>
    <row r="374" spans="1:8" x14ac:dyDescent="0.2">
      <c r="A374" s="146" t="s">
        <v>2008</v>
      </c>
      <c r="B374" s="146" t="s">
        <v>2705</v>
      </c>
      <c r="C374" s="146" t="s">
        <v>2706</v>
      </c>
      <c r="D374" s="147">
        <v>154.94</v>
      </c>
      <c r="E374" s="148">
        <v>154.94</v>
      </c>
      <c r="F374" s="149">
        <v>0</v>
      </c>
      <c r="G374" s="149">
        <v>0</v>
      </c>
      <c r="H374" s="149">
        <v>0</v>
      </c>
    </row>
    <row r="375" spans="1:8" x14ac:dyDescent="0.2">
      <c r="A375" s="146" t="s">
        <v>2008</v>
      </c>
      <c r="B375" s="146" t="s">
        <v>2707</v>
      </c>
      <c r="C375" s="146" t="s">
        <v>2708</v>
      </c>
      <c r="D375" s="147">
        <v>152.62</v>
      </c>
      <c r="E375" s="148">
        <v>152.62</v>
      </c>
      <c r="F375" s="149">
        <v>0</v>
      </c>
      <c r="G375" s="149">
        <v>0</v>
      </c>
      <c r="H375" s="149">
        <v>0</v>
      </c>
    </row>
    <row r="376" spans="1:8" x14ac:dyDescent="0.2">
      <c r="A376" s="146" t="s">
        <v>2008</v>
      </c>
      <c r="B376" s="146" t="s">
        <v>2709</v>
      </c>
      <c r="C376" s="146" t="s">
        <v>2710</v>
      </c>
      <c r="D376" s="147">
        <v>93.73</v>
      </c>
      <c r="E376" s="148">
        <v>93.73</v>
      </c>
      <c r="F376" s="149">
        <v>0</v>
      </c>
      <c r="G376" s="149">
        <v>0</v>
      </c>
      <c r="H376" s="149">
        <v>0</v>
      </c>
    </row>
    <row r="377" spans="1:8" x14ac:dyDescent="0.2">
      <c r="A377" s="146" t="s">
        <v>2008</v>
      </c>
      <c r="B377" s="146" t="s">
        <v>2711</v>
      </c>
      <c r="C377" s="146" t="s">
        <v>2712</v>
      </c>
      <c r="D377" s="147">
        <v>2.5652200000000001</v>
      </c>
      <c r="E377" s="148">
        <v>2.5652200000000001</v>
      </c>
      <c r="F377" s="149">
        <v>0</v>
      </c>
      <c r="G377" s="149">
        <v>0</v>
      </c>
      <c r="H377" s="149">
        <v>0</v>
      </c>
    </row>
    <row r="378" spans="1:8" x14ac:dyDescent="0.2">
      <c r="A378" s="146" t="s">
        <v>2008</v>
      </c>
      <c r="B378" s="146" t="s">
        <v>2713</v>
      </c>
      <c r="C378" s="146" t="s">
        <v>2714</v>
      </c>
      <c r="D378" s="147">
        <v>1.85</v>
      </c>
      <c r="E378" s="148">
        <v>1.85</v>
      </c>
      <c r="F378" s="149">
        <v>0</v>
      </c>
      <c r="G378" s="149">
        <v>0</v>
      </c>
      <c r="H378" s="149">
        <v>0</v>
      </c>
    </row>
    <row r="379" spans="1:8" x14ac:dyDescent="0.2">
      <c r="A379" s="146" t="s">
        <v>2008</v>
      </c>
      <c r="B379" s="146" t="s">
        <v>2715</v>
      </c>
      <c r="C379" s="146" t="s">
        <v>2716</v>
      </c>
      <c r="D379" s="147">
        <v>1</v>
      </c>
      <c r="E379" s="148">
        <v>1</v>
      </c>
      <c r="F379" s="149">
        <v>0</v>
      </c>
      <c r="G379" s="149">
        <v>0</v>
      </c>
      <c r="H379" s="149">
        <v>0</v>
      </c>
    </row>
    <row r="380" spans="1:8" x14ac:dyDescent="0.2">
      <c r="A380" s="146" t="s">
        <v>2008</v>
      </c>
      <c r="B380" s="146" t="s">
        <v>2717</v>
      </c>
      <c r="C380" s="146" t="s">
        <v>2718</v>
      </c>
      <c r="D380" s="147">
        <v>45.96</v>
      </c>
      <c r="E380" s="148">
        <v>45.96</v>
      </c>
      <c r="F380" s="149">
        <v>0</v>
      </c>
      <c r="G380" s="149">
        <v>0</v>
      </c>
      <c r="H380" s="149">
        <v>0</v>
      </c>
    </row>
    <row r="381" spans="1:8" x14ac:dyDescent="0.2">
      <c r="A381" s="146" t="s">
        <v>2008</v>
      </c>
      <c r="B381" s="146" t="s">
        <v>2719</v>
      </c>
      <c r="C381" s="146" t="s">
        <v>2720</v>
      </c>
      <c r="D381" s="147">
        <v>58.5</v>
      </c>
      <c r="E381" s="148">
        <v>58.5</v>
      </c>
      <c r="F381" s="149">
        <v>0</v>
      </c>
      <c r="G381" s="149">
        <v>0</v>
      </c>
      <c r="H381" s="149">
        <v>0</v>
      </c>
    </row>
    <row r="382" spans="1:8" x14ac:dyDescent="0.2">
      <c r="A382" s="146" t="s">
        <v>2008</v>
      </c>
      <c r="B382" s="146" t="s">
        <v>2721</v>
      </c>
      <c r="C382" s="146" t="s">
        <v>2722</v>
      </c>
      <c r="D382" s="147">
        <v>0</v>
      </c>
      <c r="E382" s="148">
        <v>0</v>
      </c>
      <c r="F382" s="149">
        <v>0</v>
      </c>
      <c r="G382" s="149">
        <v>0</v>
      </c>
      <c r="H382" s="149">
        <v>0</v>
      </c>
    </row>
    <row r="383" spans="1:8" x14ac:dyDescent="0.2">
      <c r="A383" s="146" t="s">
        <v>2008</v>
      </c>
      <c r="B383" s="146" t="s">
        <v>2723</v>
      </c>
      <c r="C383" s="146" t="s">
        <v>2724</v>
      </c>
      <c r="D383" s="147">
        <v>0.16</v>
      </c>
      <c r="E383" s="148">
        <v>0.16</v>
      </c>
      <c r="F383" s="149">
        <v>0</v>
      </c>
      <c r="G383" s="149">
        <v>0</v>
      </c>
      <c r="H383" s="149">
        <v>0</v>
      </c>
    </row>
    <row r="384" spans="1:8" x14ac:dyDescent="0.2">
      <c r="A384" s="146" t="s">
        <v>2008</v>
      </c>
      <c r="B384" s="146" t="s">
        <v>2725</v>
      </c>
      <c r="C384" s="146" t="s">
        <v>2726</v>
      </c>
      <c r="D384" s="147">
        <v>0.60511999999999999</v>
      </c>
      <c r="E384" s="148">
        <v>0.60511999999999999</v>
      </c>
      <c r="F384" s="149">
        <v>0</v>
      </c>
      <c r="G384" s="149">
        <v>0</v>
      </c>
      <c r="H384" s="149">
        <v>0</v>
      </c>
    </row>
    <row r="385" spans="1:8" x14ac:dyDescent="0.2">
      <c r="A385" s="146" t="s">
        <v>2008</v>
      </c>
      <c r="B385" s="146" t="s">
        <v>2727</v>
      </c>
      <c r="C385" s="146" t="s">
        <v>2728</v>
      </c>
      <c r="D385" s="147">
        <v>2.0209999999999999E-2</v>
      </c>
      <c r="E385" s="148">
        <v>2.0209999999999999E-2</v>
      </c>
      <c r="F385" s="149">
        <v>0</v>
      </c>
      <c r="G385" s="149">
        <v>0</v>
      </c>
      <c r="H385" s="149">
        <v>0</v>
      </c>
    </row>
    <row r="386" spans="1:8" x14ac:dyDescent="0.2">
      <c r="A386" s="146" t="s">
        <v>2008</v>
      </c>
      <c r="B386" s="146" t="s">
        <v>2729</v>
      </c>
      <c r="C386" s="146" t="s">
        <v>2730</v>
      </c>
      <c r="D386" s="147">
        <v>0.40833000000000003</v>
      </c>
      <c r="E386" s="148">
        <v>0.40833000000000003</v>
      </c>
      <c r="F386" s="149">
        <v>0</v>
      </c>
      <c r="G386" s="149">
        <v>0</v>
      </c>
      <c r="H386" s="149">
        <v>0</v>
      </c>
    </row>
    <row r="387" spans="1:8" x14ac:dyDescent="0.2">
      <c r="A387" s="146" t="s">
        <v>2008</v>
      </c>
      <c r="B387" s="146" t="s">
        <v>2731</v>
      </c>
      <c r="C387" s="146" t="s">
        <v>2732</v>
      </c>
      <c r="D387" s="147">
        <v>1.4158999999999999</v>
      </c>
      <c r="E387" s="148">
        <v>1.4158999999999999</v>
      </c>
      <c r="F387" s="149">
        <v>0</v>
      </c>
      <c r="G387" s="149">
        <v>0</v>
      </c>
      <c r="H387" s="149">
        <v>0</v>
      </c>
    </row>
    <row r="388" spans="1:8" x14ac:dyDescent="0.2">
      <c r="A388" s="146" t="s">
        <v>2008</v>
      </c>
      <c r="B388" s="146" t="s">
        <v>2733</v>
      </c>
      <c r="C388" s="146" t="s">
        <v>2734</v>
      </c>
      <c r="D388" s="147">
        <v>0.17821000000000001</v>
      </c>
      <c r="E388" s="148">
        <v>0.17821000000000001</v>
      </c>
      <c r="F388" s="149">
        <v>0</v>
      </c>
      <c r="G388" s="149">
        <v>0</v>
      </c>
      <c r="H388" s="149">
        <v>0</v>
      </c>
    </row>
    <row r="389" spans="1:8" x14ac:dyDescent="0.2">
      <c r="A389" s="146" t="s">
        <v>2008</v>
      </c>
      <c r="B389" s="146" t="s">
        <v>2735</v>
      </c>
      <c r="C389" s="146" t="s">
        <v>2736</v>
      </c>
      <c r="D389" s="147">
        <v>8.3599999999999994E-3</v>
      </c>
      <c r="E389" s="148">
        <v>8.3599999999999994E-3</v>
      </c>
      <c r="F389" s="149">
        <v>0</v>
      </c>
      <c r="G389" s="149">
        <v>0</v>
      </c>
      <c r="H389" s="149">
        <v>0</v>
      </c>
    </row>
    <row r="390" spans="1:8" x14ac:dyDescent="0.2">
      <c r="A390" s="146" t="s">
        <v>2008</v>
      </c>
      <c r="B390" s="146" t="s">
        <v>2737</v>
      </c>
      <c r="C390" s="146" t="s">
        <v>2738</v>
      </c>
      <c r="D390" s="147">
        <v>1.9349999999999999E-2</v>
      </c>
      <c r="E390" s="148">
        <v>1.9349999999999999E-2</v>
      </c>
      <c r="F390" s="149">
        <v>0</v>
      </c>
      <c r="G390" s="149">
        <v>0</v>
      </c>
      <c r="H390" s="149">
        <v>0</v>
      </c>
    </row>
    <row r="391" spans="1:8" x14ac:dyDescent="0.2">
      <c r="A391" s="146" t="s">
        <v>2008</v>
      </c>
      <c r="B391" s="146" t="s">
        <v>2739</v>
      </c>
      <c r="C391" s="146" t="s">
        <v>2740</v>
      </c>
      <c r="D391" s="147">
        <v>8.3599999999999994E-3</v>
      </c>
      <c r="E391" s="148">
        <v>8.3599999999999994E-3</v>
      </c>
      <c r="F391" s="149">
        <v>0</v>
      </c>
      <c r="G391" s="149">
        <v>0</v>
      </c>
      <c r="H391" s="149">
        <v>0</v>
      </c>
    </row>
    <row r="392" spans="1:8" x14ac:dyDescent="0.2">
      <c r="A392" s="146" t="s">
        <v>2008</v>
      </c>
      <c r="B392" s="146" t="s">
        <v>2741</v>
      </c>
      <c r="C392" s="146" t="s">
        <v>2742</v>
      </c>
      <c r="D392" s="147">
        <v>3.0419999999999999E-2</v>
      </c>
      <c r="E392" s="148">
        <v>3.0419999999999999E-2</v>
      </c>
      <c r="F392" s="149">
        <v>0</v>
      </c>
      <c r="G392" s="149">
        <v>0</v>
      </c>
      <c r="H392" s="149">
        <v>0</v>
      </c>
    </row>
    <row r="393" spans="1:8" x14ac:dyDescent="0.2">
      <c r="A393" s="146" t="s">
        <v>2008</v>
      </c>
      <c r="B393" s="146" t="s">
        <v>2743</v>
      </c>
      <c r="C393" s="146" t="s">
        <v>2744</v>
      </c>
      <c r="D393" s="147">
        <v>3.4329999999999999E-2</v>
      </c>
      <c r="E393" s="148">
        <v>3.4329999999999999E-2</v>
      </c>
      <c r="F393" s="149">
        <v>0</v>
      </c>
      <c r="G393" s="149">
        <v>0</v>
      </c>
      <c r="H393" s="149">
        <v>0</v>
      </c>
    </row>
    <row r="394" spans="1:8" x14ac:dyDescent="0.2">
      <c r="A394" s="146" t="s">
        <v>2008</v>
      </c>
      <c r="B394" s="146" t="s">
        <v>2745</v>
      </c>
      <c r="C394" s="146" t="s">
        <v>2746</v>
      </c>
      <c r="D394" s="147">
        <v>2.24E-2</v>
      </c>
      <c r="E394" s="148">
        <v>2.24E-2</v>
      </c>
      <c r="F394" s="149">
        <v>0</v>
      </c>
      <c r="G394" s="149">
        <v>0</v>
      </c>
      <c r="H394" s="149">
        <v>0</v>
      </c>
    </row>
    <row r="395" spans="1:8" x14ac:dyDescent="0.2">
      <c r="A395" s="146" t="s">
        <v>2008</v>
      </c>
      <c r="B395" s="146" t="s">
        <v>415</v>
      </c>
      <c r="C395" s="146" t="s">
        <v>2747</v>
      </c>
      <c r="D395" s="147">
        <v>4.446E-2</v>
      </c>
      <c r="E395" s="148">
        <v>4.446E-2</v>
      </c>
      <c r="F395" s="149">
        <v>0</v>
      </c>
      <c r="G395" s="149">
        <v>0</v>
      </c>
      <c r="H395" s="149">
        <v>0</v>
      </c>
    </row>
    <row r="396" spans="1:8" x14ac:dyDescent="0.2">
      <c r="A396" s="146" t="s">
        <v>2008</v>
      </c>
      <c r="B396" s="146" t="s">
        <v>2748</v>
      </c>
      <c r="C396" s="146" t="s">
        <v>2749</v>
      </c>
      <c r="D396" s="147">
        <v>4.1919999999999999E-2</v>
      </c>
      <c r="E396" s="148">
        <v>4.1919999999999999E-2</v>
      </c>
      <c r="F396" s="149">
        <v>0</v>
      </c>
      <c r="G396" s="149">
        <v>0</v>
      </c>
      <c r="H396" s="149">
        <v>0</v>
      </c>
    </row>
    <row r="397" spans="1:8" x14ac:dyDescent="0.2">
      <c r="A397" s="146" t="s">
        <v>2008</v>
      </c>
      <c r="B397" s="146" t="s">
        <v>2750</v>
      </c>
      <c r="C397" s="146" t="s">
        <v>2751</v>
      </c>
      <c r="D397" s="147">
        <v>2.827E-2</v>
      </c>
      <c r="E397" s="148">
        <v>2.827E-2</v>
      </c>
      <c r="F397" s="149">
        <v>0</v>
      </c>
      <c r="G397" s="149">
        <v>0</v>
      </c>
      <c r="H397" s="149">
        <v>0</v>
      </c>
    </row>
    <row r="398" spans="1:8" x14ac:dyDescent="0.2">
      <c r="A398" s="146" t="s">
        <v>2008</v>
      </c>
      <c r="B398" s="146" t="s">
        <v>2752</v>
      </c>
      <c r="C398" s="146" t="s">
        <v>2742</v>
      </c>
      <c r="D398" s="147">
        <v>3.9449999999999999E-2</v>
      </c>
      <c r="E398" s="148">
        <v>3.9449999999999999E-2</v>
      </c>
      <c r="F398" s="149">
        <v>0</v>
      </c>
      <c r="G398" s="149">
        <v>0</v>
      </c>
      <c r="H398" s="149">
        <v>0</v>
      </c>
    </row>
    <row r="399" spans="1:8" x14ac:dyDescent="0.2">
      <c r="A399" s="146" t="s">
        <v>2008</v>
      </c>
      <c r="B399" s="146" t="s">
        <v>2753</v>
      </c>
      <c r="C399" s="146" t="s">
        <v>2754</v>
      </c>
      <c r="D399" s="147">
        <v>0.43837999999999999</v>
      </c>
      <c r="E399" s="148">
        <v>0.43837999999999999</v>
      </c>
      <c r="F399" s="149">
        <v>0</v>
      </c>
      <c r="G399" s="149">
        <v>0</v>
      </c>
      <c r="H399" s="149">
        <v>0</v>
      </c>
    </row>
    <row r="400" spans="1:8" x14ac:dyDescent="0.2">
      <c r="A400" s="146" t="s">
        <v>2008</v>
      </c>
      <c r="B400" s="146" t="s">
        <v>2755</v>
      </c>
      <c r="C400" s="146" t="s">
        <v>2756</v>
      </c>
      <c r="D400" s="147">
        <v>2.35E-2</v>
      </c>
      <c r="E400" s="148">
        <v>2.35E-2</v>
      </c>
      <c r="F400" s="149">
        <v>0</v>
      </c>
      <c r="G400" s="149">
        <v>0</v>
      </c>
      <c r="H400" s="149">
        <v>0</v>
      </c>
    </row>
    <row r="401" spans="1:8" x14ac:dyDescent="0.2">
      <c r="A401" s="146" t="s">
        <v>2008</v>
      </c>
      <c r="B401" s="146" t="s">
        <v>2757</v>
      </c>
      <c r="C401" s="146" t="s">
        <v>2758</v>
      </c>
      <c r="D401" s="147">
        <v>2.4920000000000001E-2</v>
      </c>
      <c r="E401" s="148">
        <v>2.4920000000000001E-2</v>
      </c>
      <c r="F401" s="149">
        <v>0</v>
      </c>
      <c r="G401" s="149">
        <v>0</v>
      </c>
      <c r="H401" s="149">
        <v>0</v>
      </c>
    </row>
    <row r="402" spans="1:8" x14ac:dyDescent="0.2">
      <c r="A402" s="146" t="s">
        <v>2008</v>
      </c>
      <c r="B402" s="146" t="s">
        <v>2759</v>
      </c>
      <c r="C402" s="146" t="s">
        <v>2742</v>
      </c>
      <c r="D402" s="147">
        <v>5.0499999999999998E-3</v>
      </c>
      <c r="E402" s="148">
        <v>5.0499999999999998E-3</v>
      </c>
      <c r="F402" s="149">
        <v>0</v>
      </c>
      <c r="G402" s="149">
        <v>0</v>
      </c>
      <c r="H402" s="149">
        <v>0</v>
      </c>
    </row>
    <row r="403" spans="1:8" x14ac:dyDescent="0.2">
      <c r="A403" s="146" t="s">
        <v>2008</v>
      </c>
      <c r="B403" s="146" t="s">
        <v>2760</v>
      </c>
      <c r="C403" s="146" t="s">
        <v>2761</v>
      </c>
      <c r="D403" s="147">
        <v>2.5000000000000001E-2</v>
      </c>
      <c r="E403" s="148">
        <v>2.5000000000000001E-2</v>
      </c>
      <c r="F403" s="149">
        <v>0</v>
      </c>
      <c r="G403" s="149">
        <v>0</v>
      </c>
      <c r="H403" s="149">
        <v>0</v>
      </c>
    </row>
    <row r="404" spans="1:8" x14ac:dyDescent="0.2">
      <c r="A404" s="146" t="s">
        <v>2008</v>
      </c>
      <c r="B404" s="146" t="s">
        <v>2762</v>
      </c>
      <c r="C404" s="146" t="s">
        <v>2763</v>
      </c>
      <c r="D404" s="147">
        <v>5.8470000000000001E-2</v>
      </c>
      <c r="E404" s="148">
        <v>5.8470000000000001E-2</v>
      </c>
      <c r="F404" s="149">
        <v>0</v>
      </c>
      <c r="G404" s="149">
        <v>0</v>
      </c>
      <c r="H404" s="149">
        <v>0</v>
      </c>
    </row>
    <row r="405" spans="1:8" x14ac:dyDescent="0.2">
      <c r="A405" s="146" t="s">
        <v>2008</v>
      </c>
      <c r="B405" s="146" t="s">
        <v>2764</v>
      </c>
      <c r="C405" s="146" t="s">
        <v>2765</v>
      </c>
      <c r="D405" s="147">
        <v>2.9139999999999999E-2</v>
      </c>
      <c r="E405" s="148">
        <v>2.9139999999999999E-2</v>
      </c>
      <c r="F405" s="149">
        <v>0</v>
      </c>
      <c r="G405" s="149">
        <v>0</v>
      </c>
      <c r="H405" s="149">
        <v>0</v>
      </c>
    </row>
    <row r="406" spans="1:8" x14ac:dyDescent="0.2">
      <c r="A406" s="146" t="s">
        <v>2008</v>
      </c>
      <c r="B406" s="146" t="s">
        <v>2766</v>
      </c>
      <c r="C406" s="146" t="s">
        <v>2767</v>
      </c>
      <c r="D406" s="147">
        <v>3.737E-2</v>
      </c>
      <c r="E406" s="148">
        <v>3.737E-2</v>
      </c>
      <c r="F406" s="149">
        <v>0</v>
      </c>
      <c r="G406" s="149">
        <v>0</v>
      </c>
      <c r="H406" s="149">
        <v>0</v>
      </c>
    </row>
    <row r="407" spans="1:8" x14ac:dyDescent="0.2">
      <c r="A407" s="146" t="s">
        <v>2008</v>
      </c>
      <c r="B407" s="146" t="s">
        <v>2768</v>
      </c>
      <c r="C407" s="146" t="s">
        <v>2769</v>
      </c>
      <c r="D407" s="147">
        <v>2.145E-2</v>
      </c>
      <c r="E407" s="148">
        <v>2.145E-2</v>
      </c>
      <c r="F407" s="149">
        <v>0</v>
      </c>
      <c r="G407" s="149">
        <v>0</v>
      </c>
      <c r="H407" s="149">
        <v>0</v>
      </c>
    </row>
    <row r="408" spans="1:8" x14ac:dyDescent="0.2">
      <c r="A408" s="146" t="s">
        <v>2008</v>
      </c>
      <c r="B408" s="146" t="s">
        <v>2770</v>
      </c>
      <c r="C408" s="146" t="s">
        <v>2771</v>
      </c>
      <c r="D408" s="147">
        <v>0.50378999999999996</v>
      </c>
      <c r="E408" s="148">
        <v>0.50378999999999996</v>
      </c>
      <c r="F408" s="149">
        <v>0</v>
      </c>
      <c r="G408" s="149">
        <v>0</v>
      </c>
      <c r="H408" s="149">
        <v>0</v>
      </c>
    </row>
    <row r="409" spans="1:8" x14ac:dyDescent="0.2">
      <c r="A409" s="146" t="s">
        <v>2008</v>
      </c>
      <c r="B409" s="146" t="s">
        <v>2772</v>
      </c>
      <c r="C409" s="146" t="s">
        <v>2773</v>
      </c>
      <c r="D409" s="147">
        <v>8.4700000000000001E-3</v>
      </c>
      <c r="E409" s="148">
        <v>8.4700000000000001E-3</v>
      </c>
      <c r="F409" s="149">
        <v>0</v>
      </c>
      <c r="G409" s="149">
        <v>0</v>
      </c>
      <c r="H409" s="149">
        <v>0</v>
      </c>
    </row>
    <row r="410" spans="1:8" x14ac:dyDescent="0.2">
      <c r="A410" s="146" t="s">
        <v>2008</v>
      </c>
      <c r="B410" s="146" t="s">
        <v>2774</v>
      </c>
      <c r="C410" s="146" t="s">
        <v>2775</v>
      </c>
      <c r="D410" s="147">
        <v>0.23993999999999999</v>
      </c>
      <c r="E410" s="148">
        <v>0.23993999999999999</v>
      </c>
      <c r="F410" s="149">
        <v>0</v>
      </c>
      <c r="G410" s="149">
        <v>0</v>
      </c>
      <c r="H410" s="149">
        <v>0</v>
      </c>
    </row>
    <row r="411" spans="1:8" x14ac:dyDescent="0.2">
      <c r="A411" s="146" t="s">
        <v>2008</v>
      </c>
      <c r="B411" s="146" t="s">
        <v>2776</v>
      </c>
      <c r="C411" s="146" t="s">
        <v>2777</v>
      </c>
      <c r="D411" s="147">
        <v>0.37830000000000003</v>
      </c>
      <c r="E411" s="148">
        <v>0.37830000000000003</v>
      </c>
      <c r="F411" s="149">
        <v>0</v>
      </c>
      <c r="G411" s="149">
        <v>0</v>
      </c>
      <c r="H411" s="149">
        <v>0</v>
      </c>
    </row>
    <row r="412" spans="1:8" x14ac:dyDescent="0.2">
      <c r="A412" s="146" t="s">
        <v>2008</v>
      </c>
      <c r="B412" s="146" t="s">
        <v>2778</v>
      </c>
      <c r="C412" s="146" t="s">
        <v>2779</v>
      </c>
      <c r="D412" s="147">
        <v>0.73119999999999996</v>
      </c>
      <c r="E412" s="148">
        <v>0.73119999999999996</v>
      </c>
      <c r="F412" s="149">
        <v>0</v>
      </c>
      <c r="G412" s="149">
        <v>0</v>
      </c>
      <c r="H412" s="149">
        <v>0</v>
      </c>
    </row>
    <row r="413" spans="1:8" x14ac:dyDescent="0.2">
      <c r="A413" s="146" t="s">
        <v>2008</v>
      </c>
      <c r="B413" s="146" t="s">
        <v>2780</v>
      </c>
      <c r="C413" s="146" t="s">
        <v>2781</v>
      </c>
      <c r="D413" s="147">
        <v>0.37830000000000003</v>
      </c>
      <c r="E413" s="148">
        <v>0.37830000000000003</v>
      </c>
      <c r="F413" s="149">
        <v>0</v>
      </c>
      <c r="G413" s="149">
        <v>0</v>
      </c>
      <c r="H413" s="149">
        <v>0</v>
      </c>
    </row>
    <row r="414" spans="1:8" x14ac:dyDescent="0.2">
      <c r="A414" s="146" t="s">
        <v>2008</v>
      </c>
      <c r="B414" s="146" t="s">
        <v>2782</v>
      </c>
      <c r="C414" s="146" t="s">
        <v>2783</v>
      </c>
      <c r="D414" s="147">
        <v>0.43837999999999999</v>
      </c>
      <c r="E414" s="148">
        <v>0.43837999999999999</v>
      </c>
      <c r="F414" s="149">
        <v>0</v>
      </c>
      <c r="G414" s="149">
        <v>0</v>
      </c>
      <c r="H414" s="149">
        <v>0</v>
      </c>
    </row>
    <row r="415" spans="1:8" x14ac:dyDescent="0.2">
      <c r="A415" s="146" t="s">
        <v>2008</v>
      </c>
      <c r="B415" s="146" t="s">
        <v>2784</v>
      </c>
      <c r="C415" s="146" t="s">
        <v>2785</v>
      </c>
      <c r="D415" s="147">
        <v>3.4079999999999999E-2</v>
      </c>
      <c r="E415" s="148">
        <v>3.4079999999999999E-2</v>
      </c>
      <c r="F415" s="149">
        <v>0</v>
      </c>
      <c r="G415" s="149">
        <v>0</v>
      </c>
      <c r="H415" s="149">
        <v>0</v>
      </c>
    </row>
    <row r="416" spans="1:8" x14ac:dyDescent="0.2">
      <c r="A416" s="146" t="s">
        <v>2008</v>
      </c>
      <c r="B416" s="146" t="s">
        <v>2786</v>
      </c>
      <c r="C416" s="146" t="s">
        <v>2787</v>
      </c>
      <c r="D416" s="147">
        <v>0.15747</v>
      </c>
      <c r="E416" s="148">
        <v>0.15747</v>
      </c>
      <c r="F416" s="149">
        <v>0</v>
      </c>
      <c r="G416" s="149">
        <v>0</v>
      </c>
      <c r="H416" s="149">
        <v>0</v>
      </c>
    </row>
    <row r="417" spans="1:8" x14ac:dyDescent="0.2">
      <c r="A417" s="146" t="s">
        <v>2008</v>
      </c>
      <c r="B417" s="146" t="s">
        <v>2788</v>
      </c>
      <c r="C417" s="146" t="s">
        <v>2789</v>
      </c>
      <c r="D417" s="147">
        <v>3.56E-2</v>
      </c>
      <c r="E417" s="148">
        <v>3.56E-2</v>
      </c>
      <c r="F417" s="149">
        <v>0</v>
      </c>
      <c r="G417" s="149">
        <v>0</v>
      </c>
      <c r="H417" s="149">
        <v>0</v>
      </c>
    </row>
    <row r="418" spans="1:8" x14ac:dyDescent="0.2">
      <c r="A418" s="146" t="s">
        <v>2008</v>
      </c>
      <c r="B418" s="146" t="s">
        <v>2790</v>
      </c>
      <c r="C418" s="146" t="s">
        <v>2791</v>
      </c>
      <c r="D418" s="147">
        <v>0</v>
      </c>
      <c r="E418" s="148">
        <v>0</v>
      </c>
      <c r="F418" s="149">
        <v>0</v>
      </c>
      <c r="G418" s="149">
        <v>0</v>
      </c>
      <c r="H418" s="149">
        <v>0</v>
      </c>
    </row>
    <row r="419" spans="1:8" x14ac:dyDescent="0.2">
      <c r="A419" s="146" t="s">
        <v>2008</v>
      </c>
      <c r="B419" s="146" t="s">
        <v>2792</v>
      </c>
      <c r="C419" s="146" t="s">
        <v>2793</v>
      </c>
      <c r="D419" s="147">
        <v>0.68500000000000005</v>
      </c>
      <c r="E419" s="148">
        <v>0.68500000000000005</v>
      </c>
      <c r="F419" s="149">
        <v>0</v>
      </c>
      <c r="G419" s="149">
        <v>0</v>
      </c>
      <c r="H419" s="149">
        <v>0</v>
      </c>
    </row>
    <row r="420" spans="1:8" x14ac:dyDescent="0.2">
      <c r="A420" s="146" t="s">
        <v>2008</v>
      </c>
      <c r="B420" s="146" t="s">
        <v>1508</v>
      </c>
      <c r="C420" s="146" t="s">
        <v>1025</v>
      </c>
      <c r="D420" s="147">
        <v>7.3299999999999997E-3</v>
      </c>
      <c r="E420" s="148">
        <v>7.3299999999999997E-3</v>
      </c>
      <c r="F420" s="149">
        <v>0</v>
      </c>
      <c r="G420" s="149">
        <v>0</v>
      </c>
      <c r="H420" s="149">
        <v>0</v>
      </c>
    </row>
    <row r="421" spans="1:8" x14ac:dyDescent="0.2">
      <c r="A421" s="146" t="s">
        <v>2008</v>
      </c>
      <c r="B421" s="146" t="s">
        <v>1507</v>
      </c>
      <c r="C421" s="146" t="s">
        <v>1506</v>
      </c>
      <c r="D421" s="147">
        <v>3.7599999999999999E-3</v>
      </c>
      <c r="E421" s="148">
        <v>3.7599999999999999E-3</v>
      </c>
      <c r="F421" s="149">
        <v>0</v>
      </c>
      <c r="G421" s="149">
        <v>0</v>
      </c>
      <c r="H421" s="149">
        <v>0</v>
      </c>
    </row>
    <row r="422" spans="1:8" x14ac:dyDescent="0.2">
      <c r="A422" s="146" t="s">
        <v>2008</v>
      </c>
      <c r="B422" s="146" t="s">
        <v>418</v>
      </c>
      <c r="C422" s="146" t="s">
        <v>2351</v>
      </c>
      <c r="D422" s="147">
        <v>0</v>
      </c>
      <c r="E422" s="148">
        <v>0</v>
      </c>
      <c r="F422" s="149">
        <v>0</v>
      </c>
      <c r="G422" s="149">
        <v>0</v>
      </c>
      <c r="H422" s="149">
        <v>0</v>
      </c>
    </row>
    <row r="423" spans="1:8" x14ac:dyDescent="0.2">
      <c r="A423" s="146" t="s">
        <v>2008</v>
      </c>
      <c r="B423" s="146" t="s">
        <v>2794</v>
      </c>
      <c r="C423" s="146" t="s">
        <v>2795</v>
      </c>
      <c r="D423" s="147">
        <v>7.0720000000000005E-2</v>
      </c>
      <c r="E423" s="148">
        <v>7.0720000000000005E-2</v>
      </c>
      <c r="F423" s="149">
        <v>0</v>
      </c>
      <c r="G423" s="149">
        <v>0</v>
      </c>
      <c r="H423" s="149">
        <v>0</v>
      </c>
    </row>
    <row r="424" spans="1:8" x14ac:dyDescent="0.2">
      <c r="A424" s="146" t="s">
        <v>2008</v>
      </c>
      <c r="B424" s="146" t="s">
        <v>413</v>
      </c>
      <c r="C424" s="146" t="s">
        <v>2796</v>
      </c>
      <c r="D424" s="147">
        <v>4.2349999999999999E-2</v>
      </c>
      <c r="E424" s="148">
        <v>4.2349999999999999E-2</v>
      </c>
      <c r="F424" s="149">
        <v>0</v>
      </c>
      <c r="G424" s="149">
        <v>0</v>
      </c>
      <c r="H424" s="149">
        <v>0</v>
      </c>
    </row>
    <row r="425" spans="1:8" x14ac:dyDescent="0.2">
      <c r="A425" s="146" t="s">
        <v>2008</v>
      </c>
      <c r="B425" s="146" t="s">
        <v>2797</v>
      </c>
      <c r="C425" s="146" t="s">
        <v>2798</v>
      </c>
      <c r="D425" s="147">
        <v>4.2349999999999999E-2</v>
      </c>
      <c r="E425" s="148">
        <v>4.2349999999999999E-2</v>
      </c>
      <c r="F425" s="149">
        <v>0</v>
      </c>
      <c r="G425" s="149">
        <v>0</v>
      </c>
      <c r="H425" s="149">
        <v>0</v>
      </c>
    </row>
    <row r="426" spans="1:8" x14ac:dyDescent="0.2">
      <c r="A426" s="146" t="s">
        <v>2008</v>
      </c>
      <c r="B426" s="146" t="s">
        <v>1505</v>
      </c>
      <c r="C426" s="146" t="s">
        <v>1184</v>
      </c>
      <c r="D426" s="147">
        <v>2.68492</v>
      </c>
      <c r="E426" s="148">
        <v>2.68492</v>
      </c>
      <c r="F426" s="149">
        <v>0</v>
      </c>
      <c r="G426" s="149">
        <v>0</v>
      </c>
      <c r="H426" s="149">
        <v>0</v>
      </c>
    </row>
    <row r="427" spans="1:8" x14ac:dyDescent="0.2">
      <c r="A427" s="146" t="s">
        <v>2008</v>
      </c>
      <c r="B427" s="146" t="s">
        <v>1504</v>
      </c>
      <c r="C427" s="146" t="s">
        <v>1182</v>
      </c>
      <c r="D427" s="147">
        <v>3.07057</v>
      </c>
      <c r="E427" s="147">
        <v>1.69357</v>
      </c>
      <c r="F427" s="149">
        <v>0</v>
      </c>
      <c r="G427" s="149">
        <v>1.377</v>
      </c>
      <c r="H427" s="149">
        <v>0</v>
      </c>
    </row>
    <row r="428" spans="1:8" x14ac:dyDescent="0.2">
      <c r="A428" s="146" t="s">
        <v>2008</v>
      </c>
      <c r="B428" s="146" t="s">
        <v>1503</v>
      </c>
      <c r="C428" s="146" t="s">
        <v>1180</v>
      </c>
      <c r="D428" s="147">
        <v>2.1374499999999999</v>
      </c>
      <c r="E428" s="147">
        <v>0.76044999999999996</v>
      </c>
      <c r="F428" s="149">
        <v>0</v>
      </c>
      <c r="G428" s="149">
        <v>1.377</v>
      </c>
      <c r="H428" s="149">
        <v>0</v>
      </c>
    </row>
    <row r="429" spans="1:8" x14ac:dyDescent="0.2">
      <c r="A429" s="146" t="s">
        <v>2008</v>
      </c>
      <c r="B429" s="146" t="s">
        <v>2799</v>
      </c>
      <c r="C429" s="146" t="s">
        <v>1178</v>
      </c>
      <c r="D429" s="147">
        <v>3.0918700000000001</v>
      </c>
      <c r="E429" s="147">
        <v>1.7148699999999999</v>
      </c>
      <c r="F429" s="149">
        <v>0</v>
      </c>
      <c r="G429" s="149">
        <v>1.377</v>
      </c>
      <c r="H429" s="149">
        <v>0</v>
      </c>
    </row>
    <row r="430" spans="1:8" x14ac:dyDescent="0.2">
      <c r="A430" s="146" t="s">
        <v>2008</v>
      </c>
      <c r="B430" s="146" t="s">
        <v>1502</v>
      </c>
      <c r="C430" s="146" t="s">
        <v>1174</v>
      </c>
      <c r="D430" s="147">
        <v>1.9292899999999999</v>
      </c>
      <c r="E430" s="147">
        <v>0.55228999999999995</v>
      </c>
      <c r="F430" s="149">
        <v>0</v>
      </c>
      <c r="G430" s="149">
        <v>1.377</v>
      </c>
      <c r="H430" s="149">
        <v>0</v>
      </c>
    </row>
    <row r="431" spans="1:8" x14ac:dyDescent="0.2">
      <c r="A431" s="146" t="s">
        <v>2008</v>
      </c>
      <c r="B431" s="146" t="s">
        <v>1501</v>
      </c>
      <c r="C431" s="146" t="s">
        <v>1172</v>
      </c>
      <c r="D431" s="147">
        <v>1.88975</v>
      </c>
      <c r="E431" s="147">
        <v>0.51275000000000004</v>
      </c>
      <c r="F431" s="149">
        <v>0</v>
      </c>
      <c r="G431" s="149">
        <v>1.377</v>
      </c>
      <c r="H431" s="149">
        <v>0</v>
      </c>
    </row>
    <row r="432" spans="1:8" x14ac:dyDescent="0.2">
      <c r="A432" s="146" t="s">
        <v>2008</v>
      </c>
      <c r="B432" s="146" t="s">
        <v>397</v>
      </c>
      <c r="C432" s="146" t="s">
        <v>1076</v>
      </c>
      <c r="D432" s="147">
        <v>2.9436300000000002</v>
      </c>
      <c r="E432" s="147">
        <v>1.56663</v>
      </c>
      <c r="F432" s="149">
        <v>0</v>
      </c>
      <c r="G432" s="149">
        <v>1.377</v>
      </c>
      <c r="H432" s="149">
        <v>0</v>
      </c>
    </row>
    <row r="433" spans="1:8" x14ac:dyDescent="0.2">
      <c r="A433" s="146" t="s">
        <v>2008</v>
      </c>
      <c r="B433" s="146" t="s">
        <v>419</v>
      </c>
      <c r="C433" s="146" t="s">
        <v>1073</v>
      </c>
      <c r="D433" s="147">
        <v>3.2095899999999999</v>
      </c>
      <c r="E433" s="147">
        <v>1.8325899999999999</v>
      </c>
      <c r="F433" s="149">
        <v>0</v>
      </c>
      <c r="G433" s="149">
        <v>1.377</v>
      </c>
      <c r="H433" s="149">
        <v>0</v>
      </c>
    </row>
    <row r="434" spans="1:8" x14ac:dyDescent="0.2">
      <c r="A434" s="146" t="s">
        <v>2008</v>
      </c>
      <c r="B434" s="146" t="s">
        <v>1500</v>
      </c>
      <c r="C434" s="146" t="s">
        <v>1088</v>
      </c>
      <c r="D434" s="147">
        <v>1.85555</v>
      </c>
      <c r="E434" s="147">
        <v>0.47854999999999998</v>
      </c>
      <c r="F434" s="149">
        <v>0</v>
      </c>
      <c r="G434" s="149">
        <v>1.377</v>
      </c>
      <c r="H434" s="149">
        <v>0</v>
      </c>
    </row>
    <row r="435" spans="1:8" x14ac:dyDescent="0.2">
      <c r="A435" s="146" t="s">
        <v>2008</v>
      </c>
      <c r="B435" s="146" t="s">
        <v>1499</v>
      </c>
      <c r="C435" s="146" t="s">
        <v>1087</v>
      </c>
      <c r="D435" s="147">
        <v>1.9981599999999999</v>
      </c>
      <c r="E435" s="147">
        <v>0.62116000000000005</v>
      </c>
      <c r="F435" s="149">
        <v>0</v>
      </c>
      <c r="G435" s="149">
        <v>1.377</v>
      </c>
      <c r="H435" s="149">
        <v>0</v>
      </c>
    </row>
    <row r="436" spans="1:8" x14ac:dyDescent="0.2">
      <c r="A436" s="146" t="s">
        <v>2008</v>
      </c>
      <c r="B436" s="146" t="s">
        <v>394</v>
      </c>
      <c r="C436" s="146" t="s">
        <v>1074</v>
      </c>
      <c r="D436" s="147">
        <v>3.0360900000000002</v>
      </c>
      <c r="E436" s="147">
        <v>1.65909</v>
      </c>
      <c r="F436" s="149">
        <v>0</v>
      </c>
      <c r="G436" s="149">
        <v>1.377</v>
      </c>
      <c r="H436" s="149">
        <v>0</v>
      </c>
    </row>
    <row r="437" spans="1:8" x14ac:dyDescent="0.2">
      <c r="A437" s="146" t="s">
        <v>2008</v>
      </c>
      <c r="B437" s="146" t="s">
        <v>1533</v>
      </c>
      <c r="C437" s="146" t="s">
        <v>1072</v>
      </c>
      <c r="D437" s="147">
        <v>3.0468099999999998</v>
      </c>
      <c r="E437" s="147">
        <v>1.66981</v>
      </c>
      <c r="F437" s="149">
        <v>0</v>
      </c>
      <c r="G437" s="149">
        <v>1.377</v>
      </c>
      <c r="H437" s="149">
        <v>0</v>
      </c>
    </row>
    <row r="438" spans="1:8" x14ac:dyDescent="0.2">
      <c r="A438" s="146" t="s">
        <v>2008</v>
      </c>
      <c r="B438" s="146" t="s">
        <v>1498</v>
      </c>
      <c r="C438" s="146" t="s">
        <v>1075</v>
      </c>
      <c r="D438" s="147">
        <v>1.88619</v>
      </c>
      <c r="E438" s="147">
        <v>0.50919000000000003</v>
      </c>
      <c r="F438" s="149">
        <v>0</v>
      </c>
      <c r="G438" s="149">
        <v>1.377</v>
      </c>
      <c r="H438" s="149">
        <v>0</v>
      </c>
    </row>
    <row r="439" spans="1:8" x14ac:dyDescent="0.2">
      <c r="A439" s="146" t="s">
        <v>2008</v>
      </c>
      <c r="B439" s="146" t="s">
        <v>2800</v>
      </c>
      <c r="C439" s="146" t="s">
        <v>2801</v>
      </c>
      <c r="D439" s="147">
        <v>0.42</v>
      </c>
      <c r="E439" s="148">
        <v>0.42</v>
      </c>
      <c r="F439" s="149">
        <v>0</v>
      </c>
      <c r="G439" s="149">
        <v>0</v>
      </c>
      <c r="H439" s="149">
        <v>0</v>
      </c>
    </row>
    <row r="440" spans="1:8" x14ac:dyDescent="0.2">
      <c r="A440" s="146" t="s">
        <v>2008</v>
      </c>
      <c r="B440" s="146" t="s">
        <v>2802</v>
      </c>
      <c r="C440" s="146" t="s">
        <v>2803</v>
      </c>
      <c r="D440" s="147">
        <v>0.37</v>
      </c>
      <c r="E440" s="148">
        <v>0.37</v>
      </c>
      <c r="F440" s="149">
        <v>0</v>
      </c>
      <c r="G440" s="149">
        <v>0</v>
      </c>
      <c r="H440" s="149">
        <v>0</v>
      </c>
    </row>
    <row r="441" spans="1:8" x14ac:dyDescent="0.2">
      <c r="A441" s="146" t="s">
        <v>2008</v>
      </c>
      <c r="B441" s="146" t="s">
        <v>2804</v>
      </c>
      <c r="C441" s="146" t="s">
        <v>2805</v>
      </c>
      <c r="D441" s="147">
        <v>0.36699999999999999</v>
      </c>
      <c r="E441" s="148">
        <v>0.36699999999999999</v>
      </c>
      <c r="F441" s="149">
        <v>0</v>
      </c>
      <c r="G441" s="149">
        <v>0</v>
      </c>
      <c r="H441" s="149">
        <v>0</v>
      </c>
    </row>
    <row r="442" spans="1:8" x14ac:dyDescent="0.2">
      <c r="A442" s="146" t="s">
        <v>2008</v>
      </c>
      <c r="B442" s="146" t="s">
        <v>2806</v>
      </c>
      <c r="C442" s="146" t="s">
        <v>2807</v>
      </c>
      <c r="D442" s="147">
        <v>0.36032999999999998</v>
      </c>
      <c r="E442" s="148">
        <v>0.36032999999999998</v>
      </c>
      <c r="F442" s="149">
        <v>0</v>
      </c>
      <c r="G442" s="149">
        <v>0</v>
      </c>
      <c r="H442" s="149">
        <v>0</v>
      </c>
    </row>
    <row r="443" spans="1:8" x14ac:dyDescent="0.2">
      <c r="A443" s="146" t="s">
        <v>2008</v>
      </c>
      <c r="B443" s="146" t="s">
        <v>2808</v>
      </c>
      <c r="C443" s="146" t="s">
        <v>2809</v>
      </c>
      <c r="D443" s="147">
        <v>0.37830000000000003</v>
      </c>
      <c r="E443" s="148">
        <v>0.37830000000000003</v>
      </c>
      <c r="F443" s="149">
        <v>0</v>
      </c>
      <c r="G443" s="149">
        <v>0</v>
      </c>
      <c r="H443" s="149">
        <v>0</v>
      </c>
    </row>
    <row r="444" spans="1:8" x14ac:dyDescent="0.2">
      <c r="A444" s="146" t="s">
        <v>2008</v>
      </c>
      <c r="B444" s="146" t="s">
        <v>2810</v>
      </c>
      <c r="C444" s="146" t="s">
        <v>2811</v>
      </c>
      <c r="D444" s="147">
        <v>0.37545000000000001</v>
      </c>
      <c r="E444" s="148">
        <v>0.37545000000000001</v>
      </c>
      <c r="F444" s="149">
        <v>0</v>
      </c>
      <c r="G444" s="149">
        <v>0</v>
      </c>
      <c r="H444" s="149">
        <v>0</v>
      </c>
    </row>
    <row r="445" spans="1:8" x14ac:dyDescent="0.2">
      <c r="A445" s="146" t="s">
        <v>2008</v>
      </c>
      <c r="B445" s="146" t="s">
        <v>2812</v>
      </c>
      <c r="C445" s="146" t="s">
        <v>2813</v>
      </c>
      <c r="D445" s="147">
        <v>0.2913</v>
      </c>
      <c r="E445" s="148">
        <v>0.2913</v>
      </c>
      <c r="F445" s="149">
        <v>0</v>
      </c>
      <c r="G445" s="149">
        <v>0</v>
      </c>
      <c r="H445" s="149">
        <v>0</v>
      </c>
    </row>
    <row r="446" spans="1:8" x14ac:dyDescent="0.2">
      <c r="A446" s="146" t="s">
        <v>2008</v>
      </c>
      <c r="B446" s="146" t="s">
        <v>2814</v>
      </c>
      <c r="C446" s="146" t="s">
        <v>2815</v>
      </c>
      <c r="D446" s="147">
        <v>0.37545000000000001</v>
      </c>
      <c r="E446" s="148">
        <v>0.37545000000000001</v>
      </c>
      <c r="F446" s="149">
        <v>0</v>
      </c>
      <c r="G446" s="149">
        <v>0</v>
      </c>
      <c r="H446" s="149">
        <v>0</v>
      </c>
    </row>
    <row r="447" spans="1:8" x14ac:dyDescent="0.2">
      <c r="A447" s="146" t="s">
        <v>2008</v>
      </c>
      <c r="B447" s="146" t="s">
        <v>1497</v>
      </c>
      <c r="C447" s="146" t="s">
        <v>1339</v>
      </c>
      <c r="D447" s="147">
        <v>1.7148699999999999</v>
      </c>
      <c r="E447" s="148">
        <v>0.64671000000000001</v>
      </c>
      <c r="F447" s="149">
        <v>0.30496000000000001</v>
      </c>
      <c r="G447" s="149">
        <v>0.36603999999999998</v>
      </c>
      <c r="H447" s="149">
        <v>0.39716000000000001</v>
      </c>
    </row>
    <row r="448" spans="1:8" x14ac:dyDescent="0.2">
      <c r="A448" s="146" t="s">
        <v>2008</v>
      </c>
      <c r="B448" s="146" t="s">
        <v>392</v>
      </c>
      <c r="C448" s="146" t="s">
        <v>1262</v>
      </c>
      <c r="D448" s="147">
        <v>1.65909</v>
      </c>
      <c r="E448" s="148">
        <v>0.59092999999999996</v>
      </c>
      <c r="F448" s="149">
        <v>0.30496000000000001</v>
      </c>
      <c r="G448" s="149">
        <v>0.36603999999999998</v>
      </c>
      <c r="H448" s="149">
        <v>0.39716000000000001</v>
      </c>
    </row>
    <row r="449" spans="1:8" x14ac:dyDescent="0.2">
      <c r="A449" s="146" t="s">
        <v>2008</v>
      </c>
      <c r="B449" s="146" t="s">
        <v>391</v>
      </c>
      <c r="C449" s="146" t="s">
        <v>1259</v>
      </c>
      <c r="D449" s="147">
        <v>1.8325899999999999</v>
      </c>
      <c r="E449" s="148">
        <v>0.76443000000000005</v>
      </c>
      <c r="F449" s="149">
        <v>0.30496000000000001</v>
      </c>
      <c r="G449" s="149">
        <v>0.36603999999999998</v>
      </c>
      <c r="H449" s="149">
        <v>0.39716000000000001</v>
      </c>
    </row>
    <row r="450" spans="1:8" x14ac:dyDescent="0.2">
      <c r="A450" s="146" t="s">
        <v>2008</v>
      </c>
      <c r="B450" s="146" t="s">
        <v>404</v>
      </c>
      <c r="C450" s="146" t="s">
        <v>1291</v>
      </c>
      <c r="D450" s="147">
        <v>1.56663</v>
      </c>
      <c r="E450" s="148">
        <v>0.49847000000000002</v>
      </c>
      <c r="F450" s="149">
        <v>0.30496000000000001</v>
      </c>
      <c r="G450" s="149">
        <v>0.36603999999999998</v>
      </c>
      <c r="H450" s="149">
        <v>0.39716000000000001</v>
      </c>
    </row>
    <row r="451" spans="1:8" x14ac:dyDescent="0.2">
      <c r="A451" s="146" t="s">
        <v>2008</v>
      </c>
      <c r="B451" s="146" t="s">
        <v>1496</v>
      </c>
      <c r="C451" s="146" t="s">
        <v>1343</v>
      </c>
      <c r="D451" s="147">
        <v>1.69357</v>
      </c>
      <c r="E451" s="148">
        <v>0.62541000000000002</v>
      </c>
      <c r="F451" s="149">
        <v>0.30496000000000001</v>
      </c>
      <c r="G451" s="149">
        <v>0.36603999999999998</v>
      </c>
      <c r="H451" s="149">
        <v>0.39716000000000001</v>
      </c>
    </row>
    <row r="452" spans="1:8" x14ac:dyDescent="0.2">
      <c r="A452" s="146" t="s">
        <v>2008</v>
      </c>
      <c r="B452" s="146" t="s">
        <v>1495</v>
      </c>
      <c r="C452" s="146" t="s">
        <v>1250</v>
      </c>
      <c r="D452" s="147">
        <v>5.1119999999999999E-2</v>
      </c>
      <c r="E452" s="148">
        <v>5.1119999999999999E-2</v>
      </c>
      <c r="F452" s="149">
        <v>0</v>
      </c>
      <c r="G452" s="149">
        <v>0</v>
      </c>
      <c r="H452" s="149">
        <v>0</v>
      </c>
    </row>
    <row r="453" spans="1:8" x14ac:dyDescent="0.2">
      <c r="A453" s="146" t="s">
        <v>2008</v>
      </c>
      <c r="B453" s="146" t="s">
        <v>2816</v>
      </c>
      <c r="C453" s="146" t="s">
        <v>2817</v>
      </c>
      <c r="D453" s="147">
        <v>1.1000000000000001</v>
      </c>
      <c r="E453" s="148">
        <v>1.1000000000000001</v>
      </c>
      <c r="F453" s="149">
        <v>0</v>
      </c>
      <c r="G453" s="149">
        <v>0</v>
      </c>
      <c r="H453" s="149">
        <v>0</v>
      </c>
    </row>
    <row r="454" spans="1:8" x14ac:dyDescent="0.2">
      <c r="A454" s="146" t="s">
        <v>2008</v>
      </c>
      <c r="B454" s="146" t="s">
        <v>2818</v>
      </c>
      <c r="C454" s="146" t="s">
        <v>2819</v>
      </c>
      <c r="D454" s="147">
        <v>68.05</v>
      </c>
      <c r="E454" s="148">
        <v>68.05</v>
      </c>
      <c r="F454" s="149">
        <v>0</v>
      </c>
      <c r="G454" s="149">
        <v>0</v>
      </c>
      <c r="H454" s="149">
        <v>0</v>
      </c>
    </row>
    <row r="455" spans="1:8" x14ac:dyDescent="0.2">
      <c r="A455" s="146" t="s">
        <v>2008</v>
      </c>
      <c r="B455" s="146" t="s">
        <v>2820</v>
      </c>
      <c r="C455" s="146" t="s">
        <v>2821</v>
      </c>
      <c r="D455" s="147">
        <v>4.0750000000000001E-2</v>
      </c>
      <c r="E455" s="148">
        <v>4.0750000000000001E-2</v>
      </c>
      <c r="F455" s="149">
        <v>0</v>
      </c>
      <c r="G455" s="149">
        <v>0</v>
      </c>
      <c r="H455" s="149">
        <v>0</v>
      </c>
    </row>
    <row r="456" spans="1:8" x14ac:dyDescent="0.2">
      <c r="A456" s="146" t="s">
        <v>2008</v>
      </c>
      <c r="B456" s="146" t="s">
        <v>2822</v>
      </c>
      <c r="C456" s="146" t="s">
        <v>2823</v>
      </c>
      <c r="D456" s="147">
        <v>0.12537000000000001</v>
      </c>
      <c r="E456" s="148">
        <v>0.12537000000000001</v>
      </c>
      <c r="F456" s="149">
        <v>0</v>
      </c>
      <c r="G456" s="149">
        <v>0</v>
      </c>
      <c r="H456" s="149">
        <v>0</v>
      </c>
    </row>
    <row r="457" spans="1:8" x14ac:dyDescent="0.2">
      <c r="A457" s="146" t="s">
        <v>2008</v>
      </c>
      <c r="B457" s="146" t="s">
        <v>2824</v>
      </c>
      <c r="C457" s="146" t="s">
        <v>2825</v>
      </c>
      <c r="D457" s="147">
        <v>90</v>
      </c>
      <c r="E457" s="148">
        <v>90</v>
      </c>
      <c r="F457" s="149">
        <v>0</v>
      </c>
      <c r="G457" s="149">
        <v>0</v>
      </c>
      <c r="H457" s="149">
        <v>0</v>
      </c>
    </row>
    <row r="458" spans="1:8" x14ac:dyDescent="0.2">
      <c r="A458" s="146" t="s">
        <v>2008</v>
      </c>
      <c r="B458" s="146" t="s">
        <v>2826</v>
      </c>
      <c r="C458" s="146" t="s">
        <v>2827</v>
      </c>
      <c r="D458" s="147">
        <v>1498.22</v>
      </c>
      <c r="E458" s="148">
        <v>1498.22</v>
      </c>
      <c r="F458" s="149">
        <v>0</v>
      </c>
      <c r="G458" s="149">
        <v>0</v>
      </c>
      <c r="H458" s="149">
        <v>0</v>
      </c>
    </row>
    <row r="459" spans="1:8" x14ac:dyDescent="0.2">
      <c r="A459" s="146" t="s">
        <v>2008</v>
      </c>
      <c r="B459" s="146" t="s">
        <v>2828</v>
      </c>
      <c r="C459" s="146" t="s">
        <v>2829</v>
      </c>
      <c r="D459" s="147">
        <v>79.22</v>
      </c>
      <c r="E459" s="148">
        <v>79.22</v>
      </c>
      <c r="F459" s="149">
        <v>0</v>
      </c>
      <c r="G459" s="149">
        <v>0</v>
      </c>
      <c r="H459" s="149">
        <v>0</v>
      </c>
    </row>
    <row r="460" spans="1:8" x14ac:dyDescent="0.2">
      <c r="A460" s="146" t="s">
        <v>2008</v>
      </c>
      <c r="B460" s="146" t="s">
        <v>2830</v>
      </c>
      <c r="C460" s="146" t="s">
        <v>2831</v>
      </c>
      <c r="D460" s="147">
        <v>0</v>
      </c>
      <c r="E460" s="148">
        <v>0</v>
      </c>
      <c r="F460" s="149">
        <v>0</v>
      </c>
      <c r="G460" s="149">
        <v>0</v>
      </c>
      <c r="H460" s="149">
        <v>0</v>
      </c>
    </row>
    <row r="461" spans="1:8" x14ac:dyDescent="0.2">
      <c r="A461" s="146" t="s">
        <v>2008</v>
      </c>
      <c r="B461" s="146" t="s">
        <v>2832</v>
      </c>
      <c r="C461" s="146" t="s">
        <v>2833</v>
      </c>
      <c r="D461" s="147">
        <v>7.5120000000000006E-2</v>
      </c>
      <c r="E461" s="148">
        <v>7.5120000000000006E-2</v>
      </c>
      <c r="F461" s="149">
        <v>0</v>
      </c>
      <c r="G461" s="149">
        <v>0</v>
      </c>
      <c r="H461" s="149">
        <v>0</v>
      </c>
    </row>
    <row r="462" spans="1:8" x14ac:dyDescent="0.2">
      <c r="A462" s="146" t="s">
        <v>2008</v>
      </c>
      <c r="B462" s="146" t="s">
        <v>2834</v>
      </c>
      <c r="C462" s="146" t="s">
        <v>2835</v>
      </c>
      <c r="D462" s="147">
        <v>2.3220000000000001E-2</v>
      </c>
      <c r="E462" s="148">
        <v>2.3220000000000001E-2</v>
      </c>
      <c r="F462" s="149">
        <v>0</v>
      </c>
      <c r="G462" s="149">
        <v>0</v>
      </c>
      <c r="H462" s="149">
        <v>0</v>
      </c>
    </row>
    <row r="463" spans="1:8" x14ac:dyDescent="0.2">
      <c r="A463" s="146" t="s">
        <v>2008</v>
      </c>
      <c r="B463" s="146" t="s">
        <v>2836</v>
      </c>
      <c r="C463" s="146" t="s">
        <v>2837</v>
      </c>
      <c r="D463" s="147">
        <v>0.16919000000000001</v>
      </c>
      <c r="E463" s="148">
        <v>0.16919000000000001</v>
      </c>
      <c r="F463" s="149">
        <v>0</v>
      </c>
      <c r="G463" s="149">
        <v>0</v>
      </c>
      <c r="H463" s="149">
        <v>0</v>
      </c>
    </row>
    <row r="464" spans="1:8" x14ac:dyDescent="0.2">
      <c r="A464" s="146" t="s">
        <v>2008</v>
      </c>
      <c r="B464" s="146" t="s">
        <v>2838</v>
      </c>
      <c r="C464" s="146" t="s">
        <v>2839</v>
      </c>
      <c r="D464" s="147">
        <v>1.192E-2</v>
      </c>
      <c r="E464" s="148">
        <v>1.192E-2</v>
      </c>
      <c r="F464" s="149">
        <v>0</v>
      </c>
      <c r="G464" s="149">
        <v>0</v>
      </c>
      <c r="H464" s="149">
        <v>0</v>
      </c>
    </row>
    <row r="465" spans="1:8" x14ac:dyDescent="0.2">
      <c r="A465" s="146" t="s">
        <v>2008</v>
      </c>
      <c r="B465" s="146" t="s">
        <v>2840</v>
      </c>
      <c r="C465" s="146" t="s">
        <v>2841</v>
      </c>
      <c r="D465" s="147">
        <v>0.21783</v>
      </c>
      <c r="E465" s="148">
        <v>0.21783</v>
      </c>
      <c r="F465" s="149">
        <v>0</v>
      </c>
      <c r="G465" s="149">
        <v>0</v>
      </c>
      <c r="H465" s="149">
        <v>0</v>
      </c>
    </row>
    <row r="466" spans="1:8" x14ac:dyDescent="0.2">
      <c r="A466" s="146" t="s">
        <v>2008</v>
      </c>
      <c r="B466" s="146" t="s">
        <v>2842</v>
      </c>
      <c r="C466" s="146" t="s">
        <v>2843</v>
      </c>
      <c r="D466" s="147">
        <v>2.12E-2</v>
      </c>
      <c r="E466" s="148">
        <v>2.12E-2</v>
      </c>
      <c r="F466" s="149">
        <v>0</v>
      </c>
      <c r="G466" s="149">
        <v>0</v>
      </c>
      <c r="H466" s="149">
        <v>0</v>
      </c>
    </row>
    <row r="467" spans="1:8" x14ac:dyDescent="0.2">
      <c r="A467" s="146" t="s">
        <v>2008</v>
      </c>
      <c r="B467" s="146" t="s">
        <v>1494</v>
      </c>
      <c r="C467" s="146" t="s">
        <v>1493</v>
      </c>
      <c r="D467" s="147">
        <v>6.0600000000000003E-3</v>
      </c>
      <c r="E467" s="148">
        <v>6.0600000000000003E-3</v>
      </c>
      <c r="F467" s="149">
        <v>0</v>
      </c>
      <c r="G467" s="149">
        <v>0</v>
      </c>
      <c r="H467" s="149">
        <v>0</v>
      </c>
    </row>
    <row r="468" spans="1:8" x14ac:dyDescent="0.2">
      <c r="A468" s="146" t="s">
        <v>2008</v>
      </c>
      <c r="B468" s="146" t="s">
        <v>1492</v>
      </c>
      <c r="C468" s="146" t="s">
        <v>1491</v>
      </c>
      <c r="D468" s="147">
        <v>8.48E-2</v>
      </c>
      <c r="E468" s="148">
        <v>4.444E-2</v>
      </c>
      <c r="F468" s="149">
        <v>6.2399999999999999E-3</v>
      </c>
      <c r="G468" s="149">
        <v>1.333E-2</v>
      </c>
      <c r="H468" s="149">
        <v>2.0789999999999999E-2</v>
      </c>
    </row>
    <row r="469" spans="1:8" x14ac:dyDescent="0.2">
      <c r="A469" s="146" t="s">
        <v>2008</v>
      </c>
      <c r="B469" s="146" t="s">
        <v>2844</v>
      </c>
      <c r="C469" s="146" t="s">
        <v>2845</v>
      </c>
      <c r="D469" s="147">
        <v>0.42743999999999999</v>
      </c>
      <c r="E469" s="148">
        <v>0.42743999999999999</v>
      </c>
      <c r="F469" s="149">
        <v>0</v>
      </c>
      <c r="G469" s="149">
        <v>0</v>
      </c>
      <c r="H469" s="149">
        <v>0</v>
      </c>
    </row>
    <row r="470" spans="1:8" x14ac:dyDescent="0.2">
      <c r="A470" s="146" t="s">
        <v>2008</v>
      </c>
      <c r="B470" s="146" t="s">
        <v>2846</v>
      </c>
      <c r="C470" s="146" t="s">
        <v>2847</v>
      </c>
      <c r="D470" s="147">
        <v>0.55732999999999999</v>
      </c>
      <c r="E470" s="148">
        <v>0.55732999999999999</v>
      </c>
      <c r="F470" s="149">
        <v>0</v>
      </c>
      <c r="G470" s="149">
        <v>0</v>
      </c>
      <c r="H470" s="149">
        <v>0</v>
      </c>
    </row>
    <row r="471" spans="1:8" x14ac:dyDescent="0.2">
      <c r="A471" s="146" t="s">
        <v>2008</v>
      </c>
      <c r="B471" s="146" t="s">
        <v>2848</v>
      </c>
      <c r="C471" s="146" t="s">
        <v>2849</v>
      </c>
      <c r="D471" s="147">
        <v>9.0560000000000002E-2</v>
      </c>
      <c r="E471" s="148">
        <v>9.0560000000000002E-2</v>
      </c>
      <c r="F471" s="149">
        <v>0</v>
      </c>
      <c r="G471" s="149">
        <v>0</v>
      </c>
      <c r="H471" s="149">
        <v>0</v>
      </c>
    </row>
    <row r="472" spans="1:8" x14ac:dyDescent="0.2">
      <c r="A472" s="146" t="s">
        <v>2008</v>
      </c>
      <c r="B472" s="146" t="s">
        <v>2850</v>
      </c>
      <c r="C472" s="146" t="s">
        <v>2843</v>
      </c>
      <c r="D472" s="147">
        <v>2.657E-2</v>
      </c>
      <c r="E472" s="148">
        <v>2.657E-2</v>
      </c>
      <c r="F472" s="149">
        <v>0</v>
      </c>
      <c r="G472" s="149">
        <v>0</v>
      </c>
      <c r="H472" s="149">
        <v>0</v>
      </c>
    </row>
    <row r="473" spans="1:8" x14ac:dyDescent="0.2">
      <c r="A473" s="146" t="s">
        <v>2008</v>
      </c>
      <c r="B473" s="146" t="s">
        <v>2851</v>
      </c>
      <c r="C473" s="146" t="s">
        <v>2852</v>
      </c>
      <c r="D473" s="147">
        <v>4.6609999999999999E-2</v>
      </c>
      <c r="E473" s="148">
        <v>4.6609999999999999E-2</v>
      </c>
      <c r="F473" s="149">
        <v>0</v>
      </c>
      <c r="G473" s="149">
        <v>0</v>
      </c>
      <c r="H473" s="149">
        <v>0</v>
      </c>
    </row>
    <row r="474" spans="1:8" x14ac:dyDescent="0.2">
      <c r="A474" s="146" t="s">
        <v>2008</v>
      </c>
      <c r="B474" s="146" t="s">
        <v>2853</v>
      </c>
      <c r="C474" s="146" t="s">
        <v>2854</v>
      </c>
      <c r="D474" s="147">
        <v>2.0240000000000001E-2</v>
      </c>
      <c r="E474" s="148">
        <v>2.0240000000000001E-2</v>
      </c>
      <c r="F474" s="149">
        <v>0</v>
      </c>
      <c r="G474" s="149">
        <v>0</v>
      </c>
      <c r="H474" s="149">
        <v>0</v>
      </c>
    </row>
    <row r="475" spans="1:8" x14ac:dyDescent="0.2">
      <c r="A475" s="146" t="s">
        <v>2008</v>
      </c>
      <c r="B475" s="146" t="s">
        <v>2855</v>
      </c>
      <c r="C475" s="146" t="s">
        <v>2856</v>
      </c>
      <c r="D475" s="147">
        <v>1.447E-2</v>
      </c>
      <c r="E475" s="148">
        <v>1.447E-2</v>
      </c>
      <c r="F475" s="149">
        <v>0</v>
      </c>
      <c r="G475" s="149">
        <v>0</v>
      </c>
      <c r="H475" s="149">
        <v>0</v>
      </c>
    </row>
    <row r="476" spans="1:8" x14ac:dyDescent="0.2">
      <c r="A476" s="146" t="s">
        <v>2008</v>
      </c>
      <c r="B476" s="146" t="s">
        <v>2857</v>
      </c>
      <c r="C476" s="146" t="s">
        <v>2858</v>
      </c>
      <c r="D476" s="147">
        <v>1.1039999999999999E-2</v>
      </c>
      <c r="E476" s="148">
        <v>1.1039999999999999E-2</v>
      </c>
      <c r="F476" s="149">
        <v>0</v>
      </c>
      <c r="G476" s="149">
        <v>0</v>
      </c>
      <c r="H476" s="149">
        <v>0</v>
      </c>
    </row>
    <row r="477" spans="1:8" x14ac:dyDescent="0.2">
      <c r="A477" s="146" t="s">
        <v>2008</v>
      </c>
      <c r="B477" s="146" t="s">
        <v>2859</v>
      </c>
      <c r="C477" s="146" t="s">
        <v>2860</v>
      </c>
      <c r="D477" s="147">
        <v>1.0315000000000001</v>
      </c>
      <c r="E477" s="148">
        <v>1.0315000000000001</v>
      </c>
      <c r="F477" s="149">
        <v>0</v>
      </c>
      <c r="G477" s="149">
        <v>0</v>
      </c>
      <c r="H477" s="149">
        <v>0</v>
      </c>
    </row>
    <row r="478" spans="1:8" x14ac:dyDescent="0.2">
      <c r="A478" s="146" t="s">
        <v>2008</v>
      </c>
      <c r="B478" s="146" t="s">
        <v>2861</v>
      </c>
      <c r="C478" s="146" t="s">
        <v>2862</v>
      </c>
      <c r="D478" s="147">
        <v>0.3155</v>
      </c>
      <c r="E478" s="148">
        <v>0.3155</v>
      </c>
      <c r="F478" s="149">
        <v>0</v>
      </c>
      <c r="G478" s="149">
        <v>0</v>
      </c>
      <c r="H478" s="149">
        <v>0</v>
      </c>
    </row>
    <row r="479" spans="1:8" x14ac:dyDescent="0.2">
      <c r="A479" s="146" t="s">
        <v>2008</v>
      </c>
      <c r="B479" s="146" t="s">
        <v>2863</v>
      </c>
      <c r="C479" s="146" t="s">
        <v>2864</v>
      </c>
      <c r="D479" s="147">
        <v>1.256E-2</v>
      </c>
      <c r="E479" s="148">
        <v>1.256E-2</v>
      </c>
      <c r="F479" s="149">
        <v>0</v>
      </c>
      <c r="G479" s="149">
        <v>0</v>
      </c>
      <c r="H479" s="149">
        <v>0</v>
      </c>
    </row>
    <row r="480" spans="1:8" x14ac:dyDescent="0.2">
      <c r="A480" s="146" t="s">
        <v>2008</v>
      </c>
      <c r="B480" s="146" t="s">
        <v>2865</v>
      </c>
      <c r="C480" s="146" t="s">
        <v>2866</v>
      </c>
      <c r="D480" s="147">
        <v>1.1270000000000001E-2</v>
      </c>
      <c r="E480" s="148">
        <v>1.1270000000000001E-2</v>
      </c>
      <c r="F480" s="149">
        <v>0</v>
      </c>
      <c r="G480" s="149">
        <v>0</v>
      </c>
      <c r="H480" s="149">
        <v>0</v>
      </c>
    </row>
    <row r="481" spans="1:8" x14ac:dyDescent="0.2">
      <c r="A481" s="146" t="s">
        <v>2008</v>
      </c>
      <c r="B481" s="146" t="s">
        <v>2867</v>
      </c>
      <c r="C481" s="146" t="s">
        <v>2868</v>
      </c>
      <c r="D481" s="147">
        <v>9.7300000000000008E-3</v>
      </c>
      <c r="E481" s="148">
        <v>9.7300000000000008E-3</v>
      </c>
      <c r="F481" s="149">
        <v>0</v>
      </c>
      <c r="G481" s="149">
        <v>0</v>
      </c>
      <c r="H481" s="149">
        <v>0</v>
      </c>
    </row>
    <row r="482" spans="1:8" x14ac:dyDescent="0.2">
      <c r="A482" s="146" t="s">
        <v>2008</v>
      </c>
      <c r="B482" s="146" t="s">
        <v>2869</v>
      </c>
      <c r="C482" s="146" t="s">
        <v>2192</v>
      </c>
      <c r="D482" s="147">
        <v>0.60511999999999999</v>
      </c>
      <c r="E482" s="148">
        <v>0.60511999999999999</v>
      </c>
      <c r="F482" s="149">
        <v>0</v>
      </c>
      <c r="G482" s="149">
        <v>0</v>
      </c>
      <c r="H482" s="149">
        <v>0</v>
      </c>
    </row>
    <row r="483" spans="1:8" x14ac:dyDescent="0.2">
      <c r="A483" s="146" t="s">
        <v>2008</v>
      </c>
      <c r="B483" s="146" t="s">
        <v>2870</v>
      </c>
      <c r="C483" s="146" t="s">
        <v>2871</v>
      </c>
      <c r="D483" s="147">
        <v>0.21997</v>
      </c>
      <c r="E483" s="148">
        <v>0.21997</v>
      </c>
      <c r="F483" s="149">
        <v>0</v>
      </c>
      <c r="G483" s="149">
        <v>0</v>
      </c>
      <c r="H483" s="149">
        <v>0</v>
      </c>
    </row>
    <row r="484" spans="1:8" x14ac:dyDescent="0.2">
      <c r="A484" s="146" t="s">
        <v>2008</v>
      </c>
      <c r="B484" s="146" t="s">
        <v>2872</v>
      </c>
      <c r="C484" s="146" t="s">
        <v>2533</v>
      </c>
      <c r="D484" s="147">
        <v>0.18909999999999999</v>
      </c>
      <c r="E484" s="148">
        <v>0.18909999999999999</v>
      </c>
      <c r="F484" s="149">
        <v>0</v>
      </c>
      <c r="G484" s="149">
        <v>0</v>
      </c>
      <c r="H484" s="149">
        <v>0</v>
      </c>
    </row>
    <row r="485" spans="1:8" x14ac:dyDescent="0.2">
      <c r="A485" s="146" t="s">
        <v>2008</v>
      </c>
      <c r="B485" s="146" t="s">
        <v>2873</v>
      </c>
      <c r="C485" s="146" t="s">
        <v>2533</v>
      </c>
      <c r="D485" s="147">
        <v>0.18720000000000001</v>
      </c>
      <c r="E485" s="148">
        <v>0.18720000000000001</v>
      </c>
      <c r="F485" s="149">
        <v>0</v>
      </c>
      <c r="G485" s="149">
        <v>0</v>
      </c>
      <c r="H485" s="149">
        <v>0</v>
      </c>
    </row>
    <row r="486" spans="1:8" x14ac:dyDescent="0.2">
      <c r="A486" s="146" t="s">
        <v>2008</v>
      </c>
      <c r="B486" s="146" t="s">
        <v>2874</v>
      </c>
      <c r="C486" s="146" t="s">
        <v>2875</v>
      </c>
      <c r="D486" s="147">
        <v>5.7070000000000003E-2</v>
      </c>
      <c r="E486" s="148">
        <v>5.7070000000000003E-2</v>
      </c>
      <c r="F486" s="149">
        <v>0</v>
      </c>
      <c r="G486" s="149">
        <v>0</v>
      </c>
      <c r="H486" s="149">
        <v>0</v>
      </c>
    </row>
    <row r="487" spans="1:8" x14ac:dyDescent="0.2">
      <c r="A487" s="146" t="s">
        <v>2008</v>
      </c>
      <c r="B487" s="146" t="s">
        <v>2876</v>
      </c>
      <c r="C487" s="146" t="s">
        <v>2877</v>
      </c>
      <c r="D487" s="147">
        <v>0.25372</v>
      </c>
      <c r="E487" s="148">
        <v>0.25372</v>
      </c>
      <c r="F487" s="149">
        <v>0</v>
      </c>
      <c r="G487" s="149">
        <v>0</v>
      </c>
      <c r="H487" s="149">
        <v>0</v>
      </c>
    </row>
    <row r="488" spans="1:8" x14ac:dyDescent="0.2">
      <c r="A488" s="146" t="s">
        <v>2008</v>
      </c>
      <c r="B488" s="146" t="s">
        <v>2878</v>
      </c>
      <c r="C488" s="146" t="s">
        <v>2879</v>
      </c>
      <c r="D488" s="147">
        <v>0.14496999999999999</v>
      </c>
      <c r="E488" s="148">
        <v>0.14496999999999999</v>
      </c>
      <c r="F488" s="149">
        <v>0</v>
      </c>
      <c r="G488" s="149">
        <v>0</v>
      </c>
      <c r="H488" s="149">
        <v>0</v>
      </c>
    </row>
    <row r="489" spans="1:8" x14ac:dyDescent="0.2">
      <c r="A489" s="146" t="s">
        <v>2008</v>
      </c>
      <c r="B489" s="146" t="s">
        <v>2880</v>
      </c>
      <c r="C489" s="146" t="s">
        <v>2881</v>
      </c>
      <c r="D489" s="147">
        <v>0.19372</v>
      </c>
      <c r="E489" s="148">
        <v>0.19372</v>
      </c>
      <c r="F489" s="149">
        <v>0</v>
      </c>
      <c r="G489" s="149">
        <v>0</v>
      </c>
      <c r="H489" s="149">
        <v>0</v>
      </c>
    </row>
    <row r="490" spans="1:8" x14ac:dyDescent="0.2">
      <c r="A490" s="146" t="s">
        <v>2008</v>
      </c>
      <c r="B490" s="146" t="s">
        <v>2882</v>
      </c>
      <c r="C490" s="146" t="s">
        <v>2883</v>
      </c>
      <c r="D490" s="147">
        <v>0.18435000000000001</v>
      </c>
      <c r="E490" s="148">
        <v>0.18435000000000001</v>
      </c>
      <c r="F490" s="149">
        <v>0</v>
      </c>
      <c r="G490" s="149">
        <v>0</v>
      </c>
      <c r="H490" s="149">
        <v>0</v>
      </c>
    </row>
    <row r="491" spans="1:8" x14ac:dyDescent="0.2">
      <c r="A491" s="146" t="s">
        <v>2008</v>
      </c>
      <c r="B491" s="146" t="s">
        <v>2884</v>
      </c>
      <c r="C491" s="146" t="s">
        <v>2885</v>
      </c>
      <c r="D491" s="147">
        <v>0.2606</v>
      </c>
      <c r="E491" s="148">
        <v>0.2606</v>
      </c>
      <c r="F491" s="149">
        <v>0</v>
      </c>
      <c r="G491" s="149">
        <v>0</v>
      </c>
      <c r="H491" s="149">
        <v>0</v>
      </c>
    </row>
    <row r="492" spans="1:8" x14ac:dyDescent="0.2">
      <c r="A492" s="146" t="s">
        <v>2008</v>
      </c>
      <c r="B492" s="146" t="s">
        <v>2886</v>
      </c>
      <c r="C492" s="146" t="s">
        <v>2887</v>
      </c>
      <c r="D492" s="147">
        <v>0.35487000000000002</v>
      </c>
      <c r="E492" s="148">
        <v>0.35487000000000002</v>
      </c>
      <c r="F492" s="149">
        <v>0</v>
      </c>
      <c r="G492" s="149">
        <v>0</v>
      </c>
      <c r="H492" s="149">
        <v>0</v>
      </c>
    </row>
    <row r="493" spans="1:8" x14ac:dyDescent="0.2">
      <c r="A493" s="146" t="s">
        <v>2008</v>
      </c>
      <c r="B493" s="146" t="s">
        <v>2888</v>
      </c>
      <c r="C493" s="146" t="s">
        <v>2889</v>
      </c>
      <c r="D493" s="147">
        <v>0.10083</v>
      </c>
      <c r="E493" s="148">
        <v>0.10083</v>
      </c>
      <c r="F493" s="149">
        <v>0</v>
      </c>
      <c r="G493" s="149">
        <v>0</v>
      </c>
      <c r="H493" s="149">
        <v>0</v>
      </c>
    </row>
    <row r="494" spans="1:8" x14ac:dyDescent="0.2">
      <c r="A494" s="146" t="s">
        <v>2008</v>
      </c>
      <c r="B494" s="146" t="s">
        <v>2890</v>
      </c>
      <c r="C494" s="146" t="s">
        <v>2891</v>
      </c>
      <c r="D494" s="147">
        <v>0.18759999999999999</v>
      </c>
      <c r="E494" s="148">
        <v>0.18759999999999999</v>
      </c>
      <c r="F494" s="149">
        <v>0</v>
      </c>
      <c r="G494" s="149">
        <v>0</v>
      </c>
      <c r="H494" s="149">
        <v>0</v>
      </c>
    </row>
    <row r="495" spans="1:8" x14ac:dyDescent="0.2">
      <c r="A495" s="146" t="s">
        <v>2008</v>
      </c>
      <c r="B495" s="146" t="s">
        <v>2892</v>
      </c>
      <c r="C495" s="146" t="s">
        <v>2893</v>
      </c>
      <c r="D495" s="147">
        <v>0.75461</v>
      </c>
      <c r="E495" s="148">
        <v>0.75461</v>
      </c>
      <c r="F495" s="149">
        <v>0</v>
      </c>
      <c r="G495" s="149">
        <v>0</v>
      </c>
      <c r="H495" s="149">
        <v>0</v>
      </c>
    </row>
    <row r="496" spans="1:8" x14ac:dyDescent="0.2">
      <c r="A496" s="146" t="s">
        <v>2008</v>
      </c>
      <c r="B496" s="146" t="s">
        <v>2894</v>
      </c>
      <c r="C496" s="146" t="s">
        <v>2895</v>
      </c>
      <c r="D496" s="147">
        <v>0.17122999999999999</v>
      </c>
      <c r="E496" s="148">
        <v>0.17122999999999999</v>
      </c>
      <c r="F496" s="149">
        <v>0</v>
      </c>
      <c r="G496" s="149">
        <v>0</v>
      </c>
      <c r="H496" s="149">
        <v>0</v>
      </c>
    </row>
    <row r="497" spans="1:8" x14ac:dyDescent="0.2">
      <c r="A497" s="146" t="s">
        <v>2008</v>
      </c>
      <c r="B497" s="146" t="s">
        <v>2896</v>
      </c>
      <c r="C497" s="146" t="s">
        <v>2897</v>
      </c>
      <c r="D497" s="147">
        <v>0.29232000000000002</v>
      </c>
      <c r="E497" s="148">
        <v>0.29232000000000002</v>
      </c>
      <c r="F497" s="149">
        <v>0</v>
      </c>
      <c r="G497" s="149">
        <v>0</v>
      </c>
      <c r="H497" s="149">
        <v>0</v>
      </c>
    </row>
    <row r="498" spans="1:8" x14ac:dyDescent="0.2">
      <c r="A498" s="146" t="s">
        <v>2008</v>
      </c>
      <c r="B498" s="146" t="s">
        <v>2898</v>
      </c>
      <c r="C498" s="146" t="s">
        <v>2899</v>
      </c>
      <c r="D498" s="147">
        <v>4.045E-2</v>
      </c>
      <c r="E498" s="148">
        <v>4.045E-2</v>
      </c>
      <c r="F498" s="149">
        <v>0</v>
      </c>
      <c r="G498" s="149">
        <v>0</v>
      </c>
      <c r="H498" s="149">
        <v>0</v>
      </c>
    </row>
    <row r="499" spans="1:8" x14ac:dyDescent="0.2">
      <c r="A499" s="146" t="s">
        <v>2008</v>
      </c>
      <c r="B499" s="146" t="s">
        <v>2900</v>
      </c>
      <c r="C499" s="146" t="s">
        <v>2901</v>
      </c>
      <c r="D499" s="147">
        <v>7.3700000000000002E-2</v>
      </c>
      <c r="E499" s="148">
        <v>7.3700000000000002E-2</v>
      </c>
      <c r="F499" s="149">
        <v>0</v>
      </c>
      <c r="G499" s="149">
        <v>0</v>
      </c>
      <c r="H499" s="149">
        <v>0</v>
      </c>
    </row>
    <row r="500" spans="1:8" x14ac:dyDescent="0.2">
      <c r="A500" s="146" t="s">
        <v>2008</v>
      </c>
      <c r="B500" s="146" t="s">
        <v>2902</v>
      </c>
      <c r="C500" s="146" t="s">
        <v>2903</v>
      </c>
      <c r="D500" s="147">
        <v>3.15E-2</v>
      </c>
      <c r="E500" s="148">
        <v>3.15E-2</v>
      </c>
      <c r="F500" s="149">
        <v>0</v>
      </c>
      <c r="G500" s="149">
        <v>0</v>
      </c>
      <c r="H500" s="149">
        <v>0</v>
      </c>
    </row>
    <row r="501" spans="1:8" x14ac:dyDescent="0.2">
      <c r="A501" s="146" t="s">
        <v>2008</v>
      </c>
      <c r="B501" s="146" t="s">
        <v>2904</v>
      </c>
      <c r="C501" s="146" t="s">
        <v>2905</v>
      </c>
      <c r="D501" s="147">
        <v>6.7799999999999996E-3</v>
      </c>
      <c r="E501" s="148">
        <v>6.7799999999999996E-3</v>
      </c>
      <c r="F501" s="149">
        <v>0</v>
      </c>
      <c r="G501" s="149">
        <v>0</v>
      </c>
      <c r="H501" s="149">
        <v>0</v>
      </c>
    </row>
    <row r="502" spans="1:8" x14ac:dyDescent="0.2">
      <c r="A502" s="146" t="s">
        <v>2008</v>
      </c>
      <c r="B502" s="146" t="s">
        <v>2906</v>
      </c>
      <c r="C502" s="146" t="s">
        <v>2907</v>
      </c>
      <c r="D502" s="147">
        <v>5.7450000000000001E-2</v>
      </c>
      <c r="E502" s="148">
        <v>5.7450000000000001E-2</v>
      </c>
      <c r="F502" s="149">
        <v>0</v>
      </c>
      <c r="G502" s="149">
        <v>0</v>
      </c>
      <c r="H502" s="149">
        <v>0</v>
      </c>
    </row>
    <row r="503" spans="1:8" x14ac:dyDescent="0.2">
      <c r="A503" s="146" t="s">
        <v>2008</v>
      </c>
      <c r="B503" s="146" t="s">
        <v>405</v>
      </c>
      <c r="C503" s="146" t="s">
        <v>1538</v>
      </c>
      <c r="D503" s="147">
        <v>29.107320000000001</v>
      </c>
      <c r="E503" s="148">
        <v>11.45904</v>
      </c>
      <c r="F503" s="149">
        <v>5.03864</v>
      </c>
      <c r="G503" s="149">
        <v>6.0476700000000001</v>
      </c>
      <c r="H503" s="149">
        <v>6.5619699999999996</v>
      </c>
    </row>
    <row r="504" spans="1:8" x14ac:dyDescent="0.2">
      <c r="A504" s="146" t="s">
        <v>2008</v>
      </c>
      <c r="B504" s="146" t="s">
        <v>2908</v>
      </c>
      <c r="C504" s="146" t="s">
        <v>2909</v>
      </c>
      <c r="D504" s="147">
        <v>4.6952499999999997</v>
      </c>
      <c r="E504" s="148">
        <v>4.6952499999999997</v>
      </c>
      <c r="F504" s="149">
        <v>0</v>
      </c>
      <c r="G504" s="149">
        <v>0</v>
      </c>
      <c r="H504" s="149">
        <v>0</v>
      </c>
    </row>
    <row r="505" spans="1:8" x14ac:dyDescent="0.2">
      <c r="A505" s="146" t="s">
        <v>2008</v>
      </c>
      <c r="B505" s="146" t="s">
        <v>410</v>
      </c>
      <c r="C505" s="146" t="s">
        <v>1145</v>
      </c>
      <c r="D505" s="147">
        <v>25.267790000000002</v>
      </c>
      <c r="E505" s="148">
        <v>10.14066</v>
      </c>
      <c r="F505" s="149">
        <v>4.3188399999999998</v>
      </c>
      <c r="G505" s="149">
        <v>5.1837299999999997</v>
      </c>
      <c r="H505" s="149">
        <v>5.6245599999999998</v>
      </c>
    </row>
    <row r="506" spans="1:8" x14ac:dyDescent="0.2">
      <c r="A506" s="146" t="s">
        <v>2008</v>
      </c>
      <c r="B506" s="146" t="s">
        <v>1536</v>
      </c>
      <c r="C506" s="146" t="s">
        <v>1144</v>
      </c>
      <c r="D506" s="147">
        <v>32.662489999999998</v>
      </c>
      <c r="E506" s="148">
        <v>15.014110000000001</v>
      </c>
      <c r="F506" s="149">
        <v>5.0386699999999998</v>
      </c>
      <c r="G506" s="149">
        <v>6.0476999999999999</v>
      </c>
      <c r="H506" s="149">
        <v>6.5620099999999999</v>
      </c>
    </row>
    <row r="507" spans="1:8" x14ac:dyDescent="0.2">
      <c r="A507" s="146" t="s">
        <v>2008</v>
      </c>
      <c r="B507" s="146" t="s">
        <v>2910</v>
      </c>
      <c r="C507" s="146" t="s">
        <v>2911</v>
      </c>
      <c r="D507" s="147">
        <v>6.2600000000000003E-2</v>
      </c>
      <c r="E507" s="148">
        <v>1.417E-2</v>
      </c>
      <c r="F507" s="149">
        <v>1.3950000000000001E-2</v>
      </c>
      <c r="G507" s="149">
        <v>1.528E-2</v>
      </c>
      <c r="H507" s="149">
        <v>1.9199999999999998E-2</v>
      </c>
    </row>
    <row r="508" spans="1:8" x14ac:dyDescent="0.2">
      <c r="A508" s="146" t="s">
        <v>2008</v>
      </c>
      <c r="B508" s="146" t="s">
        <v>2912</v>
      </c>
      <c r="C508" s="146" t="s">
        <v>2913</v>
      </c>
      <c r="D508" s="147">
        <v>0.14485000000000001</v>
      </c>
      <c r="E508" s="148">
        <v>0.14485000000000001</v>
      </c>
      <c r="F508" s="149">
        <v>0</v>
      </c>
      <c r="G508" s="149">
        <v>0</v>
      </c>
      <c r="H508" s="149">
        <v>0</v>
      </c>
    </row>
    <row r="509" spans="1:8" x14ac:dyDescent="0.2">
      <c r="A509" s="146" t="s">
        <v>2008</v>
      </c>
      <c r="B509" s="146" t="s">
        <v>2914</v>
      </c>
      <c r="C509" s="146" t="s">
        <v>2915</v>
      </c>
      <c r="D509" s="147">
        <v>0.10185</v>
      </c>
      <c r="E509" s="148">
        <v>0.10185</v>
      </c>
      <c r="F509" s="149">
        <v>0</v>
      </c>
      <c r="G509" s="149">
        <v>0</v>
      </c>
      <c r="H509" s="149">
        <v>0</v>
      </c>
    </row>
    <row r="510" spans="1:8" x14ac:dyDescent="0.2">
      <c r="A510" s="146" t="s">
        <v>2008</v>
      </c>
      <c r="B510" s="146" t="s">
        <v>1531</v>
      </c>
      <c r="C510" s="146" t="s">
        <v>1093</v>
      </c>
      <c r="D510" s="147">
        <v>12.629490000000001</v>
      </c>
      <c r="E510" s="148">
        <v>7.8588199999999997</v>
      </c>
      <c r="F510" s="149">
        <v>1.3620399999999999</v>
      </c>
      <c r="G510" s="149">
        <v>1.6348</v>
      </c>
      <c r="H510" s="149">
        <v>1.77383</v>
      </c>
    </row>
    <row r="511" spans="1:8" x14ac:dyDescent="0.2">
      <c r="A511" s="146" t="s">
        <v>2008</v>
      </c>
      <c r="B511" s="146" t="s">
        <v>1525</v>
      </c>
      <c r="C511" s="146" t="s">
        <v>1524</v>
      </c>
      <c r="D511" s="147">
        <v>2.1939799999999998</v>
      </c>
      <c r="E511" s="148">
        <v>1.1434899999999999</v>
      </c>
      <c r="F511" s="149">
        <v>0.29992000000000002</v>
      </c>
      <c r="G511" s="149">
        <v>0.35998000000000002</v>
      </c>
      <c r="H511" s="149">
        <v>0.39058999999999999</v>
      </c>
    </row>
    <row r="512" spans="1:8" x14ac:dyDescent="0.2">
      <c r="A512" s="146" t="s">
        <v>2008</v>
      </c>
      <c r="B512" s="146" t="s">
        <v>1994</v>
      </c>
      <c r="C512" s="146" t="s">
        <v>2916</v>
      </c>
      <c r="D512" s="147">
        <v>1.23942</v>
      </c>
      <c r="E512" s="148">
        <v>0.71416999999999997</v>
      </c>
      <c r="F512" s="149">
        <v>0.14996000000000001</v>
      </c>
      <c r="G512" s="149">
        <v>0.17999000000000001</v>
      </c>
      <c r="H512" s="149">
        <v>0.1953</v>
      </c>
    </row>
    <row r="513" spans="1:8" x14ac:dyDescent="0.2">
      <c r="A513" s="146" t="s">
        <v>2008</v>
      </c>
      <c r="B513" s="146" t="s">
        <v>2917</v>
      </c>
      <c r="C513" s="146" t="s">
        <v>2918</v>
      </c>
      <c r="D513" s="147">
        <v>1.3650000000000001E-2</v>
      </c>
      <c r="E513" s="148">
        <v>1.3650000000000001E-2</v>
      </c>
      <c r="F513" s="149">
        <v>0</v>
      </c>
      <c r="G513" s="149">
        <v>0</v>
      </c>
      <c r="H513" s="149">
        <v>0</v>
      </c>
    </row>
    <row r="514" spans="1:8" x14ac:dyDescent="0.2">
      <c r="A514" s="146" t="s">
        <v>2008</v>
      </c>
      <c r="B514" s="146" t="s">
        <v>2919</v>
      </c>
      <c r="C514" s="146" t="s">
        <v>2920</v>
      </c>
      <c r="D514" s="147">
        <v>0.10556</v>
      </c>
      <c r="E514" s="148">
        <v>0.10556</v>
      </c>
      <c r="F514" s="149">
        <v>0</v>
      </c>
      <c r="G514" s="149">
        <v>0</v>
      </c>
      <c r="H514" s="149">
        <v>0</v>
      </c>
    </row>
    <row r="515" spans="1:8" x14ac:dyDescent="0.2">
      <c r="A515" s="146" t="s">
        <v>2008</v>
      </c>
      <c r="B515" s="146" t="s">
        <v>2921</v>
      </c>
      <c r="C515" s="146" t="s">
        <v>2922</v>
      </c>
      <c r="D515" s="147">
        <v>0.13875000000000001</v>
      </c>
      <c r="E515" s="148">
        <v>0.13875000000000001</v>
      </c>
      <c r="F515" s="149">
        <v>0</v>
      </c>
      <c r="G515" s="149">
        <v>0</v>
      </c>
      <c r="H515" s="149">
        <v>0</v>
      </c>
    </row>
    <row r="516" spans="1:8" x14ac:dyDescent="0.2">
      <c r="A516" s="146" t="s">
        <v>2008</v>
      </c>
      <c r="B516" s="146" t="s">
        <v>2923</v>
      </c>
      <c r="C516" s="146" t="s">
        <v>2924</v>
      </c>
      <c r="D516" s="147">
        <v>8.387E-2</v>
      </c>
      <c r="E516" s="148">
        <v>8.387E-2</v>
      </c>
      <c r="F516" s="149">
        <v>0</v>
      </c>
      <c r="G516" s="149">
        <v>0</v>
      </c>
      <c r="H516" s="149">
        <v>0</v>
      </c>
    </row>
    <row r="517" spans="1:8" x14ac:dyDescent="0.2">
      <c r="A517" s="146" t="s">
        <v>2008</v>
      </c>
      <c r="B517" s="146" t="s">
        <v>2925</v>
      </c>
      <c r="C517" s="146" t="s">
        <v>2926</v>
      </c>
      <c r="D517" s="147">
        <v>0</v>
      </c>
      <c r="E517" s="148">
        <v>0</v>
      </c>
      <c r="F517" s="149">
        <v>0</v>
      </c>
      <c r="G517" s="149">
        <v>0</v>
      </c>
      <c r="H517" s="149">
        <v>0</v>
      </c>
    </row>
    <row r="518" spans="1:8" x14ac:dyDescent="0.2">
      <c r="A518" s="146" t="s">
        <v>2008</v>
      </c>
      <c r="B518" s="146" t="s">
        <v>2927</v>
      </c>
      <c r="C518" s="146" t="s">
        <v>2928</v>
      </c>
      <c r="D518" s="147">
        <v>0.11438</v>
      </c>
      <c r="E518" s="148">
        <v>0.11438</v>
      </c>
      <c r="F518" s="149">
        <v>0</v>
      </c>
      <c r="G518" s="149">
        <v>0</v>
      </c>
      <c r="H518" s="149">
        <v>0</v>
      </c>
    </row>
    <row r="519" spans="1:8" x14ac:dyDescent="0.2">
      <c r="A519" s="146" t="s">
        <v>2008</v>
      </c>
      <c r="B519" s="146" t="s">
        <v>2929</v>
      </c>
      <c r="C519" s="146" t="s">
        <v>2930</v>
      </c>
      <c r="D519" s="147">
        <v>6.7500000000000004E-2</v>
      </c>
      <c r="E519" s="148">
        <v>6.7500000000000004E-2</v>
      </c>
      <c r="F519" s="149">
        <v>0</v>
      </c>
      <c r="G519" s="149">
        <v>0</v>
      </c>
      <c r="H519" s="149">
        <v>0</v>
      </c>
    </row>
    <row r="520" spans="1:8" x14ac:dyDescent="0.2">
      <c r="A520" s="146" t="s">
        <v>2008</v>
      </c>
      <c r="B520" s="146" t="s">
        <v>2931</v>
      </c>
      <c r="C520" s="146" t="s">
        <v>2932</v>
      </c>
      <c r="D520" s="147">
        <v>8.9990000000000001E-2</v>
      </c>
      <c r="E520" s="148">
        <v>8.9990000000000001E-2</v>
      </c>
      <c r="F520" s="149">
        <v>0</v>
      </c>
      <c r="G520" s="149">
        <v>0</v>
      </c>
      <c r="H520" s="149">
        <v>0</v>
      </c>
    </row>
    <row r="521" spans="1:8" x14ac:dyDescent="0.2">
      <c r="A521" s="146" t="s">
        <v>2008</v>
      </c>
      <c r="B521" s="146" t="s">
        <v>2933</v>
      </c>
      <c r="C521" s="146" t="s">
        <v>2934</v>
      </c>
      <c r="D521" s="147">
        <v>6.0000000000000002E-5</v>
      </c>
      <c r="E521" s="148">
        <v>6.0000000000000002E-5</v>
      </c>
      <c r="F521" s="149">
        <v>0</v>
      </c>
      <c r="G521" s="149">
        <v>0</v>
      </c>
      <c r="H521" s="149">
        <v>0</v>
      </c>
    </row>
    <row r="522" spans="1:8" x14ac:dyDescent="0.2">
      <c r="A522" s="146" t="s">
        <v>2008</v>
      </c>
      <c r="B522" s="146" t="s">
        <v>2935</v>
      </c>
      <c r="C522" s="146" t="s">
        <v>2936</v>
      </c>
      <c r="D522" s="147">
        <v>0</v>
      </c>
      <c r="E522" s="148">
        <v>0</v>
      </c>
      <c r="F522" s="149">
        <v>0</v>
      </c>
      <c r="G522" s="149">
        <v>0</v>
      </c>
      <c r="H522" s="149">
        <v>0</v>
      </c>
    </row>
    <row r="523" spans="1:8" x14ac:dyDescent="0.2">
      <c r="A523" s="146" t="s">
        <v>2008</v>
      </c>
      <c r="B523" s="146" t="s">
        <v>2937</v>
      </c>
      <c r="C523" s="146" t="s">
        <v>2938</v>
      </c>
      <c r="D523" s="147">
        <v>0.13625000000000001</v>
      </c>
      <c r="E523" s="148">
        <v>0.13625000000000001</v>
      </c>
      <c r="F523" s="149">
        <v>0</v>
      </c>
      <c r="G523" s="149">
        <v>0</v>
      </c>
      <c r="H523" s="149">
        <v>0</v>
      </c>
    </row>
    <row r="524" spans="1:8" x14ac:dyDescent="0.2">
      <c r="A524" s="146" t="s">
        <v>2008</v>
      </c>
      <c r="B524" s="146" t="s">
        <v>2939</v>
      </c>
      <c r="C524" s="146" t="s">
        <v>2940</v>
      </c>
      <c r="D524" s="147">
        <v>0.52871999999999997</v>
      </c>
      <c r="E524" s="148">
        <v>0.52871999999999997</v>
      </c>
      <c r="F524" s="149">
        <v>0</v>
      </c>
      <c r="G524" s="149">
        <v>0</v>
      </c>
      <c r="H524" s="149">
        <v>0</v>
      </c>
    </row>
    <row r="525" spans="1:8" x14ac:dyDescent="0.2">
      <c r="A525" s="146" t="s">
        <v>2008</v>
      </c>
      <c r="B525" s="146" t="s">
        <v>2941</v>
      </c>
      <c r="C525" s="146" t="s">
        <v>2942</v>
      </c>
      <c r="D525" s="147">
        <v>0.24812000000000001</v>
      </c>
      <c r="E525" s="148">
        <v>0.24812000000000001</v>
      </c>
      <c r="F525" s="149">
        <v>0</v>
      </c>
      <c r="G525" s="149">
        <v>0</v>
      </c>
      <c r="H525" s="149">
        <v>0</v>
      </c>
    </row>
    <row r="526" spans="1:8" x14ac:dyDescent="0.2">
      <c r="A526" s="146" t="s">
        <v>2008</v>
      </c>
      <c r="B526" s="146" t="s">
        <v>2943</v>
      </c>
      <c r="C526" s="146" t="s">
        <v>2944</v>
      </c>
      <c r="D526" s="147">
        <v>0.17435</v>
      </c>
      <c r="E526" s="148">
        <v>0.17435</v>
      </c>
      <c r="F526" s="149">
        <v>0</v>
      </c>
      <c r="G526" s="149">
        <v>0</v>
      </c>
      <c r="H526" s="149">
        <v>0</v>
      </c>
    </row>
    <row r="527" spans="1:8" x14ac:dyDescent="0.2">
      <c r="A527" s="146" t="s">
        <v>2008</v>
      </c>
      <c r="B527" s="146" t="s">
        <v>2945</v>
      </c>
      <c r="C527" s="146" t="s">
        <v>2946</v>
      </c>
      <c r="D527" s="147">
        <v>0.14624999999999999</v>
      </c>
      <c r="E527" s="148">
        <v>0.14624999999999999</v>
      </c>
      <c r="F527" s="149">
        <v>0</v>
      </c>
      <c r="G527" s="149">
        <v>0</v>
      </c>
      <c r="H527" s="149">
        <v>0</v>
      </c>
    </row>
    <row r="528" spans="1:8" x14ac:dyDescent="0.2">
      <c r="A528" s="146" t="s">
        <v>2008</v>
      </c>
      <c r="B528" s="146" t="s">
        <v>2947</v>
      </c>
      <c r="C528" s="146" t="s">
        <v>2948</v>
      </c>
      <c r="D528" s="147">
        <v>9.0630000000000002E-2</v>
      </c>
      <c r="E528" s="148">
        <v>9.0630000000000002E-2</v>
      </c>
      <c r="F528" s="149">
        <v>0</v>
      </c>
      <c r="G528" s="149">
        <v>0</v>
      </c>
      <c r="H528" s="149">
        <v>0</v>
      </c>
    </row>
    <row r="529" spans="1:8" x14ac:dyDescent="0.2">
      <c r="A529" s="146" t="s">
        <v>2008</v>
      </c>
      <c r="B529" s="146" t="s">
        <v>2949</v>
      </c>
      <c r="C529" s="146" t="s">
        <v>2950</v>
      </c>
      <c r="D529" s="147">
        <v>0</v>
      </c>
      <c r="E529" s="148">
        <v>0</v>
      </c>
      <c r="F529" s="149">
        <v>0</v>
      </c>
      <c r="G529" s="149">
        <v>0</v>
      </c>
      <c r="H529" s="149">
        <v>0</v>
      </c>
    </row>
    <row r="530" spans="1:8" x14ac:dyDescent="0.2">
      <c r="A530" s="146" t="s">
        <v>2008</v>
      </c>
      <c r="B530" s="146" t="s">
        <v>2951</v>
      </c>
      <c r="C530" s="146" t="s">
        <v>2952</v>
      </c>
      <c r="D530" s="147">
        <v>0.27997</v>
      </c>
      <c r="E530" s="148">
        <v>0.27997</v>
      </c>
      <c r="F530" s="149">
        <v>0</v>
      </c>
      <c r="G530" s="149">
        <v>0</v>
      </c>
      <c r="H530" s="149">
        <v>0</v>
      </c>
    </row>
    <row r="531" spans="1:8" x14ac:dyDescent="0.2">
      <c r="A531" s="146" t="s">
        <v>2008</v>
      </c>
      <c r="B531" s="146" t="s">
        <v>2953</v>
      </c>
      <c r="C531" s="146" t="s">
        <v>2954</v>
      </c>
      <c r="D531" s="147">
        <v>0.17122000000000001</v>
      </c>
      <c r="E531" s="148">
        <v>0.17122000000000001</v>
      </c>
      <c r="F531" s="149">
        <v>0</v>
      </c>
      <c r="G531" s="149">
        <v>0</v>
      </c>
      <c r="H531" s="149">
        <v>0</v>
      </c>
    </row>
    <row r="532" spans="1:8" x14ac:dyDescent="0.2">
      <c r="A532" s="146" t="s">
        <v>2008</v>
      </c>
      <c r="B532" s="146" t="s">
        <v>2955</v>
      </c>
      <c r="C532" s="146" t="s">
        <v>2956</v>
      </c>
      <c r="D532" s="147">
        <v>0.35063</v>
      </c>
      <c r="E532" s="148">
        <v>0.35063</v>
      </c>
      <c r="F532" s="149">
        <v>0</v>
      </c>
      <c r="G532" s="149">
        <v>0</v>
      </c>
      <c r="H532" s="149">
        <v>0</v>
      </c>
    </row>
    <row r="533" spans="1:8" x14ac:dyDescent="0.2">
      <c r="A533" s="146" t="s">
        <v>2008</v>
      </c>
      <c r="B533" s="146" t="s">
        <v>2957</v>
      </c>
      <c r="C533" s="146" t="s">
        <v>2958</v>
      </c>
      <c r="D533" s="147">
        <v>0.18937000000000001</v>
      </c>
      <c r="E533" s="148">
        <v>0.18937000000000001</v>
      </c>
      <c r="F533" s="149">
        <v>0</v>
      </c>
      <c r="G533" s="149">
        <v>0</v>
      </c>
      <c r="H533" s="149">
        <v>0</v>
      </c>
    </row>
    <row r="534" spans="1:8" x14ac:dyDescent="0.2">
      <c r="A534" s="146" t="s">
        <v>2008</v>
      </c>
      <c r="B534" s="146" t="s">
        <v>2959</v>
      </c>
      <c r="C534" s="146" t="s">
        <v>2960</v>
      </c>
      <c r="D534" s="147">
        <v>0.11187</v>
      </c>
      <c r="E534" s="148">
        <v>0.11187</v>
      </c>
      <c r="F534" s="149">
        <v>0</v>
      </c>
      <c r="G534" s="149">
        <v>0</v>
      </c>
      <c r="H534" s="149">
        <v>0</v>
      </c>
    </row>
    <row r="535" spans="1:8" x14ac:dyDescent="0.2">
      <c r="A535" s="146" t="s">
        <v>2008</v>
      </c>
      <c r="B535" s="146" t="s">
        <v>2961</v>
      </c>
      <c r="C535" s="146" t="s">
        <v>2962</v>
      </c>
      <c r="D535" s="147">
        <v>0.13436999999999999</v>
      </c>
      <c r="E535" s="148">
        <v>0.13436999999999999</v>
      </c>
      <c r="F535" s="149">
        <v>0</v>
      </c>
      <c r="G535" s="149">
        <v>0</v>
      </c>
      <c r="H535" s="149">
        <v>0</v>
      </c>
    </row>
    <row r="536" spans="1:8" x14ac:dyDescent="0.2">
      <c r="A536" s="146" t="s">
        <v>2008</v>
      </c>
      <c r="B536" s="146" t="s">
        <v>2963</v>
      </c>
      <c r="C536" s="146" t="s">
        <v>2964</v>
      </c>
      <c r="D536" s="147">
        <v>2.3439999999999999E-2</v>
      </c>
      <c r="E536" s="148">
        <v>2.3439999999999999E-2</v>
      </c>
      <c r="F536" s="149">
        <v>0</v>
      </c>
      <c r="G536" s="149">
        <v>0</v>
      </c>
      <c r="H536" s="149">
        <v>0</v>
      </c>
    </row>
    <row r="537" spans="1:8" x14ac:dyDescent="0.2">
      <c r="A537" s="146" t="s">
        <v>2008</v>
      </c>
      <c r="B537" s="146" t="s">
        <v>2965</v>
      </c>
      <c r="C537" s="146" t="s">
        <v>2966</v>
      </c>
      <c r="D537" s="147">
        <v>6.9360000000000005E-2</v>
      </c>
      <c r="E537" s="148">
        <v>6.9360000000000005E-2</v>
      </c>
      <c r="F537" s="149">
        <v>0</v>
      </c>
      <c r="G537" s="149">
        <v>0</v>
      </c>
      <c r="H537" s="149">
        <v>0</v>
      </c>
    </row>
    <row r="538" spans="1:8" x14ac:dyDescent="0.2">
      <c r="A538" s="146" t="s">
        <v>2008</v>
      </c>
      <c r="B538" s="146" t="s">
        <v>2967</v>
      </c>
      <c r="C538" s="146" t="s">
        <v>2968</v>
      </c>
      <c r="D538" s="147">
        <v>0.28060000000000002</v>
      </c>
      <c r="E538" s="148">
        <v>0.28060000000000002</v>
      </c>
      <c r="F538" s="149">
        <v>0</v>
      </c>
      <c r="G538" s="149">
        <v>0</v>
      </c>
      <c r="H538" s="149">
        <v>0</v>
      </c>
    </row>
    <row r="539" spans="1:8" x14ac:dyDescent="0.2">
      <c r="A539" s="146" t="s">
        <v>2008</v>
      </c>
      <c r="B539" s="146" t="s">
        <v>2969</v>
      </c>
      <c r="C539" s="146" t="s">
        <v>2970</v>
      </c>
      <c r="D539" s="147">
        <v>0.22497</v>
      </c>
      <c r="E539" s="148">
        <v>0.22497</v>
      </c>
      <c r="F539" s="149">
        <v>0</v>
      </c>
      <c r="G539" s="149">
        <v>0</v>
      </c>
      <c r="H539" s="149">
        <v>0</v>
      </c>
    </row>
    <row r="540" spans="1:8" x14ac:dyDescent="0.2">
      <c r="A540" s="146" t="s">
        <v>2008</v>
      </c>
      <c r="B540" s="146" t="s">
        <v>2971</v>
      </c>
      <c r="C540" s="146" t="s">
        <v>2972</v>
      </c>
      <c r="D540" s="147">
        <v>8.3669999999999994E-2</v>
      </c>
      <c r="E540" s="148">
        <v>8.3669999999999994E-2</v>
      </c>
      <c r="F540" s="149">
        <v>0</v>
      </c>
      <c r="G540" s="149">
        <v>0</v>
      </c>
      <c r="H540" s="149">
        <v>0</v>
      </c>
    </row>
    <row r="541" spans="1:8" x14ac:dyDescent="0.2">
      <c r="A541" s="146" t="s">
        <v>2008</v>
      </c>
      <c r="B541" s="146" t="s">
        <v>2973</v>
      </c>
      <c r="C541" s="146" t="s">
        <v>2974</v>
      </c>
      <c r="D541" s="147">
        <v>0.30062</v>
      </c>
      <c r="E541" s="148">
        <v>0.30062</v>
      </c>
      <c r="F541" s="149">
        <v>0</v>
      </c>
      <c r="G541" s="149">
        <v>0</v>
      </c>
      <c r="H541" s="149">
        <v>0</v>
      </c>
    </row>
    <row r="542" spans="1:8" x14ac:dyDescent="0.2">
      <c r="A542" s="146" t="s">
        <v>2008</v>
      </c>
      <c r="B542" s="146" t="s">
        <v>2975</v>
      </c>
      <c r="C542" s="146" t="s">
        <v>2976</v>
      </c>
      <c r="D542" s="147">
        <v>0.11749999999999999</v>
      </c>
      <c r="E542" s="148">
        <v>0.11749999999999999</v>
      </c>
      <c r="F542" s="149">
        <v>0</v>
      </c>
      <c r="G542" s="149">
        <v>0</v>
      </c>
      <c r="H542" s="149">
        <v>0</v>
      </c>
    </row>
    <row r="543" spans="1:8" x14ac:dyDescent="0.2">
      <c r="A543" s="146" t="s">
        <v>2008</v>
      </c>
      <c r="B543" s="146" t="s">
        <v>2977</v>
      </c>
      <c r="C543" s="146" t="s">
        <v>2978</v>
      </c>
      <c r="D543" s="147">
        <v>0.11938</v>
      </c>
      <c r="E543" s="148">
        <v>0.11938</v>
      </c>
      <c r="F543" s="149">
        <v>0</v>
      </c>
      <c r="G543" s="149">
        <v>0</v>
      </c>
      <c r="H543" s="149">
        <v>0</v>
      </c>
    </row>
    <row r="544" spans="1:8" x14ac:dyDescent="0.2">
      <c r="A544" s="146" t="s">
        <v>2008</v>
      </c>
      <c r="B544" s="146" t="s">
        <v>2979</v>
      </c>
      <c r="C544" s="146" t="s">
        <v>2980</v>
      </c>
      <c r="D544" s="147">
        <v>0.21562000000000001</v>
      </c>
      <c r="E544" s="148">
        <v>0.21562000000000001</v>
      </c>
      <c r="F544" s="149">
        <v>0</v>
      </c>
      <c r="G544" s="149">
        <v>0</v>
      </c>
      <c r="H544" s="149">
        <v>0</v>
      </c>
    </row>
    <row r="545" spans="1:8" x14ac:dyDescent="0.2">
      <c r="A545" s="146" t="s">
        <v>2008</v>
      </c>
      <c r="B545" s="146" t="s">
        <v>2981</v>
      </c>
      <c r="C545" s="146" t="s">
        <v>2982</v>
      </c>
      <c r="D545" s="147">
        <v>0.17312</v>
      </c>
      <c r="E545" s="148">
        <v>0.17312</v>
      </c>
      <c r="F545" s="149">
        <v>0</v>
      </c>
      <c r="G545" s="149">
        <v>0</v>
      </c>
      <c r="H545" s="149">
        <v>0</v>
      </c>
    </row>
    <row r="546" spans="1:8" x14ac:dyDescent="0.2">
      <c r="A546" s="146" t="s">
        <v>2008</v>
      </c>
      <c r="B546" s="146" t="s">
        <v>2983</v>
      </c>
      <c r="C546" s="146" t="s">
        <v>2984</v>
      </c>
      <c r="D546" s="147">
        <v>1.397E-2</v>
      </c>
      <c r="E546" s="148">
        <v>1.397E-2</v>
      </c>
      <c r="F546" s="149">
        <v>0</v>
      </c>
      <c r="G546" s="149">
        <v>0</v>
      </c>
      <c r="H546" s="149">
        <v>0</v>
      </c>
    </row>
    <row r="547" spans="1:8" x14ac:dyDescent="0.2">
      <c r="A547" s="146" t="s">
        <v>2008</v>
      </c>
      <c r="B547" s="146" t="s">
        <v>2985</v>
      </c>
      <c r="C547" s="146" t="s">
        <v>2986</v>
      </c>
      <c r="D547" s="147">
        <v>0.15625</v>
      </c>
      <c r="E547" s="148">
        <v>0.15625</v>
      </c>
      <c r="F547" s="149">
        <v>0</v>
      </c>
      <c r="G547" s="149">
        <v>0</v>
      </c>
      <c r="H547" s="149">
        <v>0</v>
      </c>
    </row>
    <row r="548" spans="1:8" x14ac:dyDescent="0.2">
      <c r="A548" s="146" t="s">
        <v>2008</v>
      </c>
      <c r="B548" s="146" t="s">
        <v>2987</v>
      </c>
      <c r="C548" s="146" t="s">
        <v>2988</v>
      </c>
      <c r="D548" s="147">
        <v>0.31436999999999998</v>
      </c>
      <c r="E548" s="148">
        <v>0.31436999999999998</v>
      </c>
      <c r="F548" s="149">
        <v>0</v>
      </c>
      <c r="G548" s="149">
        <v>0</v>
      </c>
      <c r="H548" s="149">
        <v>0</v>
      </c>
    </row>
    <row r="549" spans="1:8" x14ac:dyDescent="0.2">
      <c r="A549" s="146" t="s">
        <v>2008</v>
      </c>
      <c r="B549" s="146" t="s">
        <v>416</v>
      </c>
      <c r="C549" s="146" t="s">
        <v>2989</v>
      </c>
      <c r="D549" s="147">
        <v>0.28375</v>
      </c>
      <c r="E549" s="148">
        <v>0.28375</v>
      </c>
      <c r="F549" s="149">
        <v>0</v>
      </c>
      <c r="G549" s="149">
        <v>0</v>
      </c>
      <c r="H549" s="149">
        <v>0</v>
      </c>
    </row>
    <row r="550" spans="1:8" x14ac:dyDescent="0.2">
      <c r="A550" s="146" t="s">
        <v>2008</v>
      </c>
      <c r="B550" s="146" t="s">
        <v>2990</v>
      </c>
      <c r="C550" s="146" t="s">
        <v>2991</v>
      </c>
      <c r="D550" s="147">
        <v>0</v>
      </c>
      <c r="E550" s="148">
        <v>0</v>
      </c>
      <c r="F550" s="149">
        <v>0</v>
      </c>
      <c r="G550" s="149">
        <v>0</v>
      </c>
      <c r="H550" s="149">
        <v>0</v>
      </c>
    </row>
    <row r="551" spans="1:8" x14ac:dyDescent="0.2">
      <c r="A551" s="146" t="s">
        <v>2008</v>
      </c>
      <c r="B551" s="146" t="s">
        <v>2992</v>
      </c>
      <c r="C551" s="146" t="s">
        <v>2993</v>
      </c>
      <c r="D551" s="147">
        <v>0.12562000000000001</v>
      </c>
      <c r="E551" s="148">
        <v>0.12562000000000001</v>
      </c>
      <c r="F551" s="149">
        <v>0</v>
      </c>
      <c r="G551" s="149">
        <v>0</v>
      </c>
      <c r="H551" s="149">
        <v>0</v>
      </c>
    </row>
    <row r="552" spans="1:8" x14ac:dyDescent="0.2">
      <c r="A552" s="146" t="s">
        <v>2008</v>
      </c>
      <c r="B552" s="146" t="s">
        <v>2994</v>
      </c>
      <c r="C552" s="146" t="s">
        <v>2995</v>
      </c>
      <c r="D552" s="147">
        <v>0</v>
      </c>
      <c r="E552" s="148">
        <v>0</v>
      </c>
      <c r="F552" s="149">
        <v>0</v>
      </c>
      <c r="G552" s="149">
        <v>0</v>
      </c>
      <c r="H552" s="149">
        <v>0</v>
      </c>
    </row>
    <row r="553" spans="1:8" x14ac:dyDescent="0.2">
      <c r="A553" s="146" t="s">
        <v>2008</v>
      </c>
      <c r="B553" s="146" t="s">
        <v>2996</v>
      </c>
      <c r="C553" s="146" t="s">
        <v>2997</v>
      </c>
      <c r="D553" s="147">
        <v>0.14623</v>
      </c>
      <c r="E553" s="148">
        <v>0.14623</v>
      </c>
      <c r="F553" s="149">
        <v>0</v>
      </c>
      <c r="G553" s="149">
        <v>0</v>
      </c>
      <c r="H553" s="149">
        <v>0</v>
      </c>
    </row>
    <row r="554" spans="1:8" x14ac:dyDescent="0.2">
      <c r="A554" s="146" t="s">
        <v>2008</v>
      </c>
      <c r="B554" s="146" t="s">
        <v>2998</v>
      </c>
      <c r="C554" s="146" t="s">
        <v>2999</v>
      </c>
      <c r="D554" s="147">
        <v>0.34437000000000001</v>
      </c>
      <c r="E554" s="148">
        <v>0.34437000000000001</v>
      </c>
      <c r="F554" s="149">
        <v>0</v>
      </c>
      <c r="G554" s="149">
        <v>0</v>
      </c>
      <c r="H554" s="149">
        <v>0</v>
      </c>
    </row>
    <row r="555" spans="1:8" x14ac:dyDescent="0.2">
      <c r="A555" s="146" t="s">
        <v>2008</v>
      </c>
      <c r="B555" s="146" t="s">
        <v>3000</v>
      </c>
      <c r="C555" s="146" t="s">
        <v>3001</v>
      </c>
      <c r="D555" s="147">
        <v>0.13</v>
      </c>
      <c r="E555" s="148">
        <v>0.13</v>
      </c>
      <c r="F555" s="149">
        <v>0</v>
      </c>
      <c r="G555" s="149">
        <v>0</v>
      </c>
      <c r="H555" s="149">
        <v>0</v>
      </c>
    </row>
    <row r="556" spans="1:8" x14ac:dyDescent="0.2">
      <c r="A556" s="146" t="s">
        <v>2008</v>
      </c>
      <c r="B556" s="146" t="s">
        <v>3002</v>
      </c>
      <c r="C556" s="146" t="s">
        <v>3003</v>
      </c>
      <c r="D556" s="147">
        <v>0.16875000000000001</v>
      </c>
      <c r="E556" s="148">
        <v>0.16875000000000001</v>
      </c>
      <c r="F556" s="149">
        <v>0</v>
      </c>
      <c r="G556" s="149">
        <v>0</v>
      </c>
      <c r="H556" s="149">
        <v>0</v>
      </c>
    </row>
    <row r="557" spans="1:8" x14ac:dyDescent="0.2">
      <c r="A557" s="146" t="s">
        <v>2008</v>
      </c>
      <c r="B557" s="146" t="s">
        <v>3004</v>
      </c>
      <c r="C557" s="146" t="s">
        <v>3005</v>
      </c>
      <c r="D557" s="147">
        <v>6.0000000000000002E-5</v>
      </c>
      <c r="E557" s="148">
        <v>6.0000000000000002E-5</v>
      </c>
      <c r="F557" s="149">
        <v>0</v>
      </c>
      <c r="G557" s="149">
        <v>0</v>
      </c>
      <c r="H557" s="149">
        <v>0</v>
      </c>
    </row>
    <row r="558" spans="1:8" x14ac:dyDescent="0.2">
      <c r="A558" s="146" t="s">
        <v>2008</v>
      </c>
      <c r="B558" s="146" t="s">
        <v>417</v>
      </c>
      <c r="C558" s="146" t="s">
        <v>3006</v>
      </c>
      <c r="D558" s="147">
        <v>0.11996999999999999</v>
      </c>
      <c r="E558" s="148">
        <v>0.11996999999999999</v>
      </c>
      <c r="F558" s="149">
        <v>0</v>
      </c>
      <c r="G558" s="149">
        <v>0</v>
      </c>
      <c r="H558" s="149">
        <v>0</v>
      </c>
    </row>
    <row r="559" spans="1:8" x14ac:dyDescent="0.2">
      <c r="A559" s="146" t="s">
        <v>2008</v>
      </c>
      <c r="B559" s="146" t="s">
        <v>3007</v>
      </c>
      <c r="C559" s="146" t="s">
        <v>3008</v>
      </c>
      <c r="D559" s="147">
        <v>1.0900000000000001</v>
      </c>
      <c r="E559" s="148">
        <v>1.0900000000000001</v>
      </c>
      <c r="F559" s="149">
        <v>0</v>
      </c>
      <c r="G559" s="149">
        <v>0</v>
      </c>
      <c r="H559" s="149">
        <v>0</v>
      </c>
    </row>
    <row r="560" spans="1:8" x14ac:dyDescent="0.2">
      <c r="A560" s="146" t="s">
        <v>2008</v>
      </c>
      <c r="B560" s="146" t="s">
        <v>3009</v>
      </c>
      <c r="C560" s="146" t="s">
        <v>3010</v>
      </c>
      <c r="D560" s="147">
        <v>1E-3</v>
      </c>
      <c r="E560" s="148">
        <v>1E-3</v>
      </c>
      <c r="F560" s="149">
        <v>0</v>
      </c>
      <c r="G560" s="149">
        <v>0</v>
      </c>
      <c r="H560" s="149">
        <v>0</v>
      </c>
    </row>
    <row r="561" spans="1:8" x14ac:dyDescent="0.2">
      <c r="A561" s="146" t="s">
        <v>2008</v>
      </c>
      <c r="B561" s="146" t="s">
        <v>3011</v>
      </c>
      <c r="C561" s="146" t="s">
        <v>3012</v>
      </c>
      <c r="D561" s="147">
        <v>0.11874999999999999</v>
      </c>
      <c r="E561" s="148">
        <v>0.11874999999999999</v>
      </c>
      <c r="F561" s="149">
        <v>0</v>
      </c>
      <c r="G561" s="149">
        <v>0</v>
      </c>
      <c r="H561" s="149">
        <v>0</v>
      </c>
    </row>
    <row r="562" spans="1:8" x14ac:dyDescent="0.2">
      <c r="A562" s="146" t="s">
        <v>2008</v>
      </c>
      <c r="B562" s="146" t="s">
        <v>3013</v>
      </c>
      <c r="C562" s="146" t="s">
        <v>3014</v>
      </c>
      <c r="D562" s="147">
        <v>0.16250000000000001</v>
      </c>
      <c r="E562" s="148">
        <v>0.16250000000000001</v>
      </c>
      <c r="F562" s="149">
        <v>0</v>
      </c>
      <c r="G562" s="149">
        <v>0</v>
      </c>
      <c r="H562" s="149">
        <v>0</v>
      </c>
    </row>
    <row r="563" spans="1:8" x14ac:dyDescent="0.2">
      <c r="A563" s="146" t="s">
        <v>2008</v>
      </c>
      <c r="B563" s="146" t="s">
        <v>3015</v>
      </c>
      <c r="C563" s="146" t="s">
        <v>3016</v>
      </c>
      <c r="D563" s="147">
        <v>0</v>
      </c>
      <c r="E563" s="148">
        <v>0</v>
      </c>
      <c r="F563" s="149">
        <v>0</v>
      </c>
      <c r="G563" s="149">
        <v>0</v>
      </c>
      <c r="H563" s="149">
        <v>0</v>
      </c>
    </row>
    <row r="564" spans="1:8" x14ac:dyDescent="0.2">
      <c r="A564" s="146" t="s">
        <v>2008</v>
      </c>
      <c r="B564" s="146" t="s">
        <v>3017</v>
      </c>
      <c r="C564" s="146" t="s">
        <v>3018</v>
      </c>
      <c r="D564" s="147">
        <v>5.5399999999999998E-2</v>
      </c>
      <c r="E564" s="148">
        <v>5.5399999999999998E-2</v>
      </c>
      <c r="F564" s="149">
        <v>0</v>
      </c>
      <c r="G564" s="149">
        <v>0</v>
      </c>
      <c r="H564" s="149">
        <v>0</v>
      </c>
    </row>
    <row r="565" spans="1:8" x14ac:dyDescent="0.2">
      <c r="A565" s="146" t="s">
        <v>2008</v>
      </c>
      <c r="B565" s="146" t="s">
        <v>3019</v>
      </c>
      <c r="C565" s="146" t="s">
        <v>3020</v>
      </c>
      <c r="D565" s="147">
        <v>1.47</v>
      </c>
      <c r="E565" s="148">
        <v>1.47</v>
      </c>
      <c r="F565" s="149">
        <v>0</v>
      </c>
      <c r="G565" s="149">
        <v>0</v>
      </c>
      <c r="H565" s="149">
        <v>0</v>
      </c>
    </row>
    <row r="566" spans="1:8" x14ac:dyDescent="0.2">
      <c r="A566" s="146" t="s">
        <v>2008</v>
      </c>
      <c r="B566" s="146" t="s">
        <v>3021</v>
      </c>
      <c r="C566" s="146" t="s">
        <v>3022</v>
      </c>
      <c r="D566" s="147">
        <v>0</v>
      </c>
      <c r="E566" s="148">
        <v>0</v>
      </c>
      <c r="F566" s="149">
        <v>0</v>
      </c>
      <c r="G566" s="149">
        <v>0</v>
      </c>
      <c r="H566" s="149">
        <v>0</v>
      </c>
    </row>
    <row r="567" spans="1:8" x14ac:dyDescent="0.2">
      <c r="A567" s="146" t="s">
        <v>2008</v>
      </c>
      <c r="B567" s="146" t="s">
        <v>3023</v>
      </c>
      <c r="C567" s="146" t="s">
        <v>3024</v>
      </c>
      <c r="D567" s="147">
        <v>6.4850000000000005E-2</v>
      </c>
      <c r="E567" s="148">
        <v>6.4850000000000005E-2</v>
      </c>
      <c r="F567" s="149">
        <v>0</v>
      </c>
      <c r="G567" s="149">
        <v>0</v>
      </c>
      <c r="H567" s="149">
        <v>0</v>
      </c>
    </row>
    <row r="568" spans="1:8" x14ac:dyDescent="0.2">
      <c r="A568" s="146" t="s">
        <v>2008</v>
      </c>
      <c r="B568" s="146" t="s">
        <v>3025</v>
      </c>
      <c r="C568" s="146" t="s">
        <v>3026</v>
      </c>
      <c r="D568" s="147">
        <v>0</v>
      </c>
      <c r="E568" s="148">
        <v>0</v>
      </c>
      <c r="F568" s="149">
        <v>0</v>
      </c>
      <c r="G568" s="149">
        <v>0</v>
      </c>
      <c r="H568" s="149">
        <v>0</v>
      </c>
    </row>
    <row r="569" spans="1:8" x14ac:dyDescent="0.2">
      <c r="A569" s="146" t="s">
        <v>2008</v>
      </c>
      <c r="B569" s="146" t="s">
        <v>3027</v>
      </c>
      <c r="C569" s="146" t="s">
        <v>3028</v>
      </c>
      <c r="D569" s="147">
        <v>4.4810000000000003E-2</v>
      </c>
      <c r="E569" s="148">
        <v>4.4810000000000003E-2</v>
      </c>
      <c r="F569" s="149">
        <v>0</v>
      </c>
      <c r="G569" s="149">
        <v>0</v>
      </c>
      <c r="H569" s="149">
        <v>0</v>
      </c>
    </row>
    <row r="570" spans="1:8" x14ac:dyDescent="0.2">
      <c r="A570" s="146" t="s">
        <v>2008</v>
      </c>
      <c r="B570" s="146" t="s">
        <v>3029</v>
      </c>
      <c r="C570" s="146" t="s">
        <v>3030</v>
      </c>
      <c r="D570" s="147">
        <v>3.1870000000000002E-2</v>
      </c>
      <c r="E570" s="148">
        <v>3.1870000000000002E-2</v>
      </c>
      <c r="F570" s="149">
        <v>0</v>
      </c>
      <c r="G570" s="149">
        <v>0</v>
      </c>
      <c r="H570" s="149">
        <v>0</v>
      </c>
    </row>
    <row r="571" spans="1:8" x14ac:dyDescent="0.2">
      <c r="A571" s="146" t="s">
        <v>2008</v>
      </c>
      <c r="B571" s="146" t="s">
        <v>3031</v>
      </c>
      <c r="C571" s="146" t="s">
        <v>3032</v>
      </c>
      <c r="D571" s="147">
        <v>4.9689999999999998E-2</v>
      </c>
      <c r="E571" s="148">
        <v>4.9689999999999998E-2</v>
      </c>
      <c r="F571" s="149">
        <v>0</v>
      </c>
      <c r="G571" s="149">
        <v>0</v>
      </c>
      <c r="H571" s="149">
        <v>0</v>
      </c>
    </row>
    <row r="572" spans="1:8" x14ac:dyDescent="0.2">
      <c r="A572" s="146" t="s">
        <v>2008</v>
      </c>
      <c r="B572" s="146" t="s">
        <v>3033</v>
      </c>
      <c r="C572" s="146" t="s">
        <v>3034</v>
      </c>
      <c r="D572" s="147">
        <v>0.16062000000000001</v>
      </c>
      <c r="E572" s="148">
        <v>0.16062000000000001</v>
      </c>
      <c r="F572" s="149">
        <v>0</v>
      </c>
      <c r="G572" s="149">
        <v>0</v>
      </c>
      <c r="H572" s="149">
        <v>0</v>
      </c>
    </row>
    <row r="573" spans="1:8" x14ac:dyDescent="0.2">
      <c r="A573" s="146" t="s">
        <v>2008</v>
      </c>
      <c r="B573" s="146" t="s">
        <v>3035</v>
      </c>
      <c r="C573" s="146" t="s">
        <v>3036</v>
      </c>
      <c r="D573" s="147">
        <v>3.7499999999999999E-2</v>
      </c>
      <c r="E573" s="148">
        <v>3.7499999999999999E-2</v>
      </c>
      <c r="F573" s="149">
        <v>0</v>
      </c>
      <c r="G573" s="149">
        <v>0</v>
      </c>
      <c r="H573" s="149">
        <v>0</v>
      </c>
    </row>
    <row r="574" spans="1:8" x14ac:dyDescent="0.2">
      <c r="A574" s="146" t="s">
        <v>2008</v>
      </c>
      <c r="B574" s="146" t="s">
        <v>3037</v>
      </c>
      <c r="C574" s="146" t="s">
        <v>3038</v>
      </c>
      <c r="D574" s="147">
        <v>5.8090000000000003E-2</v>
      </c>
      <c r="E574" s="148">
        <v>5.8090000000000003E-2</v>
      </c>
      <c r="F574" s="149">
        <v>0</v>
      </c>
      <c r="G574" s="149">
        <v>0</v>
      </c>
      <c r="H574" s="149">
        <v>0</v>
      </c>
    </row>
    <row r="575" spans="1:8" x14ac:dyDescent="0.2">
      <c r="A575" s="146" t="s">
        <v>2008</v>
      </c>
      <c r="B575" s="146" t="s">
        <v>3039</v>
      </c>
      <c r="C575" s="146" t="s">
        <v>3040</v>
      </c>
      <c r="D575" s="147">
        <v>2.188E-2</v>
      </c>
      <c r="E575" s="148">
        <v>2.188E-2</v>
      </c>
      <c r="F575" s="149">
        <v>0</v>
      </c>
      <c r="G575" s="149">
        <v>0</v>
      </c>
      <c r="H575" s="149">
        <v>0</v>
      </c>
    </row>
    <row r="576" spans="1:8" x14ac:dyDescent="0.2">
      <c r="A576" s="146" t="s">
        <v>2008</v>
      </c>
      <c r="B576" s="146" t="s">
        <v>3041</v>
      </c>
      <c r="C576" s="146" t="s">
        <v>3042</v>
      </c>
      <c r="D576" s="147">
        <v>7.2499999999999995E-2</v>
      </c>
      <c r="E576" s="148">
        <v>7.2499999999999995E-2</v>
      </c>
      <c r="F576" s="149">
        <v>0</v>
      </c>
      <c r="G576" s="149">
        <v>0</v>
      </c>
      <c r="H576" s="149">
        <v>0</v>
      </c>
    </row>
    <row r="577" spans="1:8" x14ac:dyDescent="0.2">
      <c r="A577" s="146" t="s">
        <v>2008</v>
      </c>
      <c r="B577" s="146" t="s">
        <v>3043</v>
      </c>
      <c r="C577" s="146" t="s">
        <v>3044</v>
      </c>
      <c r="D577" s="147">
        <v>0.43498999999999999</v>
      </c>
      <c r="E577" s="148">
        <v>0.43498999999999999</v>
      </c>
      <c r="F577" s="149">
        <v>0</v>
      </c>
      <c r="G577" s="149">
        <v>0</v>
      </c>
      <c r="H577" s="149">
        <v>0</v>
      </c>
    </row>
    <row r="578" spans="1:8" x14ac:dyDescent="0.2">
      <c r="A578" s="146" t="s">
        <v>2008</v>
      </c>
      <c r="B578" s="146" t="s">
        <v>3045</v>
      </c>
      <c r="C578" s="146" t="s">
        <v>3046</v>
      </c>
      <c r="D578" s="147">
        <v>6.8430000000000005E-2</v>
      </c>
      <c r="E578" s="148">
        <v>6.8430000000000005E-2</v>
      </c>
      <c r="F578" s="149">
        <v>0</v>
      </c>
      <c r="G578" s="149">
        <v>0</v>
      </c>
      <c r="H578" s="149">
        <v>0</v>
      </c>
    </row>
    <row r="579" spans="1:8" x14ac:dyDescent="0.2">
      <c r="A579" s="146" t="s">
        <v>2008</v>
      </c>
      <c r="B579" s="146" t="s">
        <v>3047</v>
      </c>
      <c r="C579" s="146" t="s">
        <v>3048</v>
      </c>
      <c r="D579" s="147">
        <v>0.25</v>
      </c>
      <c r="E579" s="148">
        <v>0.25</v>
      </c>
      <c r="F579" s="149">
        <v>0</v>
      </c>
      <c r="G579" s="149">
        <v>0</v>
      </c>
      <c r="H579" s="149">
        <v>0</v>
      </c>
    </row>
    <row r="580" spans="1:8" x14ac:dyDescent="0.2">
      <c r="A580" s="146" t="s">
        <v>2008</v>
      </c>
      <c r="B580" s="146" t="s">
        <v>3049</v>
      </c>
      <c r="C580" s="146" t="s">
        <v>3050</v>
      </c>
      <c r="D580" s="147">
        <v>3.8929999999999999E-2</v>
      </c>
      <c r="E580" s="148">
        <v>3.8929999999999999E-2</v>
      </c>
      <c r="F580" s="149">
        <v>0</v>
      </c>
      <c r="G580" s="149">
        <v>0</v>
      </c>
      <c r="H580" s="149">
        <v>0</v>
      </c>
    </row>
    <row r="581" spans="1:8" x14ac:dyDescent="0.2">
      <c r="A581" s="146" t="s">
        <v>2008</v>
      </c>
      <c r="B581" s="146" t="s">
        <v>3051</v>
      </c>
      <c r="C581" s="146" t="s">
        <v>3052</v>
      </c>
      <c r="D581" s="147">
        <v>5.2040000000000003E-2</v>
      </c>
      <c r="E581" s="148">
        <v>5.2040000000000003E-2</v>
      </c>
      <c r="F581" s="149">
        <v>0</v>
      </c>
      <c r="G581" s="149">
        <v>0</v>
      </c>
      <c r="H581" s="149">
        <v>0</v>
      </c>
    </row>
    <row r="582" spans="1:8" x14ac:dyDescent="0.2">
      <c r="A582" s="146" t="s">
        <v>2008</v>
      </c>
      <c r="B582" s="146" t="s">
        <v>3053</v>
      </c>
      <c r="C582" s="146" t="s">
        <v>3054</v>
      </c>
      <c r="D582" s="147">
        <v>0.57999999999999996</v>
      </c>
      <c r="E582" s="148">
        <v>0.57999999999999996</v>
      </c>
      <c r="F582" s="149">
        <v>0</v>
      </c>
      <c r="G582" s="149">
        <v>0</v>
      </c>
      <c r="H582" s="149">
        <v>0</v>
      </c>
    </row>
    <row r="583" spans="1:8" x14ac:dyDescent="0.2">
      <c r="A583" s="146" t="s">
        <v>2008</v>
      </c>
      <c r="B583" s="146" t="s">
        <v>3055</v>
      </c>
      <c r="C583" s="146" t="s">
        <v>3056</v>
      </c>
      <c r="D583" s="147">
        <v>0.19844000000000001</v>
      </c>
      <c r="E583" s="148">
        <v>0.19844000000000001</v>
      </c>
      <c r="F583" s="149">
        <v>0</v>
      </c>
      <c r="G583" s="149">
        <v>0</v>
      </c>
      <c r="H583" s="149">
        <v>0</v>
      </c>
    </row>
    <row r="584" spans="1:8" x14ac:dyDescent="0.2">
      <c r="A584" s="146" t="s">
        <v>2008</v>
      </c>
      <c r="B584" s="146" t="s">
        <v>3057</v>
      </c>
      <c r="C584" s="146" t="s">
        <v>3058</v>
      </c>
      <c r="D584" s="147">
        <v>0.21312</v>
      </c>
      <c r="E584" s="148">
        <v>0.21312</v>
      </c>
      <c r="F584" s="149">
        <v>0</v>
      </c>
      <c r="G584" s="149">
        <v>0</v>
      </c>
      <c r="H584" s="149">
        <v>0</v>
      </c>
    </row>
    <row r="585" spans="1:8" x14ac:dyDescent="0.2">
      <c r="A585" s="146" t="s">
        <v>2008</v>
      </c>
      <c r="B585" s="146" t="s">
        <v>3059</v>
      </c>
      <c r="C585" s="146" t="s">
        <v>3060</v>
      </c>
      <c r="D585" s="147">
        <v>3.3000000000000002E-2</v>
      </c>
      <c r="E585" s="148">
        <v>3.3000000000000002E-2</v>
      </c>
      <c r="F585" s="149">
        <v>0</v>
      </c>
      <c r="G585" s="149">
        <v>0</v>
      </c>
      <c r="H585" s="149">
        <v>0</v>
      </c>
    </row>
    <row r="586" spans="1:8" x14ac:dyDescent="0.2">
      <c r="A586" s="146" t="s">
        <v>2008</v>
      </c>
      <c r="B586" s="146" t="s">
        <v>3061</v>
      </c>
      <c r="C586" s="146" t="s">
        <v>3062</v>
      </c>
      <c r="D586" s="147">
        <v>0</v>
      </c>
      <c r="E586" s="148">
        <v>0</v>
      </c>
      <c r="F586" s="149">
        <v>0</v>
      </c>
      <c r="G586" s="149">
        <v>0</v>
      </c>
      <c r="H586" s="149">
        <v>0</v>
      </c>
    </row>
    <row r="587" spans="1:8" x14ac:dyDescent="0.2">
      <c r="A587" s="146" t="s">
        <v>2008</v>
      </c>
      <c r="B587" s="146" t="s">
        <v>3063</v>
      </c>
      <c r="C587" s="146" t="s">
        <v>3064</v>
      </c>
      <c r="D587" s="147">
        <v>0</v>
      </c>
      <c r="E587" s="148">
        <v>0</v>
      </c>
      <c r="F587" s="149">
        <v>0</v>
      </c>
      <c r="G587" s="149">
        <v>0</v>
      </c>
      <c r="H587" s="149">
        <v>0</v>
      </c>
    </row>
    <row r="588" spans="1:8" x14ac:dyDescent="0.2">
      <c r="A588" s="146" t="s">
        <v>2008</v>
      </c>
      <c r="B588" s="146" t="s">
        <v>3065</v>
      </c>
      <c r="C588" s="146" t="s">
        <v>3066</v>
      </c>
      <c r="D588" s="147">
        <v>0</v>
      </c>
      <c r="E588" s="148">
        <v>0</v>
      </c>
      <c r="F588" s="149">
        <v>0</v>
      </c>
      <c r="G588" s="149">
        <v>0</v>
      </c>
      <c r="H588" s="149">
        <v>0</v>
      </c>
    </row>
    <row r="589" spans="1:8" x14ac:dyDescent="0.2">
      <c r="A589" s="146" t="s">
        <v>2008</v>
      </c>
      <c r="B589" s="146" t="s">
        <v>3067</v>
      </c>
      <c r="C589" s="146" t="s">
        <v>3068</v>
      </c>
      <c r="D589" s="147">
        <v>5.9369999999999999E-2</v>
      </c>
      <c r="E589" s="148">
        <v>5.9369999999999999E-2</v>
      </c>
      <c r="F589" s="149">
        <v>0</v>
      </c>
      <c r="G589" s="149">
        <v>0</v>
      </c>
      <c r="H589" s="149">
        <v>0</v>
      </c>
    </row>
    <row r="590" spans="1:8" x14ac:dyDescent="0.2">
      <c r="A590" s="146" t="s">
        <v>2008</v>
      </c>
      <c r="B590" s="146" t="s">
        <v>3069</v>
      </c>
      <c r="C590" s="146" t="s">
        <v>3070</v>
      </c>
      <c r="D590" s="147">
        <v>6.5310000000000007E-2</v>
      </c>
      <c r="E590" s="148">
        <v>6.5310000000000007E-2</v>
      </c>
      <c r="F590" s="149">
        <v>0</v>
      </c>
      <c r="G590" s="149">
        <v>0</v>
      </c>
      <c r="H590" s="149">
        <v>0</v>
      </c>
    </row>
    <row r="591" spans="1:8" x14ac:dyDescent="0.2">
      <c r="A591" s="146" t="s">
        <v>2008</v>
      </c>
      <c r="B591" s="146" t="s">
        <v>3071</v>
      </c>
      <c r="C591" s="146" t="s">
        <v>3072</v>
      </c>
      <c r="D591" s="147">
        <v>6.2500000000000003E-3</v>
      </c>
      <c r="E591" s="148">
        <v>6.2500000000000003E-3</v>
      </c>
      <c r="F591" s="149">
        <v>0</v>
      </c>
      <c r="G591" s="149">
        <v>0</v>
      </c>
      <c r="H591" s="149">
        <v>0</v>
      </c>
    </row>
    <row r="592" spans="1:8" x14ac:dyDescent="0.2">
      <c r="A592" s="146" t="s">
        <v>2008</v>
      </c>
      <c r="B592" s="146" t="s">
        <v>3073</v>
      </c>
      <c r="C592" s="146" t="s">
        <v>3074</v>
      </c>
      <c r="D592" s="147">
        <v>0.20332</v>
      </c>
      <c r="E592" s="148">
        <v>0.20332</v>
      </c>
      <c r="F592" s="149">
        <v>0</v>
      </c>
      <c r="G592" s="149">
        <v>0</v>
      </c>
      <c r="H592" s="149">
        <v>0</v>
      </c>
    </row>
    <row r="593" spans="1:8" x14ac:dyDescent="0.2">
      <c r="A593" s="146" t="s">
        <v>2008</v>
      </c>
      <c r="B593" s="146" t="s">
        <v>407</v>
      </c>
      <c r="C593" s="146" t="s">
        <v>1561</v>
      </c>
      <c r="D593" s="147">
        <v>4.4790000000000003E-2</v>
      </c>
      <c r="E593" s="148">
        <v>1.6109999999999999E-2</v>
      </c>
      <c r="F593" s="149">
        <v>5.9300000000000004E-3</v>
      </c>
      <c r="G593" s="149">
        <v>7.4900000000000001E-3</v>
      </c>
      <c r="H593" s="149">
        <v>1.5259999999999999E-2</v>
      </c>
    </row>
    <row r="594" spans="1:8" x14ac:dyDescent="0.2">
      <c r="A594" s="146" t="s">
        <v>2008</v>
      </c>
      <c r="B594" s="146" t="s">
        <v>1560</v>
      </c>
      <c r="C594" s="146" t="s">
        <v>1559</v>
      </c>
      <c r="D594" s="147">
        <v>1.142E-2</v>
      </c>
      <c r="E594" s="148">
        <v>1.142E-2</v>
      </c>
      <c r="F594" s="149">
        <v>0</v>
      </c>
      <c r="G594" s="149">
        <v>0</v>
      </c>
      <c r="H594" s="149">
        <v>0</v>
      </c>
    </row>
    <row r="595" spans="1:8" x14ac:dyDescent="0.2">
      <c r="A595" s="146" t="s">
        <v>2008</v>
      </c>
      <c r="B595" s="146" t="s">
        <v>1521</v>
      </c>
      <c r="C595" s="146" t="s">
        <v>3075</v>
      </c>
      <c r="D595" s="147">
        <v>0</v>
      </c>
      <c r="E595" s="148">
        <v>0</v>
      </c>
      <c r="F595" s="149">
        <v>0</v>
      </c>
      <c r="G595" s="149">
        <v>0</v>
      </c>
      <c r="H595" s="149">
        <v>0</v>
      </c>
    </row>
    <row r="596" spans="1:8" x14ac:dyDescent="0.2">
      <c r="A596" s="146" t="s">
        <v>2008</v>
      </c>
      <c r="B596" s="146" t="s">
        <v>3076</v>
      </c>
      <c r="C596" s="146" t="s">
        <v>3077</v>
      </c>
      <c r="D596" s="147">
        <v>0.14061999999999999</v>
      </c>
      <c r="E596" s="148">
        <v>0.14061999999999999</v>
      </c>
      <c r="F596" s="149">
        <v>0</v>
      </c>
      <c r="G596" s="149">
        <v>0</v>
      </c>
      <c r="H596" s="149">
        <v>0</v>
      </c>
    </row>
    <row r="597" spans="1:8" x14ac:dyDescent="0.2">
      <c r="A597" s="146" t="s">
        <v>2008</v>
      </c>
      <c r="B597" s="146" t="s">
        <v>3078</v>
      </c>
      <c r="C597" s="146" t="s">
        <v>3079</v>
      </c>
      <c r="D597" s="147">
        <v>5.3809999999999997E-2</v>
      </c>
      <c r="E597" s="148">
        <v>5.3809999999999997E-2</v>
      </c>
      <c r="F597" s="149">
        <v>0</v>
      </c>
      <c r="G597" s="149">
        <v>0</v>
      </c>
      <c r="H597" s="149">
        <v>0</v>
      </c>
    </row>
    <row r="598" spans="1:8" x14ac:dyDescent="0.2">
      <c r="A598" s="146" t="s">
        <v>2008</v>
      </c>
      <c r="B598" s="146" t="s">
        <v>3080</v>
      </c>
      <c r="C598" s="146" t="s">
        <v>3081</v>
      </c>
      <c r="D598" s="147">
        <v>6.9370000000000001E-2</v>
      </c>
      <c r="E598" s="148">
        <v>6.9370000000000001E-2</v>
      </c>
      <c r="F598" s="149">
        <v>0</v>
      </c>
      <c r="G598" s="149">
        <v>0</v>
      </c>
      <c r="H598" s="149">
        <v>0</v>
      </c>
    </row>
    <row r="599" spans="1:8" x14ac:dyDescent="0.2">
      <c r="A599" s="146" t="s">
        <v>2008</v>
      </c>
      <c r="B599" s="146" t="s">
        <v>1527</v>
      </c>
      <c r="C599" s="146" t="s">
        <v>1526</v>
      </c>
      <c r="D599" s="147">
        <v>0</v>
      </c>
      <c r="E599" s="148">
        <v>0</v>
      </c>
      <c r="F599" s="149">
        <v>0</v>
      </c>
      <c r="G599" s="149">
        <v>0</v>
      </c>
      <c r="H599" s="149">
        <v>0</v>
      </c>
    </row>
    <row r="600" spans="1:8" x14ac:dyDescent="0.2">
      <c r="A600" s="146" t="s">
        <v>2008</v>
      </c>
      <c r="B600" s="146" t="s">
        <v>3082</v>
      </c>
      <c r="C600" s="146" t="s">
        <v>3083</v>
      </c>
      <c r="D600" s="147">
        <v>7.6869999999999994E-2</v>
      </c>
      <c r="E600" s="148">
        <v>7.6869999999999994E-2</v>
      </c>
      <c r="F600" s="149">
        <v>0</v>
      </c>
      <c r="G600" s="149">
        <v>0</v>
      </c>
      <c r="H600" s="149">
        <v>0</v>
      </c>
    </row>
    <row r="601" spans="1:8" x14ac:dyDescent="0.2">
      <c r="A601" s="146" t="s">
        <v>2008</v>
      </c>
      <c r="B601" s="146" t="s">
        <v>3084</v>
      </c>
      <c r="C601" s="146" t="s">
        <v>3085</v>
      </c>
      <c r="D601" s="147">
        <v>6.9180000000000005E-2</v>
      </c>
      <c r="E601" s="148">
        <v>6.9180000000000005E-2</v>
      </c>
      <c r="F601" s="149">
        <v>0</v>
      </c>
      <c r="G601" s="149">
        <v>0</v>
      </c>
      <c r="H601" s="149">
        <v>0</v>
      </c>
    </row>
    <row r="602" spans="1:8" x14ac:dyDescent="0.2">
      <c r="A602" s="146" t="s">
        <v>2008</v>
      </c>
      <c r="B602" s="146" t="s">
        <v>3086</v>
      </c>
      <c r="C602" s="146" t="s">
        <v>3087</v>
      </c>
      <c r="D602" s="147">
        <v>3.805E-2</v>
      </c>
      <c r="E602" s="148">
        <v>3.805E-2</v>
      </c>
      <c r="F602" s="149">
        <v>0</v>
      </c>
      <c r="G602" s="149">
        <v>0</v>
      </c>
      <c r="H602" s="149">
        <v>0</v>
      </c>
    </row>
    <row r="603" spans="1:8" x14ac:dyDescent="0.2">
      <c r="A603" s="146" t="s">
        <v>2008</v>
      </c>
      <c r="B603" s="146" t="s">
        <v>3088</v>
      </c>
      <c r="C603" s="146" t="s">
        <v>3089</v>
      </c>
      <c r="D603" s="147">
        <v>0.20116999999999999</v>
      </c>
      <c r="E603" s="148">
        <v>0.20116999999999999</v>
      </c>
      <c r="F603" s="149">
        <v>0</v>
      </c>
      <c r="G603" s="149">
        <v>0</v>
      </c>
      <c r="H603" s="149">
        <v>0</v>
      </c>
    </row>
    <row r="604" spans="1:8" x14ac:dyDescent="0.2">
      <c r="A604" s="146" t="s">
        <v>2008</v>
      </c>
      <c r="B604" s="146" t="s">
        <v>3090</v>
      </c>
      <c r="C604" s="146" t="s">
        <v>3091</v>
      </c>
      <c r="D604" s="147">
        <v>7.7640000000000001E-2</v>
      </c>
      <c r="E604" s="148">
        <v>7.7640000000000001E-2</v>
      </c>
      <c r="F604" s="149">
        <v>0</v>
      </c>
      <c r="G604" s="149">
        <v>0</v>
      </c>
      <c r="H604" s="149">
        <v>0</v>
      </c>
    </row>
    <row r="605" spans="1:8" x14ac:dyDescent="0.2">
      <c r="A605" s="146" t="s">
        <v>2008</v>
      </c>
      <c r="B605" s="146" t="s">
        <v>3092</v>
      </c>
      <c r="C605" s="146" t="s">
        <v>3093</v>
      </c>
      <c r="D605" s="147">
        <v>0.29625000000000001</v>
      </c>
      <c r="E605" s="148">
        <v>0.29625000000000001</v>
      </c>
      <c r="F605" s="149">
        <v>0</v>
      </c>
      <c r="G605" s="149">
        <v>0</v>
      </c>
      <c r="H605" s="149">
        <v>0</v>
      </c>
    </row>
    <row r="606" spans="1:8" x14ac:dyDescent="0.2">
      <c r="A606" s="146" t="s">
        <v>2008</v>
      </c>
      <c r="B606" s="146" t="s">
        <v>3094</v>
      </c>
      <c r="C606" s="146" t="s">
        <v>3095</v>
      </c>
      <c r="D606" s="147">
        <v>0.18375</v>
      </c>
      <c r="E606" s="148">
        <v>0.18375</v>
      </c>
      <c r="F606" s="149">
        <v>0</v>
      </c>
      <c r="G606" s="149">
        <v>0</v>
      </c>
      <c r="H606" s="149">
        <v>0</v>
      </c>
    </row>
    <row r="607" spans="1:8" x14ac:dyDescent="0.2">
      <c r="A607" s="146" t="s">
        <v>2008</v>
      </c>
      <c r="B607" s="146" t="s">
        <v>3096</v>
      </c>
      <c r="C607" s="146" t="s">
        <v>3097</v>
      </c>
      <c r="D607" s="147">
        <v>0</v>
      </c>
      <c r="E607" s="148">
        <v>0</v>
      </c>
      <c r="F607" s="149">
        <v>0</v>
      </c>
      <c r="G607" s="149">
        <v>0</v>
      </c>
      <c r="H607" s="149">
        <v>0</v>
      </c>
    </row>
    <row r="608" spans="1:8" x14ac:dyDescent="0.2">
      <c r="A608" s="146" t="s">
        <v>2008</v>
      </c>
      <c r="B608" s="146" t="s">
        <v>3098</v>
      </c>
      <c r="C608" s="146" t="s">
        <v>3099</v>
      </c>
      <c r="D608" s="147">
        <v>1.2110000000000001</v>
      </c>
      <c r="E608" s="148">
        <v>1.2110000000000001</v>
      </c>
      <c r="F608" s="149">
        <v>0</v>
      </c>
      <c r="G608" s="149">
        <v>0</v>
      </c>
      <c r="H608" s="149">
        <v>0</v>
      </c>
    </row>
    <row r="609" spans="1:8" x14ac:dyDescent="0.2">
      <c r="A609" s="146" t="s">
        <v>2008</v>
      </c>
      <c r="B609" s="146" t="s">
        <v>3100</v>
      </c>
      <c r="C609" s="146" t="s">
        <v>3099</v>
      </c>
      <c r="D609" s="147">
        <v>0.79200000000000004</v>
      </c>
      <c r="E609" s="148">
        <v>0.79200000000000004</v>
      </c>
      <c r="F609" s="149">
        <v>0</v>
      </c>
      <c r="G609" s="149">
        <v>0</v>
      </c>
      <c r="H609" s="149">
        <v>0</v>
      </c>
    </row>
    <row r="610" spans="1:8" x14ac:dyDescent="0.2">
      <c r="A610" s="146" t="s">
        <v>2008</v>
      </c>
      <c r="B610" s="146" t="s">
        <v>3101</v>
      </c>
      <c r="C610" s="146" t="s">
        <v>3102</v>
      </c>
      <c r="D610" s="147">
        <v>0.98926000000000003</v>
      </c>
      <c r="E610" s="148">
        <v>0.98926000000000003</v>
      </c>
      <c r="F610" s="149">
        <v>0</v>
      </c>
      <c r="G610" s="149">
        <v>0</v>
      </c>
      <c r="H610" s="149">
        <v>0</v>
      </c>
    </row>
    <row r="611" spans="1:8" x14ac:dyDescent="0.2">
      <c r="A611" s="146" t="s">
        <v>2008</v>
      </c>
      <c r="B611" s="146" t="s">
        <v>3103</v>
      </c>
      <c r="C611" s="146" t="s">
        <v>3104</v>
      </c>
      <c r="D611" s="147">
        <v>0.51719999999999999</v>
      </c>
      <c r="E611" s="148">
        <v>0.51719999999999999</v>
      </c>
      <c r="F611" s="149">
        <v>0</v>
      </c>
      <c r="G611" s="149">
        <v>0</v>
      </c>
      <c r="H611" s="149">
        <v>0</v>
      </c>
    </row>
    <row r="612" spans="1:8" x14ac:dyDescent="0.2">
      <c r="A612" s="146" t="s">
        <v>2008</v>
      </c>
      <c r="B612" s="146" t="s">
        <v>3105</v>
      </c>
      <c r="C612" s="146" t="s">
        <v>3106</v>
      </c>
      <c r="D612" s="147">
        <v>1.2509999999999999</v>
      </c>
      <c r="E612" s="148">
        <v>1.2509999999999999</v>
      </c>
      <c r="F612" s="149">
        <v>0</v>
      </c>
      <c r="G612" s="149">
        <v>0</v>
      </c>
      <c r="H612" s="149">
        <v>0</v>
      </c>
    </row>
    <row r="613" spans="1:8" x14ac:dyDescent="0.2">
      <c r="A613" s="146" t="s">
        <v>2008</v>
      </c>
      <c r="B613" s="146" t="s">
        <v>3107</v>
      </c>
      <c r="C613" s="146" t="s">
        <v>3108</v>
      </c>
      <c r="D613" s="147">
        <v>1.19</v>
      </c>
      <c r="E613" s="148">
        <v>1.19</v>
      </c>
      <c r="F613" s="149">
        <v>0</v>
      </c>
      <c r="G613" s="149">
        <v>0</v>
      </c>
      <c r="H613" s="149">
        <v>0</v>
      </c>
    </row>
    <row r="614" spans="1:8" x14ac:dyDescent="0.2">
      <c r="A614" s="146" t="s">
        <v>2008</v>
      </c>
      <c r="B614" s="146" t="s">
        <v>3109</v>
      </c>
      <c r="C614" s="146" t="s">
        <v>3110</v>
      </c>
      <c r="D614" s="147">
        <v>0</v>
      </c>
      <c r="E614" s="148">
        <v>0</v>
      </c>
      <c r="F614" s="149">
        <v>0</v>
      </c>
      <c r="G614" s="149">
        <v>0</v>
      </c>
      <c r="H614" s="149">
        <v>0</v>
      </c>
    </row>
    <row r="615" spans="1:8" x14ac:dyDescent="0.2">
      <c r="A615" s="146" t="s">
        <v>2008</v>
      </c>
      <c r="B615" s="146" t="s">
        <v>3111</v>
      </c>
      <c r="C615" s="146" t="s">
        <v>3110</v>
      </c>
      <c r="D615" s="147">
        <v>1.012</v>
      </c>
      <c r="E615" s="148">
        <v>1.012</v>
      </c>
      <c r="F615" s="149">
        <v>0</v>
      </c>
      <c r="G615" s="149">
        <v>0</v>
      </c>
      <c r="H615" s="149">
        <v>0</v>
      </c>
    </row>
    <row r="616" spans="1:8" x14ac:dyDescent="0.2">
      <c r="A616" s="146" t="s">
        <v>2008</v>
      </c>
      <c r="B616" s="146" t="s">
        <v>3112</v>
      </c>
      <c r="C616" s="146" t="s">
        <v>3113</v>
      </c>
      <c r="D616" s="147">
        <v>1.14872</v>
      </c>
      <c r="E616" s="148">
        <v>1.14872</v>
      </c>
      <c r="F616" s="149">
        <v>0</v>
      </c>
      <c r="G616" s="149">
        <v>0</v>
      </c>
      <c r="H616" s="149">
        <v>0</v>
      </c>
    </row>
    <row r="617" spans="1:8" x14ac:dyDescent="0.2">
      <c r="A617" s="146" t="s">
        <v>2008</v>
      </c>
      <c r="B617" s="146" t="s">
        <v>3114</v>
      </c>
      <c r="C617" s="146" t="s">
        <v>3115</v>
      </c>
      <c r="D617" s="147">
        <v>0</v>
      </c>
      <c r="E617" s="148">
        <v>0</v>
      </c>
      <c r="F617" s="149">
        <v>0</v>
      </c>
      <c r="G617" s="149">
        <v>0</v>
      </c>
      <c r="H617" s="149">
        <v>0</v>
      </c>
    </row>
    <row r="618" spans="1:8" x14ac:dyDescent="0.2">
      <c r="A618" s="146" t="s">
        <v>2008</v>
      </c>
      <c r="B618" s="146" t="s">
        <v>3116</v>
      </c>
      <c r="C618" s="146" t="s">
        <v>3117</v>
      </c>
      <c r="D618" s="147">
        <v>0.95099999999999996</v>
      </c>
      <c r="E618" s="148">
        <v>0.95099999999999996</v>
      </c>
      <c r="F618" s="149">
        <v>0</v>
      </c>
      <c r="G618" s="149">
        <v>0</v>
      </c>
      <c r="H618" s="149">
        <v>0</v>
      </c>
    </row>
    <row r="619" spans="1:8" x14ac:dyDescent="0.2">
      <c r="A619" s="146" t="s">
        <v>2008</v>
      </c>
      <c r="B619" s="146" t="s">
        <v>3118</v>
      </c>
      <c r="C619" s="146" t="s">
        <v>3117</v>
      </c>
      <c r="D619" s="147">
        <v>1.24271</v>
      </c>
      <c r="E619" s="148">
        <v>1.24271</v>
      </c>
      <c r="F619" s="149">
        <v>0</v>
      </c>
      <c r="G619" s="149">
        <v>0</v>
      </c>
      <c r="H619" s="149">
        <v>0</v>
      </c>
    </row>
    <row r="620" spans="1:8" x14ac:dyDescent="0.2">
      <c r="A620" s="146" t="s">
        <v>2008</v>
      </c>
      <c r="B620" s="146" t="s">
        <v>3119</v>
      </c>
      <c r="C620" s="146" t="s">
        <v>3120</v>
      </c>
      <c r="D620" s="147">
        <v>0.61119000000000001</v>
      </c>
      <c r="E620" s="148">
        <v>0.61119000000000001</v>
      </c>
      <c r="F620" s="149">
        <v>0</v>
      </c>
      <c r="G620" s="149">
        <v>0</v>
      </c>
      <c r="H620" s="149">
        <v>0</v>
      </c>
    </row>
    <row r="621" spans="1:8" x14ac:dyDescent="0.2">
      <c r="A621" s="146" t="s">
        <v>2008</v>
      </c>
      <c r="B621" s="146" t="s">
        <v>3121</v>
      </c>
      <c r="C621" s="146" t="s">
        <v>3122</v>
      </c>
      <c r="D621" s="147">
        <v>0.40899999999999997</v>
      </c>
      <c r="E621" s="148">
        <v>0.40899999999999997</v>
      </c>
      <c r="F621" s="149">
        <v>0</v>
      </c>
      <c r="G621" s="149">
        <v>0</v>
      </c>
      <c r="H621" s="149">
        <v>0</v>
      </c>
    </row>
    <row r="622" spans="1:8" x14ac:dyDescent="0.2">
      <c r="A622" s="146" t="s">
        <v>2008</v>
      </c>
      <c r="B622" s="146" t="s">
        <v>3123</v>
      </c>
      <c r="C622" s="146" t="s">
        <v>3122</v>
      </c>
      <c r="D622" s="147">
        <v>0.40899999999999997</v>
      </c>
      <c r="E622" s="148">
        <v>0.40899999999999997</v>
      </c>
      <c r="F622" s="149">
        <v>0</v>
      </c>
      <c r="G622" s="149">
        <v>0</v>
      </c>
      <c r="H622" s="149">
        <v>0</v>
      </c>
    </row>
    <row r="623" spans="1:8" x14ac:dyDescent="0.2">
      <c r="A623" s="146" t="s">
        <v>2008</v>
      </c>
      <c r="B623" s="146" t="s">
        <v>3124</v>
      </c>
      <c r="C623" s="146" t="s">
        <v>3125</v>
      </c>
      <c r="D623" s="147">
        <v>0.432</v>
      </c>
      <c r="E623" s="148">
        <v>0.432</v>
      </c>
      <c r="F623" s="149">
        <v>0</v>
      </c>
      <c r="G623" s="149">
        <v>0</v>
      </c>
      <c r="H623" s="149">
        <v>0</v>
      </c>
    </row>
    <row r="624" spans="1:8" x14ac:dyDescent="0.2">
      <c r="A624" s="146" t="s">
        <v>2008</v>
      </c>
      <c r="B624" s="146" t="s">
        <v>3126</v>
      </c>
      <c r="C624" s="146" t="s">
        <v>3127</v>
      </c>
      <c r="D624" s="147">
        <v>0.57528999999999997</v>
      </c>
      <c r="E624" s="148">
        <v>0.57528999999999997</v>
      </c>
      <c r="F624" s="149">
        <v>0</v>
      </c>
      <c r="G624" s="149">
        <v>0</v>
      </c>
      <c r="H624" s="149">
        <v>0</v>
      </c>
    </row>
    <row r="625" spans="1:8" x14ac:dyDescent="0.2">
      <c r="A625" s="146" t="s">
        <v>2008</v>
      </c>
      <c r="B625" s="146" t="s">
        <v>3128</v>
      </c>
      <c r="C625" s="146" t="s">
        <v>3129</v>
      </c>
      <c r="D625" s="147">
        <v>0.997</v>
      </c>
      <c r="E625" s="148">
        <v>0.997</v>
      </c>
      <c r="F625" s="149">
        <v>0</v>
      </c>
      <c r="G625" s="149">
        <v>0</v>
      </c>
      <c r="H625" s="149">
        <v>0</v>
      </c>
    </row>
    <row r="626" spans="1:8" x14ac:dyDescent="0.2">
      <c r="A626" s="146" t="s">
        <v>2008</v>
      </c>
      <c r="B626" s="146" t="s">
        <v>3130</v>
      </c>
      <c r="C626" s="146" t="s">
        <v>3129</v>
      </c>
      <c r="D626" s="147">
        <v>0.997</v>
      </c>
      <c r="E626" s="148">
        <v>0.997</v>
      </c>
      <c r="F626" s="149">
        <v>0</v>
      </c>
      <c r="G626" s="149">
        <v>0</v>
      </c>
      <c r="H626" s="149">
        <v>0</v>
      </c>
    </row>
    <row r="627" spans="1:8" x14ac:dyDescent="0.2">
      <c r="A627" s="146" t="s">
        <v>2008</v>
      </c>
      <c r="B627" s="146" t="s">
        <v>3131</v>
      </c>
      <c r="C627" s="146" t="s">
        <v>3132</v>
      </c>
      <c r="D627" s="147">
        <v>1.0269999999999999</v>
      </c>
      <c r="E627" s="148">
        <v>1.0269999999999999</v>
      </c>
      <c r="F627" s="149">
        <v>0</v>
      </c>
      <c r="G627" s="149">
        <v>0</v>
      </c>
      <c r="H627" s="149">
        <v>0</v>
      </c>
    </row>
    <row r="628" spans="1:8" x14ac:dyDescent="0.2">
      <c r="A628" s="146" t="s">
        <v>2008</v>
      </c>
      <c r="B628" s="146" t="s">
        <v>3133</v>
      </c>
      <c r="C628" s="146" t="s">
        <v>3132</v>
      </c>
      <c r="D628" s="147">
        <v>1.93</v>
      </c>
      <c r="E628" s="148">
        <v>1.93</v>
      </c>
      <c r="F628" s="149">
        <v>0</v>
      </c>
      <c r="G628" s="149">
        <v>0</v>
      </c>
      <c r="H628" s="149">
        <v>0</v>
      </c>
    </row>
    <row r="629" spans="1:8" x14ac:dyDescent="0.2">
      <c r="A629" s="146" t="s">
        <v>2008</v>
      </c>
      <c r="B629" s="146" t="s">
        <v>3134</v>
      </c>
      <c r="C629" s="146" t="s">
        <v>3132</v>
      </c>
      <c r="D629" s="147">
        <v>0.94</v>
      </c>
      <c r="E629" s="148">
        <v>0.94</v>
      </c>
      <c r="F629" s="149">
        <v>0</v>
      </c>
      <c r="G629" s="149">
        <v>0</v>
      </c>
      <c r="H629" s="149">
        <v>0</v>
      </c>
    </row>
    <row r="630" spans="1:8" x14ac:dyDescent="0.2">
      <c r="A630" s="146" t="s">
        <v>2008</v>
      </c>
      <c r="B630" s="146" t="s">
        <v>3135</v>
      </c>
      <c r="C630" s="146" t="s">
        <v>3136</v>
      </c>
      <c r="D630" s="147">
        <v>0.89100000000000001</v>
      </c>
      <c r="E630" s="148">
        <v>0.89100000000000001</v>
      </c>
      <c r="F630" s="149">
        <v>0</v>
      </c>
      <c r="G630" s="149">
        <v>0</v>
      </c>
      <c r="H630" s="149">
        <v>0</v>
      </c>
    </row>
    <row r="631" spans="1:8" x14ac:dyDescent="0.2">
      <c r="A631" s="146" t="s">
        <v>2008</v>
      </c>
      <c r="B631" s="146" t="s">
        <v>3137</v>
      </c>
      <c r="C631" s="146" t="s">
        <v>3136</v>
      </c>
      <c r="D631" s="147">
        <v>0.998</v>
      </c>
      <c r="E631" s="148">
        <v>0.998</v>
      </c>
      <c r="F631" s="149">
        <v>0</v>
      </c>
      <c r="G631" s="149">
        <v>0</v>
      </c>
      <c r="H631" s="149">
        <v>0</v>
      </c>
    </row>
    <row r="632" spans="1:8" x14ac:dyDescent="0.2">
      <c r="A632" s="146" t="s">
        <v>2008</v>
      </c>
      <c r="B632" s="146" t="s">
        <v>3138</v>
      </c>
      <c r="C632" s="146" t="s">
        <v>3139</v>
      </c>
      <c r="D632" s="147">
        <v>0.48763000000000001</v>
      </c>
      <c r="E632" s="148">
        <v>0.48763000000000001</v>
      </c>
      <c r="F632" s="149">
        <v>0</v>
      </c>
      <c r="G632" s="149">
        <v>0</v>
      </c>
      <c r="H632" s="149">
        <v>0</v>
      </c>
    </row>
    <row r="633" spans="1:8" x14ac:dyDescent="0.2">
      <c r="A633" s="146" t="s">
        <v>2008</v>
      </c>
      <c r="B633" s="146" t="s">
        <v>3140</v>
      </c>
      <c r="C633" s="146" t="s">
        <v>3141</v>
      </c>
      <c r="D633" s="147">
        <v>0.63400000000000001</v>
      </c>
      <c r="E633" s="148">
        <v>0.63400000000000001</v>
      </c>
      <c r="F633" s="149">
        <v>0</v>
      </c>
      <c r="G633" s="149">
        <v>0</v>
      </c>
      <c r="H633" s="149">
        <v>0</v>
      </c>
    </row>
    <row r="634" spans="1:8" x14ac:dyDescent="0.2">
      <c r="A634" s="146" t="s">
        <v>2008</v>
      </c>
      <c r="B634" s="146" t="s">
        <v>3142</v>
      </c>
      <c r="C634" s="146" t="s">
        <v>3143</v>
      </c>
      <c r="D634" s="147">
        <v>0.54</v>
      </c>
      <c r="E634" s="148">
        <v>0.54</v>
      </c>
      <c r="F634" s="149">
        <v>0</v>
      </c>
      <c r="G634" s="149">
        <v>0</v>
      </c>
      <c r="H634" s="149">
        <v>0</v>
      </c>
    </row>
    <row r="635" spans="1:8" x14ac:dyDescent="0.2">
      <c r="A635" s="146" t="s">
        <v>2008</v>
      </c>
      <c r="B635" s="146" t="s">
        <v>3144</v>
      </c>
      <c r="C635" s="146" t="s">
        <v>3145</v>
      </c>
      <c r="D635" s="147">
        <v>1.76546</v>
      </c>
      <c r="E635" s="148">
        <v>1.76546</v>
      </c>
      <c r="F635" s="149">
        <v>0</v>
      </c>
      <c r="G635" s="149">
        <v>0</v>
      </c>
      <c r="H635" s="149">
        <v>0</v>
      </c>
    </row>
    <row r="636" spans="1:8" x14ac:dyDescent="0.2">
      <c r="A636" s="146" t="s">
        <v>2008</v>
      </c>
      <c r="B636" s="146" t="s">
        <v>3146</v>
      </c>
      <c r="C636" s="146" t="s">
        <v>3147</v>
      </c>
      <c r="D636" s="147">
        <v>1.0188299999999999</v>
      </c>
      <c r="E636" s="148">
        <v>1.0188299999999999</v>
      </c>
      <c r="F636" s="149">
        <v>0</v>
      </c>
      <c r="G636" s="149">
        <v>0</v>
      </c>
      <c r="H636" s="149">
        <v>0</v>
      </c>
    </row>
    <row r="637" spans="1:8" x14ac:dyDescent="0.2">
      <c r="A637" s="146" t="s">
        <v>2008</v>
      </c>
      <c r="B637" s="146" t="s">
        <v>3148</v>
      </c>
      <c r="C637" s="146" t="s">
        <v>3149</v>
      </c>
      <c r="D637" s="147">
        <v>0.77066000000000001</v>
      </c>
      <c r="E637" s="148">
        <v>0.77066000000000001</v>
      </c>
      <c r="F637" s="149">
        <v>0</v>
      </c>
      <c r="G637" s="149">
        <v>0</v>
      </c>
      <c r="H637" s="149">
        <v>0</v>
      </c>
    </row>
    <row r="638" spans="1:8" x14ac:dyDescent="0.2">
      <c r="A638" s="146" t="s">
        <v>2008</v>
      </c>
      <c r="B638" s="146" t="s">
        <v>3150</v>
      </c>
      <c r="C638" s="146" t="s">
        <v>3151</v>
      </c>
      <c r="D638" s="147">
        <v>0.68500000000000005</v>
      </c>
      <c r="E638" s="148">
        <v>0.68500000000000005</v>
      </c>
      <c r="F638" s="149">
        <v>0</v>
      </c>
      <c r="G638" s="149">
        <v>0</v>
      </c>
      <c r="H638" s="149">
        <v>0</v>
      </c>
    </row>
    <row r="639" spans="1:8" x14ac:dyDescent="0.2">
      <c r="A639" s="146" t="s">
        <v>2008</v>
      </c>
      <c r="B639" s="146" t="s">
        <v>3152</v>
      </c>
      <c r="C639" s="146" t="s">
        <v>3151</v>
      </c>
      <c r="D639" s="147">
        <v>0.872</v>
      </c>
      <c r="E639" s="148">
        <v>0.872</v>
      </c>
      <c r="F639" s="149">
        <v>0</v>
      </c>
      <c r="G639" s="149">
        <v>0</v>
      </c>
      <c r="H639" s="149">
        <v>0</v>
      </c>
    </row>
    <row r="640" spans="1:8" x14ac:dyDescent="0.2">
      <c r="A640" s="146" t="s">
        <v>2008</v>
      </c>
      <c r="B640" s="146" t="s">
        <v>3153</v>
      </c>
      <c r="C640" s="146" t="s">
        <v>3154</v>
      </c>
      <c r="D640" s="147">
        <v>1.6133900000000001</v>
      </c>
      <c r="E640" s="148">
        <v>1.6133900000000001</v>
      </c>
      <c r="F640" s="149">
        <v>0</v>
      </c>
      <c r="G640" s="149">
        <v>0</v>
      </c>
      <c r="H640" s="149">
        <v>0</v>
      </c>
    </row>
    <row r="641" spans="1:8" x14ac:dyDescent="0.2">
      <c r="A641" s="146" t="s">
        <v>2008</v>
      </c>
      <c r="B641" s="146" t="s">
        <v>3155</v>
      </c>
      <c r="C641" s="146" t="s">
        <v>3156</v>
      </c>
      <c r="D641" s="147">
        <v>0.29699999999999999</v>
      </c>
      <c r="E641" s="148">
        <v>0.29699999999999999</v>
      </c>
      <c r="F641" s="149">
        <v>0</v>
      </c>
      <c r="G641" s="149">
        <v>0</v>
      </c>
      <c r="H641" s="149">
        <v>0</v>
      </c>
    </row>
    <row r="642" spans="1:8" x14ac:dyDescent="0.2">
      <c r="A642" s="146" t="s">
        <v>2008</v>
      </c>
      <c r="B642" s="146" t="s">
        <v>3157</v>
      </c>
      <c r="C642" s="146" t="s">
        <v>3158</v>
      </c>
      <c r="D642" s="147">
        <v>0</v>
      </c>
      <c r="E642" s="148">
        <v>0</v>
      </c>
      <c r="F642" s="149">
        <v>0</v>
      </c>
      <c r="G642" s="149">
        <v>0</v>
      </c>
      <c r="H642" s="149">
        <v>0</v>
      </c>
    </row>
    <row r="643" spans="1:8" x14ac:dyDescent="0.2">
      <c r="A643" s="146" t="s">
        <v>2008</v>
      </c>
      <c r="B643" s="146" t="s">
        <v>3159</v>
      </c>
      <c r="C643" s="146" t="s">
        <v>3158</v>
      </c>
      <c r="D643" s="147">
        <v>0.74399999999999999</v>
      </c>
      <c r="E643" s="148">
        <v>0.74399999999999999</v>
      </c>
      <c r="F643" s="149">
        <v>0</v>
      </c>
      <c r="G643" s="149">
        <v>0</v>
      </c>
      <c r="H643" s="149">
        <v>0</v>
      </c>
    </row>
    <row r="644" spans="1:8" x14ac:dyDescent="0.2">
      <c r="A644" s="146" t="s">
        <v>2008</v>
      </c>
      <c r="B644" s="146" t="s">
        <v>3160</v>
      </c>
      <c r="C644" s="146" t="s">
        <v>3161</v>
      </c>
      <c r="D644" s="147">
        <v>0.66</v>
      </c>
      <c r="E644" s="148">
        <v>0.66</v>
      </c>
      <c r="F644" s="149">
        <v>0</v>
      </c>
      <c r="G644" s="149">
        <v>0</v>
      </c>
      <c r="H644" s="149">
        <v>0</v>
      </c>
    </row>
    <row r="645" spans="1:8" x14ac:dyDescent="0.2">
      <c r="A645" s="146" t="s">
        <v>2008</v>
      </c>
      <c r="B645" s="146" t="s">
        <v>3162</v>
      </c>
      <c r="C645" s="146" t="s">
        <v>3161</v>
      </c>
      <c r="D645" s="147">
        <v>0.70599999999999996</v>
      </c>
      <c r="E645" s="148">
        <v>0.70599999999999996</v>
      </c>
      <c r="F645" s="149">
        <v>0</v>
      </c>
      <c r="G645" s="149">
        <v>0</v>
      </c>
      <c r="H645" s="149">
        <v>0</v>
      </c>
    </row>
    <row r="646" spans="1:8" x14ac:dyDescent="0.2">
      <c r="A646" s="146" t="s">
        <v>2008</v>
      </c>
      <c r="B646" s="146" t="s">
        <v>3163</v>
      </c>
      <c r="C646" s="146" t="s">
        <v>3164</v>
      </c>
      <c r="D646" s="147">
        <v>0.32700000000000001</v>
      </c>
      <c r="E646" s="148">
        <v>0.32700000000000001</v>
      </c>
      <c r="F646" s="149">
        <v>0</v>
      </c>
      <c r="G646" s="149">
        <v>0</v>
      </c>
      <c r="H646" s="149">
        <v>0</v>
      </c>
    </row>
    <row r="647" spans="1:8" x14ac:dyDescent="0.2">
      <c r="A647" s="146" t="s">
        <v>2008</v>
      </c>
      <c r="B647" s="146" t="s">
        <v>3165</v>
      </c>
      <c r="C647" s="146" t="s">
        <v>3166</v>
      </c>
      <c r="D647" s="147">
        <v>0.64</v>
      </c>
      <c r="E647" s="148">
        <v>0.64</v>
      </c>
      <c r="F647" s="149">
        <v>0</v>
      </c>
      <c r="G647" s="149">
        <v>0</v>
      </c>
      <c r="H647" s="149">
        <v>0</v>
      </c>
    </row>
    <row r="648" spans="1:8" x14ac:dyDescent="0.2">
      <c r="A648" s="146" t="s">
        <v>2008</v>
      </c>
      <c r="B648" s="146" t="s">
        <v>3167</v>
      </c>
      <c r="C648" s="146" t="s">
        <v>3168</v>
      </c>
      <c r="D648" s="147">
        <v>1.0289999999999999</v>
      </c>
      <c r="E648" s="148">
        <v>1.0289999999999999</v>
      </c>
      <c r="F648" s="149">
        <v>0</v>
      </c>
      <c r="G648" s="149">
        <v>0</v>
      </c>
      <c r="H648" s="149">
        <v>0</v>
      </c>
    </row>
    <row r="649" spans="1:8" x14ac:dyDescent="0.2">
      <c r="A649" s="146" t="s">
        <v>2008</v>
      </c>
      <c r="B649" s="146" t="s">
        <v>3169</v>
      </c>
      <c r="C649" s="146" t="s">
        <v>3170</v>
      </c>
      <c r="D649" s="147">
        <v>0.89100999999999997</v>
      </c>
      <c r="E649" s="148">
        <v>0.89100999999999997</v>
      </c>
      <c r="F649" s="149">
        <v>0</v>
      </c>
      <c r="G649" s="149">
        <v>0</v>
      </c>
      <c r="H649" s="149">
        <v>0</v>
      </c>
    </row>
    <row r="650" spans="1:8" x14ac:dyDescent="0.2">
      <c r="A650" s="146" t="s">
        <v>2008</v>
      </c>
      <c r="B650" s="146" t="s">
        <v>3171</v>
      </c>
      <c r="C650" s="146" t="s">
        <v>3170</v>
      </c>
      <c r="D650" s="147">
        <v>0.55300000000000005</v>
      </c>
      <c r="E650" s="148">
        <v>0.55300000000000005</v>
      </c>
      <c r="F650" s="149">
        <v>0</v>
      </c>
      <c r="G650" s="149">
        <v>0</v>
      </c>
      <c r="H650" s="149">
        <v>0</v>
      </c>
    </row>
    <row r="651" spans="1:8" x14ac:dyDescent="0.2">
      <c r="A651" s="146" t="s">
        <v>2008</v>
      </c>
      <c r="B651" s="146" t="s">
        <v>3172</v>
      </c>
      <c r="C651" s="146" t="s">
        <v>3173</v>
      </c>
      <c r="D651" s="147">
        <v>1.468</v>
      </c>
      <c r="E651" s="148">
        <v>1.468</v>
      </c>
      <c r="F651" s="149">
        <v>0</v>
      </c>
      <c r="G651" s="149">
        <v>0</v>
      </c>
      <c r="H651" s="149">
        <v>0</v>
      </c>
    </row>
    <row r="652" spans="1:8" x14ac:dyDescent="0.2">
      <c r="A652" s="146" t="s">
        <v>2008</v>
      </c>
      <c r="B652" s="146" t="s">
        <v>3174</v>
      </c>
      <c r="C652" s="146" t="s">
        <v>3173</v>
      </c>
      <c r="D652" s="147">
        <v>0.91</v>
      </c>
      <c r="E652" s="148">
        <v>0.91</v>
      </c>
      <c r="F652" s="149">
        <v>0</v>
      </c>
      <c r="G652" s="149">
        <v>0</v>
      </c>
      <c r="H652" s="149">
        <v>0</v>
      </c>
    </row>
    <row r="653" spans="1:8" x14ac:dyDescent="0.2">
      <c r="A653" s="146" t="s">
        <v>2008</v>
      </c>
      <c r="B653" s="146" t="s">
        <v>3175</v>
      </c>
      <c r="C653" s="146" t="s">
        <v>3176</v>
      </c>
      <c r="D653" s="147">
        <v>1.2609999999999999</v>
      </c>
      <c r="E653" s="148">
        <v>1.2609999999999999</v>
      </c>
      <c r="F653" s="149">
        <v>0</v>
      </c>
      <c r="G653" s="149">
        <v>0</v>
      </c>
      <c r="H653" s="149">
        <v>0</v>
      </c>
    </row>
    <row r="654" spans="1:8" x14ac:dyDescent="0.2">
      <c r="A654" s="146" t="s">
        <v>2008</v>
      </c>
      <c r="B654" s="146" t="s">
        <v>3177</v>
      </c>
      <c r="C654" s="146" t="s">
        <v>3178</v>
      </c>
      <c r="D654" s="147">
        <v>0.83499999999999996</v>
      </c>
      <c r="E654" s="148">
        <v>0.83499999999999996</v>
      </c>
      <c r="F654" s="149">
        <v>0</v>
      </c>
      <c r="G654" s="149">
        <v>0</v>
      </c>
      <c r="H654" s="149">
        <v>0</v>
      </c>
    </row>
    <row r="655" spans="1:8" x14ac:dyDescent="0.2">
      <c r="A655" s="146" t="s">
        <v>2008</v>
      </c>
      <c r="B655" s="146" t="s">
        <v>3179</v>
      </c>
      <c r="C655" s="146" t="s">
        <v>3180</v>
      </c>
      <c r="D655" s="147">
        <v>1.3089999999999999</v>
      </c>
      <c r="E655" s="148">
        <v>1.3089999999999999</v>
      </c>
      <c r="F655" s="149">
        <v>0</v>
      </c>
      <c r="G655" s="149">
        <v>0</v>
      </c>
      <c r="H655" s="149">
        <v>0</v>
      </c>
    </row>
    <row r="656" spans="1:8" x14ac:dyDescent="0.2">
      <c r="A656" s="146" t="s">
        <v>2008</v>
      </c>
      <c r="B656" s="146" t="s">
        <v>3181</v>
      </c>
      <c r="C656" s="146" t="s">
        <v>3182</v>
      </c>
      <c r="D656" s="147">
        <v>0.25900000000000001</v>
      </c>
      <c r="E656" s="148">
        <v>0.25900000000000001</v>
      </c>
      <c r="F656" s="149">
        <v>0</v>
      </c>
      <c r="G656" s="149">
        <v>0</v>
      </c>
      <c r="H656" s="149">
        <v>0</v>
      </c>
    </row>
    <row r="657" spans="1:8" x14ac:dyDescent="0.2">
      <c r="A657" s="146" t="s">
        <v>2008</v>
      </c>
      <c r="B657" s="146" t="s">
        <v>3183</v>
      </c>
      <c r="C657" s="146" t="s">
        <v>3184</v>
      </c>
      <c r="D657" s="147">
        <v>6.7000000000000004E-2</v>
      </c>
      <c r="E657" s="148">
        <v>6.7000000000000004E-2</v>
      </c>
      <c r="F657" s="149">
        <v>0</v>
      </c>
      <c r="G657" s="149">
        <v>0</v>
      </c>
      <c r="H657" s="149">
        <v>0</v>
      </c>
    </row>
    <row r="658" spans="1:8" x14ac:dyDescent="0.2">
      <c r="A658" s="146" t="s">
        <v>2008</v>
      </c>
      <c r="B658" s="146" t="s">
        <v>3185</v>
      </c>
      <c r="C658" s="146" t="s">
        <v>3186</v>
      </c>
      <c r="D658" s="147">
        <v>0</v>
      </c>
      <c r="E658" s="148">
        <v>0</v>
      </c>
      <c r="F658" s="149">
        <v>0</v>
      </c>
      <c r="G658" s="149">
        <v>0</v>
      </c>
      <c r="H658" s="149">
        <v>0</v>
      </c>
    </row>
    <row r="659" spans="1:8" x14ac:dyDescent="0.2">
      <c r="A659" s="146" t="s">
        <v>2008</v>
      </c>
      <c r="B659" s="146" t="s">
        <v>3187</v>
      </c>
      <c r="C659" s="146" t="s">
        <v>3188</v>
      </c>
      <c r="D659" s="147">
        <v>1.0329999999999999</v>
      </c>
      <c r="E659" s="148">
        <v>1.0329999999999999</v>
      </c>
      <c r="F659" s="149">
        <v>0</v>
      </c>
      <c r="G659" s="149">
        <v>0</v>
      </c>
      <c r="H659" s="149">
        <v>0</v>
      </c>
    </row>
    <row r="660" spans="1:8" x14ac:dyDescent="0.2">
      <c r="A660" s="146" t="s">
        <v>2008</v>
      </c>
      <c r="B660" s="146" t="s">
        <v>3189</v>
      </c>
      <c r="C660" s="146" t="s">
        <v>3190</v>
      </c>
      <c r="D660" s="147">
        <v>0.14499999999999999</v>
      </c>
      <c r="E660" s="148">
        <v>0.14499999999999999</v>
      </c>
      <c r="F660" s="149">
        <v>0</v>
      </c>
      <c r="G660" s="149">
        <v>0</v>
      </c>
      <c r="H660" s="149">
        <v>0</v>
      </c>
    </row>
    <row r="661" spans="1:8" x14ac:dyDescent="0.2">
      <c r="A661" s="146" t="s">
        <v>2008</v>
      </c>
      <c r="B661" s="146" t="s">
        <v>3191</v>
      </c>
      <c r="C661" s="146" t="s">
        <v>3192</v>
      </c>
      <c r="D661" s="147">
        <v>9.0999999999999998E-2</v>
      </c>
      <c r="E661" s="148">
        <v>9.0999999999999998E-2</v>
      </c>
      <c r="F661" s="149">
        <v>0</v>
      </c>
      <c r="G661" s="149">
        <v>0</v>
      </c>
      <c r="H661" s="149">
        <v>0</v>
      </c>
    </row>
    <row r="662" spans="1:8" x14ac:dyDescent="0.2">
      <c r="A662" s="146" t="s">
        <v>2008</v>
      </c>
      <c r="B662" s="146" t="s">
        <v>3193</v>
      </c>
      <c r="C662" s="146" t="s">
        <v>3194</v>
      </c>
      <c r="D662" s="147">
        <v>0.26500000000000001</v>
      </c>
      <c r="E662" s="148">
        <v>0.26500000000000001</v>
      </c>
      <c r="F662" s="149">
        <v>0</v>
      </c>
      <c r="G662" s="149">
        <v>0</v>
      </c>
      <c r="H662" s="149">
        <v>0</v>
      </c>
    </row>
    <row r="663" spans="1:8" x14ac:dyDescent="0.2">
      <c r="A663" s="146" t="s">
        <v>2008</v>
      </c>
      <c r="B663" s="146" t="s">
        <v>3195</v>
      </c>
      <c r="C663" s="146" t="s">
        <v>3196</v>
      </c>
      <c r="D663" s="147">
        <v>6.0999999999999999E-2</v>
      </c>
      <c r="E663" s="148">
        <v>6.0999999999999999E-2</v>
      </c>
      <c r="F663" s="149">
        <v>0</v>
      </c>
      <c r="G663" s="149">
        <v>0</v>
      </c>
      <c r="H663" s="149">
        <v>0</v>
      </c>
    </row>
    <row r="664" spans="1:8" x14ac:dyDescent="0.2">
      <c r="A664" s="146" t="s">
        <v>2008</v>
      </c>
      <c r="B664" s="146" t="s">
        <v>3197</v>
      </c>
      <c r="C664" s="146" t="s">
        <v>3198</v>
      </c>
      <c r="D664" s="147">
        <v>1.167</v>
      </c>
      <c r="E664" s="148">
        <v>1.167</v>
      </c>
      <c r="F664" s="149">
        <v>0</v>
      </c>
      <c r="G664" s="149">
        <v>0</v>
      </c>
      <c r="H664" s="149">
        <v>0</v>
      </c>
    </row>
    <row r="665" spans="1:8" x14ac:dyDescent="0.2">
      <c r="A665" s="146" t="s">
        <v>2008</v>
      </c>
      <c r="B665" s="146" t="s">
        <v>3199</v>
      </c>
      <c r="C665" s="146" t="s">
        <v>3198</v>
      </c>
      <c r="D665" s="147">
        <v>1.236</v>
      </c>
      <c r="E665" s="148">
        <v>1.236</v>
      </c>
      <c r="F665" s="149">
        <v>0</v>
      </c>
      <c r="G665" s="149">
        <v>0</v>
      </c>
      <c r="H665" s="149">
        <v>0</v>
      </c>
    </row>
    <row r="666" spans="1:8" x14ac:dyDescent="0.2">
      <c r="A666" s="146" t="s">
        <v>2008</v>
      </c>
      <c r="B666" s="146" t="s">
        <v>3200</v>
      </c>
      <c r="C666" s="146" t="s">
        <v>3201</v>
      </c>
      <c r="D666" s="147">
        <v>1.167</v>
      </c>
      <c r="E666" s="148">
        <v>1.167</v>
      </c>
      <c r="F666" s="149">
        <v>0</v>
      </c>
      <c r="G666" s="149">
        <v>0</v>
      </c>
      <c r="H666" s="149">
        <v>0</v>
      </c>
    </row>
    <row r="667" spans="1:8" x14ac:dyDescent="0.2">
      <c r="A667" s="146" t="s">
        <v>2008</v>
      </c>
      <c r="B667" s="146" t="s">
        <v>3202</v>
      </c>
      <c r="C667" s="146" t="s">
        <v>3201</v>
      </c>
      <c r="D667" s="147">
        <v>1.2360199999999999</v>
      </c>
      <c r="E667" s="148">
        <v>1.2360199999999999</v>
      </c>
      <c r="F667" s="149">
        <v>0</v>
      </c>
      <c r="G667" s="149">
        <v>0</v>
      </c>
      <c r="H667" s="149">
        <v>0</v>
      </c>
    </row>
    <row r="668" spans="1:8" x14ac:dyDescent="0.2">
      <c r="A668" s="146" t="s">
        <v>2008</v>
      </c>
      <c r="B668" s="146" t="s">
        <v>3203</v>
      </c>
      <c r="C668" s="146" t="s">
        <v>3204</v>
      </c>
      <c r="D668" s="147">
        <v>0.217</v>
      </c>
      <c r="E668" s="148">
        <v>0.217</v>
      </c>
      <c r="F668" s="149">
        <v>0</v>
      </c>
      <c r="G668" s="149">
        <v>0</v>
      </c>
      <c r="H668" s="149">
        <v>0</v>
      </c>
    </row>
    <row r="669" spans="1:8" x14ac:dyDescent="0.2">
      <c r="A669" s="146" t="s">
        <v>2008</v>
      </c>
      <c r="B669" s="146" t="s">
        <v>3205</v>
      </c>
      <c r="C669" s="146" t="s">
        <v>3206</v>
      </c>
      <c r="D669" s="147">
        <v>1.1879999999999999</v>
      </c>
      <c r="E669" s="148">
        <v>1.1879999999999999</v>
      </c>
      <c r="F669" s="149">
        <v>0</v>
      </c>
      <c r="G669" s="149">
        <v>0</v>
      </c>
      <c r="H669" s="149">
        <v>0</v>
      </c>
    </row>
    <row r="670" spans="1:8" x14ac:dyDescent="0.2">
      <c r="A670" s="146" t="s">
        <v>2008</v>
      </c>
      <c r="B670" s="146" t="s">
        <v>3207</v>
      </c>
      <c r="C670" s="146" t="s">
        <v>3208</v>
      </c>
      <c r="D670" s="147">
        <v>1.2509999999999999</v>
      </c>
      <c r="E670" s="148">
        <v>1.2509999999999999</v>
      </c>
      <c r="F670" s="149">
        <v>0</v>
      </c>
      <c r="G670" s="149">
        <v>0</v>
      </c>
      <c r="H670" s="149">
        <v>0</v>
      </c>
    </row>
    <row r="671" spans="1:8" x14ac:dyDescent="0.2">
      <c r="A671" s="146" t="s">
        <v>2008</v>
      </c>
      <c r="B671" s="146" t="s">
        <v>3209</v>
      </c>
      <c r="C671" s="146" t="s">
        <v>3208</v>
      </c>
      <c r="D671" s="147">
        <v>1.135</v>
      </c>
      <c r="E671" s="148">
        <v>1.135</v>
      </c>
      <c r="F671" s="149">
        <v>0</v>
      </c>
      <c r="G671" s="149">
        <v>0</v>
      </c>
      <c r="H671" s="149">
        <v>0</v>
      </c>
    </row>
    <row r="672" spans="1:8" x14ac:dyDescent="0.2">
      <c r="A672" s="146" t="s">
        <v>2008</v>
      </c>
      <c r="B672" s="146" t="s">
        <v>3210</v>
      </c>
      <c r="C672" s="146" t="s">
        <v>3211</v>
      </c>
      <c r="D672" s="147">
        <v>1.49722</v>
      </c>
      <c r="E672" s="148">
        <v>1.49722</v>
      </c>
      <c r="F672" s="149">
        <v>0</v>
      </c>
      <c r="G672" s="149">
        <v>0</v>
      </c>
      <c r="H672" s="149">
        <v>0</v>
      </c>
    </row>
    <row r="673" spans="1:8" x14ac:dyDescent="0.2">
      <c r="A673" s="146" t="s">
        <v>2008</v>
      </c>
      <c r="B673" s="146" t="s">
        <v>3212</v>
      </c>
      <c r="C673" s="146" t="s">
        <v>3213</v>
      </c>
      <c r="D673" s="147">
        <v>3.64</v>
      </c>
      <c r="E673" s="148">
        <v>3.64</v>
      </c>
      <c r="F673" s="149">
        <v>0</v>
      </c>
      <c r="G673" s="149">
        <v>0</v>
      </c>
      <c r="H673" s="149">
        <v>0</v>
      </c>
    </row>
    <row r="674" spans="1:8" x14ac:dyDescent="0.2">
      <c r="A674" s="146" t="s">
        <v>2008</v>
      </c>
      <c r="B674" s="146" t="s">
        <v>3214</v>
      </c>
      <c r="C674" s="146" t="s">
        <v>3215</v>
      </c>
      <c r="D674" s="147">
        <v>3.25</v>
      </c>
      <c r="E674" s="148">
        <v>3.25</v>
      </c>
      <c r="F674" s="149">
        <v>0</v>
      </c>
      <c r="G674" s="149">
        <v>0</v>
      </c>
      <c r="H674" s="149">
        <v>0</v>
      </c>
    </row>
    <row r="675" spans="1:8" x14ac:dyDescent="0.2">
      <c r="A675" s="146" t="s">
        <v>2008</v>
      </c>
      <c r="B675" s="146" t="s">
        <v>3216</v>
      </c>
      <c r="C675" s="146" t="s">
        <v>3217</v>
      </c>
      <c r="D675" s="147">
        <v>3.85</v>
      </c>
      <c r="E675" s="148">
        <v>3.85</v>
      </c>
      <c r="F675" s="149">
        <v>0</v>
      </c>
      <c r="G675" s="149">
        <v>0</v>
      </c>
      <c r="H675" s="149">
        <v>0</v>
      </c>
    </row>
    <row r="676" spans="1:8" x14ac:dyDescent="0.2">
      <c r="A676" s="146" t="s">
        <v>2008</v>
      </c>
      <c r="B676" s="146" t="s">
        <v>3218</v>
      </c>
      <c r="C676" s="146" t="s">
        <v>3219</v>
      </c>
      <c r="D676" s="147">
        <v>1.3560000000000001</v>
      </c>
      <c r="E676" s="148">
        <v>1.3560000000000001</v>
      </c>
      <c r="F676" s="149">
        <v>0</v>
      </c>
      <c r="G676" s="149">
        <v>0</v>
      </c>
      <c r="H676" s="149">
        <v>0</v>
      </c>
    </row>
    <row r="677" spans="1:8" x14ac:dyDescent="0.2">
      <c r="A677" s="146" t="s">
        <v>2008</v>
      </c>
      <c r="B677" s="146" t="s">
        <v>3220</v>
      </c>
      <c r="C677" s="146" t="s">
        <v>3219</v>
      </c>
      <c r="D677" s="147">
        <v>1.1499999999999999</v>
      </c>
      <c r="E677" s="148">
        <v>1.1499999999999999</v>
      </c>
      <c r="F677" s="149">
        <v>0</v>
      </c>
      <c r="G677" s="149">
        <v>0</v>
      </c>
      <c r="H677" s="149">
        <v>0</v>
      </c>
    </row>
    <row r="678" spans="1:8" x14ac:dyDescent="0.2">
      <c r="A678" s="146" t="s">
        <v>2008</v>
      </c>
      <c r="B678" s="146" t="s">
        <v>3221</v>
      </c>
      <c r="C678" s="146" t="s">
        <v>3222</v>
      </c>
      <c r="D678" s="147">
        <v>1.167</v>
      </c>
      <c r="E678" s="148">
        <v>1.167</v>
      </c>
      <c r="F678" s="149">
        <v>0</v>
      </c>
      <c r="G678" s="149">
        <v>0</v>
      </c>
      <c r="H678" s="149">
        <v>0</v>
      </c>
    </row>
    <row r="679" spans="1:8" x14ac:dyDescent="0.2">
      <c r="A679" s="146" t="s">
        <v>2008</v>
      </c>
      <c r="B679" s="146" t="s">
        <v>3223</v>
      </c>
      <c r="C679" s="146" t="s">
        <v>3222</v>
      </c>
      <c r="D679" s="147">
        <v>1.1659999999999999</v>
      </c>
      <c r="E679" s="148">
        <v>1.1659999999999999</v>
      </c>
      <c r="F679" s="149">
        <v>0</v>
      </c>
      <c r="G679" s="149">
        <v>0</v>
      </c>
      <c r="H679" s="149">
        <v>0</v>
      </c>
    </row>
    <row r="680" spans="1:8" x14ac:dyDescent="0.2">
      <c r="A680" s="146" t="s">
        <v>2008</v>
      </c>
      <c r="B680" s="146" t="s">
        <v>3224</v>
      </c>
      <c r="C680" s="146" t="s">
        <v>3222</v>
      </c>
      <c r="D680" s="147">
        <v>1.236</v>
      </c>
      <c r="E680" s="148">
        <v>1.236</v>
      </c>
      <c r="F680" s="149">
        <v>0</v>
      </c>
      <c r="G680" s="149">
        <v>0</v>
      </c>
      <c r="H680" s="149">
        <v>0</v>
      </c>
    </row>
    <row r="681" spans="1:8" x14ac:dyDescent="0.2">
      <c r="A681" s="146" t="s">
        <v>2008</v>
      </c>
      <c r="B681" s="146" t="s">
        <v>3225</v>
      </c>
      <c r="C681" s="146" t="s">
        <v>3226</v>
      </c>
      <c r="D681" s="147">
        <v>1.643</v>
      </c>
      <c r="E681" s="148">
        <v>1.643</v>
      </c>
      <c r="F681" s="149">
        <v>0</v>
      </c>
      <c r="G681" s="149">
        <v>0</v>
      </c>
      <c r="H681" s="149">
        <v>0</v>
      </c>
    </row>
    <row r="682" spans="1:8" x14ac:dyDescent="0.2">
      <c r="A682" s="146" t="s">
        <v>2008</v>
      </c>
      <c r="B682" s="146" t="s">
        <v>3227</v>
      </c>
      <c r="C682" s="146" t="s">
        <v>3228</v>
      </c>
      <c r="D682" s="147">
        <v>1.74</v>
      </c>
      <c r="E682" s="148">
        <v>1.74</v>
      </c>
      <c r="F682" s="149">
        <v>0</v>
      </c>
      <c r="G682" s="149">
        <v>0</v>
      </c>
      <c r="H682" s="149">
        <v>0</v>
      </c>
    </row>
    <row r="683" spans="1:8" x14ac:dyDescent="0.2">
      <c r="A683" s="146" t="s">
        <v>2008</v>
      </c>
      <c r="B683" s="146" t="s">
        <v>3229</v>
      </c>
      <c r="C683" s="146" t="s">
        <v>3230</v>
      </c>
      <c r="D683" s="147">
        <v>1.254</v>
      </c>
      <c r="E683" s="148">
        <v>1.254</v>
      </c>
      <c r="F683" s="149">
        <v>0</v>
      </c>
      <c r="G683" s="149">
        <v>0</v>
      </c>
      <c r="H683" s="149">
        <v>0</v>
      </c>
    </row>
    <row r="684" spans="1:8" x14ac:dyDescent="0.2">
      <c r="A684" s="146" t="s">
        <v>2008</v>
      </c>
      <c r="B684" s="146" t="s">
        <v>3231</v>
      </c>
      <c r="C684" s="146" t="s">
        <v>3230</v>
      </c>
      <c r="D684" s="147">
        <v>0.96299999999999997</v>
      </c>
      <c r="E684" s="148">
        <v>0.96299999999999997</v>
      </c>
      <c r="F684" s="149">
        <v>0</v>
      </c>
      <c r="G684" s="149">
        <v>0</v>
      </c>
      <c r="H684" s="149">
        <v>0</v>
      </c>
    </row>
    <row r="685" spans="1:8" x14ac:dyDescent="0.2">
      <c r="A685" s="146" t="s">
        <v>2008</v>
      </c>
      <c r="B685" s="146" t="s">
        <v>3232</v>
      </c>
      <c r="C685" s="146" t="s">
        <v>3233</v>
      </c>
      <c r="D685" s="147">
        <v>1.3560000000000001</v>
      </c>
      <c r="E685" s="148">
        <v>1.3560000000000001</v>
      </c>
      <c r="F685" s="149">
        <v>0</v>
      </c>
      <c r="G685" s="149">
        <v>0</v>
      </c>
      <c r="H685" s="149">
        <v>0</v>
      </c>
    </row>
    <row r="686" spans="1:8" x14ac:dyDescent="0.2">
      <c r="A686" s="146" t="s">
        <v>2008</v>
      </c>
      <c r="B686" s="146" t="s">
        <v>3234</v>
      </c>
      <c r="C686" s="146" t="s">
        <v>3233</v>
      </c>
      <c r="D686" s="147">
        <v>1.1499999999999999</v>
      </c>
      <c r="E686" s="148">
        <v>1.1499999999999999</v>
      </c>
      <c r="F686" s="149">
        <v>0</v>
      </c>
      <c r="G686" s="149">
        <v>0</v>
      </c>
      <c r="H686" s="149">
        <v>0</v>
      </c>
    </row>
    <row r="687" spans="1:8" x14ac:dyDescent="0.2">
      <c r="A687" s="146" t="s">
        <v>2008</v>
      </c>
      <c r="B687" s="146" t="s">
        <v>3235</v>
      </c>
      <c r="C687" s="146" t="s">
        <v>3236</v>
      </c>
      <c r="D687" s="147">
        <v>0.54300000000000004</v>
      </c>
      <c r="E687" s="148">
        <v>0.54300000000000004</v>
      </c>
      <c r="F687" s="149">
        <v>0</v>
      </c>
      <c r="G687" s="149">
        <v>0</v>
      </c>
      <c r="H687" s="149">
        <v>0</v>
      </c>
    </row>
    <row r="688" spans="1:8" x14ac:dyDescent="0.2">
      <c r="A688" s="146" t="s">
        <v>2008</v>
      </c>
      <c r="B688" s="146" t="s">
        <v>3237</v>
      </c>
      <c r="C688" s="146" t="s">
        <v>3238</v>
      </c>
      <c r="D688" s="147">
        <v>1.756</v>
      </c>
      <c r="E688" s="148">
        <v>1.756</v>
      </c>
      <c r="F688" s="149">
        <v>0</v>
      </c>
      <c r="G688" s="149">
        <v>0</v>
      </c>
      <c r="H688" s="149">
        <v>0</v>
      </c>
    </row>
    <row r="689" spans="1:8" x14ac:dyDescent="0.2">
      <c r="A689" s="146" t="s">
        <v>2008</v>
      </c>
      <c r="B689" s="146" t="s">
        <v>3239</v>
      </c>
      <c r="C689" s="146" t="s">
        <v>3238</v>
      </c>
      <c r="D689" s="147">
        <v>1.7849999999999999</v>
      </c>
      <c r="E689" s="148">
        <v>1.7849999999999999</v>
      </c>
      <c r="F689" s="149">
        <v>0</v>
      </c>
      <c r="G689" s="149">
        <v>0</v>
      </c>
      <c r="H689" s="149">
        <v>0</v>
      </c>
    </row>
    <row r="690" spans="1:8" x14ac:dyDescent="0.2">
      <c r="A690" s="146" t="s">
        <v>2008</v>
      </c>
      <c r="B690" s="146" t="s">
        <v>3240</v>
      </c>
      <c r="C690" s="146" t="s">
        <v>3241</v>
      </c>
      <c r="D690" s="147">
        <v>0</v>
      </c>
      <c r="E690" s="148">
        <v>0</v>
      </c>
      <c r="F690" s="149">
        <v>0</v>
      </c>
      <c r="G690" s="149">
        <v>0</v>
      </c>
      <c r="H690" s="149">
        <v>0</v>
      </c>
    </row>
    <row r="691" spans="1:8" x14ac:dyDescent="0.2">
      <c r="A691" s="146" t="s">
        <v>2008</v>
      </c>
      <c r="B691" s="146" t="s">
        <v>3242</v>
      </c>
      <c r="C691" s="146" t="s">
        <v>3241</v>
      </c>
      <c r="D691" s="147">
        <v>1.38</v>
      </c>
      <c r="E691" s="148">
        <v>1.38</v>
      </c>
      <c r="F691" s="149">
        <v>0</v>
      </c>
      <c r="G691" s="149">
        <v>0</v>
      </c>
      <c r="H691" s="149">
        <v>0</v>
      </c>
    </row>
    <row r="692" spans="1:8" x14ac:dyDescent="0.2">
      <c r="A692" s="146" t="s">
        <v>2008</v>
      </c>
      <c r="B692" s="146" t="s">
        <v>3243</v>
      </c>
      <c r="C692" s="146" t="s">
        <v>3244</v>
      </c>
      <c r="D692" s="147">
        <v>2.2480000000000002</v>
      </c>
      <c r="E692" s="148">
        <v>2.2480000000000002</v>
      </c>
      <c r="F692" s="149">
        <v>0</v>
      </c>
      <c r="G692" s="149">
        <v>0</v>
      </c>
      <c r="H692" s="149">
        <v>0</v>
      </c>
    </row>
    <row r="693" spans="1:8" x14ac:dyDescent="0.2">
      <c r="A693" s="146" t="s">
        <v>2008</v>
      </c>
      <c r="B693" s="146" t="s">
        <v>3245</v>
      </c>
      <c r="C693" s="146" t="s">
        <v>3246</v>
      </c>
      <c r="D693" s="147">
        <v>1.45</v>
      </c>
      <c r="E693" s="148">
        <v>1.45</v>
      </c>
      <c r="F693" s="149">
        <v>0</v>
      </c>
      <c r="G693" s="149">
        <v>0</v>
      </c>
      <c r="H693" s="149">
        <v>0</v>
      </c>
    </row>
    <row r="694" spans="1:8" x14ac:dyDescent="0.2">
      <c r="A694" s="146" t="s">
        <v>2008</v>
      </c>
      <c r="B694" s="146" t="s">
        <v>3247</v>
      </c>
      <c r="C694" s="146" t="s">
        <v>3248</v>
      </c>
      <c r="D694" s="147">
        <v>1.0589999999999999</v>
      </c>
      <c r="E694" s="148">
        <v>1.0589999999999999</v>
      </c>
      <c r="F694" s="149">
        <v>0</v>
      </c>
      <c r="G694" s="149">
        <v>0</v>
      </c>
      <c r="H694" s="149">
        <v>0</v>
      </c>
    </row>
    <row r="695" spans="1:8" x14ac:dyDescent="0.2">
      <c r="A695" s="146" t="s">
        <v>2008</v>
      </c>
      <c r="B695" s="146" t="s">
        <v>3249</v>
      </c>
      <c r="C695" s="146" t="s">
        <v>3250</v>
      </c>
      <c r="D695" s="147">
        <v>0.46500000000000002</v>
      </c>
      <c r="E695" s="148">
        <v>0.46500000000000002</v>
      </c>
      <c r="F695" s="149">
        <v>0</v>
      </c>
      <c r="G695" s="149">
        <v>0</v>
      </c>
      <c r="H695" s="149">
        <v>0</v>
      </c>
    </row>
    <row r="696" spans="1:8" x14ac:dyDescent="0.2">
      <c r="A696" s="146" t="s">
        <v>2008</v>
      </c>
      <c r="B696" s="146" t="s">
        <v>3251</v>
      </c>
      <c r="C696" s="146" t="s">
        <v>3252</v>
      </c>
      <c r="D696" s="147">
        <v>1.345</v>
      </c>
      <c r="E696" s="148">
        <v>1.345</v>
      </c>
      <c r="F696" s="149">
        <v>0</v>
      </c>
      <c r="G696" s="149">
        <v>0</v>
      </c>
      <c r="H696" s="149">
        <v>0</v>
      </c>
    </row>
    <row r="697" spans="1:8" x14ac:dyDescent="0.2">
      <c r="A697" s="146" t="s">
        <v>2008</v>
      </c>
      <c r="B697" s="146" t="s">
        <v>3253</v>
      </c>
      <c r="C697" s="146" t="s">
        <v>3252</v>
      </c>
      <c r="D697" s="147">
        <v>1.2470000000000001</v>
      </c>
      <c r="E697" s="148">
        <v>1.2470000000000001</v>
      </c>
      <c r="F697" s="149">
        <v>0</v>
      </c>
      <c r="G697" s="149">
        <v>0</v>
      </c>
      <c r="H697" s="149">
        <v>0</v>
      </c>
    </row>
    <row r="698" spans="1:8" x14ac:dyDescent="0.2">
      <c r="A698" s="146" t="s">
        <v>2008</v>
      </c>
      <c r="B698" s="146" t="s">
        <v>3254</v>
      </c>
      <c r="C698" s="146" t="s">
        <v>3255</v>
      </c>
      <c r="D698" s="147">
        <v>1.5288999999999999</v>
      </c>
      <c r="E698" s="148">
        <v>1.5288999999999999</v>
      </c>
      <c r="F698" s="149">
        <v>0</v>
      </c>
      <c r="G698" s="149">
        <v>0</v>
      </c>
      <c r="H698" s="149">
        <v>0</v>
      </c>
    </row>
    <row r="699" spans="1:8" x14ac:dyDescent="0.2">
      <c r="A699" s="146" t="s">
        <v>2008</v>
      </c>
      <c r="B699" s="146" t="s">
        <v>3256</v>
      </c>
      <c r="C699" s="146" t="s">
        <v>3257</v>
      </c>
      <c r="D699" s="147">
        <v>1.45</v>
      </c>
      <c r="E699" s="148">
        <v>1.45</v>
      </c>
      <c r="F699" s="149">
        <v>0</v>
      </c>
      <c r="G699" s="149">
        <v>0</v>
      </c>
      <c r="H699" s="149">
        <v>0</v>
      </c>
    </row>
    <row r="700" spans="1:8" x14ac:dyDescent="0.2">
      <c r="A700" s="146" t="s">
        <v>2008</v>
      </c>
      <c r="B700" s="146" t="s">
        <v>3258</v>
      </c>
      <c r="C700" s="146" t="s">
        <v>3257</v>
      </c>
      <c r="D700" s="147">
        <v>1.194</v>
      </c>
      <c r="E700" s="148">
        <v>1.194</v>
      </c>
      <c r="F700" s="149">
        <v>0</v>
      </c>
      <c r="G700" s="149">
        <v>0</v>
      </c>
      <c r="H700" s="149">
        <v>0</v>
      </c>
    </row>
    <row r="701" spans="1:8" x14ac:dyDescent="0.2">
      <c r="A701" s="146" t="s">
        <v>2008</v>
      </c>
      <c r="B701" s="146" t="s">
        <v>3259</v>
      </c>
      <c r="C701" s="146" t="s">
        <v>3260</v>
      </c>
      <c r="D701" s="147">
        <v>1.5458000000000001</v>
      </c>
      <c r="E701" s="148">
        <v>1.5458000000000001</v>
      </c>
      <c r="F701" s="149">
        <v>0</v>
      </c>
      <c r="G701" s="149">
        <v>0</v>
      </c>
      <c r="H701" s="149">
        <v>0</v>
      </c>
    </row>
    <row r="702" spans="1:8" x14ac:dyDescent="0.2">
      <c r="A702" s="146" t="s">
        <v>2008</v>
      </c>
      <c r="B702" s="146" t="s">
        <v>3261</v>
      </c>
      <c r="C702" s="146" t="s">
        <v>3262</v>
      </c>
      <c r="D702" s="147">
        <v>1.0660000000000001</v>
      </c>
      <c r="E702" s="148">
        <v>1.0660000000000001</v>
      </c>
      <c r="F702" s="149">
        <v>0</v>
      </c>
      <c r="G702" s="149">
        <v>0</v>
      </c>
      <c r="H702" s="149">
        <v>0</v>
      </c>
    </row>
    <row r="703" spans="1:8" x14ac:dyDescent="0.2">
      <c r="A703" s="146" t="s">
        <v>2008</v>
      </c>
      <c r="B703" s="146" t="s">
        <v>3263</v>
      </c>
      <c r="C703" s="146" t="s">
        <v>3264</v>
      </c>
      <c r="D703" s="147">
        <v>0.86</v>
      </c>
      <c r="E703" s="148">
        <v>0.86</v>
      </c>
      <c r="F703" s="149">
        <v>0</v>
      </c>
      <c r="G703" s="149">
        <v>0</v>
      </c>
      <c r="H703" s="149">
        <v>0</v>
      </c>
    </row>
    <row r="704" spans="1:8" x14ac:dyDescent="0.2">
      <c r="A704" s="146" t="s">
        <v>2008</v>
      </c>
      <c r="B704" s="146" t="s">
        <v>3265</v>
      </c>
      <c r="C704" s="146" t="s">
        <v>3264</v>
      </c>
      <c r="D704" s="147">
        <v>0.67700000000000005</v>
      </c>
      <c r="E704" s="148">
        <v>0.67700000000000005</v>
      </c>
      <c r="F704" s="149">
        <v>0</v>
      </c>
      <c r="G704" s="149">
        <v>0</v>
      </c>
      <c r="H704" s="149">
        <v>0</v>
      </c>
    </row>
    <row r="705" spans="1:8" x14ac:dyDescent="0.2">
      <c r="A705" s="146" t="s">
        <v>2008</v>
      </c>
      <c r="B705" s="146" t="s">
        <v>3266</v>
      </c>
      <c r="C705" s="146" t="s">
        <v>3267</v>
      </c>
      <c r="D705" s="147">
        <v>0.92800000000000005</v>
      </c>
      <c r="E705" s="148">
        <v>0.92800000000000005</v>
      </c>
      <c r="F705" s="149">
        <v>0</v>
      </c>
      <c r="G705" s="149">
        <v>0</v>
      </c>
      <c r="H705" s="149">
        <v>0</v>
      </c>
    </row>
    <row r="706" spans="1:8" x14ac:dyDescent="0.2">
      <c r="A706" s="146" t="s">
        <v>2008</v>
      </c>
      <c r="B706" s="146" t="s">
        <v>3268</v>
      </c>
      <c r="C706" s="146" t="s">
        <v>3269</v>
      </c>
      <c r="D706" s="147">
        <v>0.91100000000000003</v>
      </c>
      <c r="E706" s="148">
        <v>0.91100000000000003</v>
      </c>
      <c r="F706" s="149">
        <v>0</v>
      </c>
      <c r="G706" s="149">
        <v>0</v>
      </c>
      <c r="H706" s="149">
        <v>0</v>
      </c>
    </row>
    <row r="707" spans="1:8" x14ac:dyDescent="0.2">
      <c r="A707" s="146" t="s">
        <v>2008</v>
      </c>
      <c r="B707" s="146" t="s">
        <v>3270</v>
      </c>
      <c r="C707" s="146" t="s">
        <v>3271</v>
      </c>
      <c r="D707" s="147">
        <v>1.2230000000000001</v>
      </c>
      <c r="E707" s="148">
        <v>1.2230000000000001</v>
      </c>
      <c r="F707" s="149">
        <v>0</v>
      </c>
      <c r="G707" s="149">
        <v>0</v>
      </c>
      <c r="H707" s="149">
        <v>0</v>
      </c>
    </row>
    <row r="708" spans="1:8" x14ac:dyDescent="0.2">
      <c r="A708" s="146" t="s">
        <v>2008</v>
      </c>
      <c r="B708" s="146" t="s">
        <v>3272</v>
      </c>
      <c r="C708" s="146" t="s">
        <v>3271</v>
      </c>
      <c r="D708" s="147">
        <v>1.03406</v>
      </c>
      <c r="E708" s="148">
        <v>1.03406</v>
      </c>
      <c r="F708" s="149">
        <v>0</v>
      </c>
      <c r="G708" s="149">
        <v>0</v>
      </c>
      <c r="H708" s="149">
        <v>0</v>
      </c>
    </row>
    <row r="709" spans="1:8" x14ac:dyDescent="0.2">
      <c r="A709" s="146" t="s">
        <v>2008</v>
      </c>
      <c r="B709" s="146" t="s">
        <v>3273</v>
      </c>
      <c r="C709" s="146" t="s">
        <v>3274</v>
      </c>
      <c r="D709" s="147">
        <v>1.30924</v>
      </c>
      <c r="E709" s="148">
        <v>1.30924</v>
      </c>
      <c r="F709" s="149">
        <v>0</v>
      </c>
      <c r="G709" s="149">
        <v>0</v>
      </c>
      <c r="H709" s="149">
        <v>0</v>
      </c>
    </row>
    <row r="710" spans="1:8" x14ac:dyDescent="0.2">
      <c r="A710" s="146" t="s">
        <v>2008</v>
      </c>
      <c r="B710" s="146" t="s">
        <v>3275</v>
      </c>
      <c r="C710" s="146" t="s">
        <v>3276</v>
      </c>
      <c r="D710" s="147">
        <v>1.405</v>
      </c>
      <c r="E710" s="148">
        <v>1.405</v>
      </c>
      <c r="F710" s="149">
        <v>0</v>
      </c>
      <c r="G710" s="149">
        <v>0</v>
      </c>
      <c r="H710" s="149">
        <v>0</v>
      </c>
    </row>
    <row r="711" spans="1:8" x14ac:dyDescent="0.2">
      <c r="A711" s="146" t="s">
        <v>2008</v>
      </c>
      <c r="B711" s="146" t="s">
        <v>3277</v>
      </c>
      <c r="C711" s="146" t="s">
        <v>3278</v>
      </c>
      <c r="D711" s="147">
        <v>0.998</v>
      </c>
      <c r="E711" s="148">
        <v>0.998</v>
      </c>
      <c r="F711" s="149">
        <v>0</v>
      </c>
      <c r="G711" s="149">
        <v>0</v>
      </c>
      <c r="H711" s="149">
        <v>0</v>
      </c>
    </row>
    <row r="712" spans="1:8" x14ac:dyDescent="0.2">
      <c r="A712" s="146" t="s">
        <v>2008</v>
      </c>
      <c r="B712" s="146" t="s">
        <v>3279</v>
      </c>
      <c r="C712" s="146" t="s">
        <v>3280</v>
      </c>
      <c r="D712" s="147">
        <v>1.22793</v>
      </c>
      <c r="E712" s="148">
        <v>1.22793</v>
      </c>
      <c r="F712" s="149">
        <v>0</v>
      </c>
      <c r="G712" s="149">
        <v>0</v>
      </c>
      <c r="H712" s="149">
        <v>0</v>
      </c>
    </row>
    <row r="713" spans="1:8" x14ac:dyDescent="0.2">
      <c r="A713" s="146" t="s">
        <v>2008</v>
      </c>
      <c r="B713" s="146" t="s">
        <v>3281</v>
      </c>
      <c r="C713" s="146" t="s">
        <v>3282</v>
      </c>
      <c r="D713" s="147">
        <v>1.284</v>
      </c>
      <c r="E713" s="148">
        <v>1.284</v>
      </c>
      <c r="F713" s="149">
        <v>0</v>
      </c>
      <c r="G713" s="149">
        <v>0</v>
      </c>
      <c r="H713" s="149">
        <v>0</v>
      </c>
    </row>
    <row r="714" spans="1:8" x14ac:dyDescent="0.2">
      <c r="A714" s="146" t="s">
        <v>2008</v>
      </c>
      <c r="B714" s="146" t="s">
        <v>3283</v>
      </c>
      <c r="C714" s="146" t="s">
        <v>3284</v>
      </c>
      <c r="D714" s="147">
        <v>1.6</v>
      </c>
      <c r="E714" s="148">
        <v>1.6</v>
      </c>
      <c r="F714" s="149">
        <v>0</v>
      </c>
      <c r="G714" s="149">
        <v>0</v>
      </c>
      <c r="H714" s="149">
        <v>0</v>
      </c>
    </row>
    <row r="715" spans="1:8" x14ac:dyDescent="0.2">
      <c r="A715" s="146" t="s">
        <v>2008</v>
      </c>
      <c r="B715" s="146" t="s">
        <v>3285</v>
      </c>
      <c r="C715" s="146" t="s">
        <v>3286</v>
      </c>
      <c r="D715" s="147">
        <v>1.601</v>
      </c>
      <c r="E715" s="148">
        <v>1.601</v>
      </c>
      <c r="F715" s="149">
        <v>0</v>
      </c>
      <c r="G715" s="149">
        <v>0</v>
      </c>
      <c r="H715" s="149">
        <v>0</v>
      </c>
    </row>
    <row r="716" spans="1:8" x14ac:dyDescent="0.2">
      <c r="A716" s="146" t="s">
        <v>2008</v>
      </c>
      <c r="B716" s="146" t="s">
        <v>3287</v>
      </c>
      <c r="C716" s="146" t="s">
        <v>3288</v>
      </c>
      <c r="D716" s="147">
        <v>1.18089</v>
      </c>
      <c r="E716" s="148">
        <v>1.18089</v>
      </c>
      <c r="F716" s="149">
        <v>0</v>
      </c>
      <c r="G716" s="149">
        <v>0</v>
      </c>
      <c r="H716" s="149">
        <v>0</v>
      </c>
    </row>
    <row r="717" spans="1:8" x14ac:dyDescent="0.2">
      <c r="A717" s="146" t="s">
        <v>2008</v>
      </c>
      <c r="B717" s="146" t="s">
        <v>3289</v>
      </c>
      <c r="C717" s="146" t="s">
        <v>3288</v>
      </c>
      <c r="D717" s="147">
        <v>1.167</v>
      </c>
      <c r="E717" s="148">
        <v>1.167</v>
      </c>
      <c r="F717" s="149">
        <v>0</v>
      </c>
      <c r="G717" s="149">
        <v>0</v>
      </c>
      <c r="H717" s="149">
        <v>0</v>
      </c>
    </row>
    <row r="718" spans="1:8" x14ac:dyDescent="0.2">
      <c r="A718" s="146" t="s">
        <v>2008</v>
      </c>
      <c r="B718" s="146" t="s">
        <v>3290</v>
      </c>
      <c r="C718" s="146" t="s">
        <v>3291</v>
      </c>
      <c r="D718" s="147">
        <v>1.4349099999999999</v>
      </c>
      <c r="E718" s="148">
        <v>1.4349099999999999</v>
      </c>
      <c r="F718" s="149">
        <v>0</v>
      </c>
      <c r="G718" s="149">
        <v>0</v>
      </c>
      <c r="H718" s="149">
        <v>0</v>
      </c>
    </row>
    <row r="719" spans="1:8" x14ac:dyDescent="0.2">
      <c r="A719" s="146" t="s">
        <v>2008</v>
      </c>
      <c r="B719" s="146" t="s">
        <v>3292</v>
      </c>
      <c r="C719" s="146" t="s">
        <v>3293</v>
      </c>
      <c r="D719" s="147">
        <v>0.83314999999999995</v>
      </c>
      <c r="E719" s="148">
        <v>0.83314999999999995</v>
      </c>
      <c r="F719" s="149">
        <v>0</v>
      </c>
      <c r="G719" s="149">
        <v>0</v>
      </c>
      <c r="H719" s="149">
        <v>0</v>
      </c>
    </row>
    <row r="720" spans="1:8" x14ac:dyDescent="0.2">
      <c r="A720" s="146" t="s">
        <v>2008</v>
      </c>
      <c r="B720" s="146" t="s">
        <v>3294</v>
      </c>
      <c r="C720" s="146" t="s">
        <v>3295</v>
      </c>
      <c r="D720" s="147">
        <v>0.78</v>
      </c>
      <c r="E720" s="148">
        <v>0.78</v>
      </c>
      <c r="F720" s="149">
        <v>0</v>
      </c>
      <c r="G720" s="149">
        <v>0</v>
      </c>
      <c r="H720" s="149">
        <v>0</v>
      </c>
    </row>
    <row r="721" spans="1:8" x14ac:dyDescent="0.2">
      <c r="A721" s="146" t="s">
        <v>2008</v>
      </c>
      <c r="B721" s="146" t="s">
        <v>3296</v>
      </c>
      <c r="C721" s="146" t="s">
        <v>3297</v>
      </c>
      <c r="D721" s="147">
        <v>1.5278400000000001</v>
      </c>
      <c r="E721" s="148">
        <v>1.5278400000000001</v>
      </c>
      <c r="F721" s="149">
        <v>0</v>
      </c>
      <c r="G721" s="149">
        <v>0</v>
      </c>
      <c r="H721" s="149">
        <v>0</v>
      </c>
    </row>
    <row r="722" spans="1:8" x14ac:dyDescent="0.2">
      <c r="A722" s="146" t="s">
        <v>2008</v>
      </c>
      <c r="B722" s="146" t="s">
        <v>3298</v>
      </c>
      <c r="C722" s="146" t="s">
        <v>3299</v>
      </c>
      <c r="D722" s="147">
        <v>1.284</v>
      </c>
      <c r="E722" s="148">
        <v>1.284</v>
      </c>
      <c r="F722" s="149">
        <v>0</v>
      </c>
      <c r="G722" s="149">
        <v>0</v>
      </c>
      <c r="H722" s="149">
        <v>0</v>
      </c>
    </row>
    <row r="723" spans="1:8" x14ac:dyDescent="0.2">
      <c r="A723" s="146" t="s">
        <v>2008</v>
      </c>
      <c r="B723" s="146" t="s">
        <v>3300</v>
      </c>
      <c r="C723" s="146" t="s">
        <v>3301</v>
      </c>
      <c r="D723" s="147">
        <v>1.3959999999999999</v>
      </c>
      <c r="E723" s="148">
        <v>1.3959999999999999</v>
      </c>
      <c r="F723" s="149">
        <v>0</v>
      </c>
      <c r="G723" s="149">
        <v>0</v>
      </c>
      <c r="H723" s="149">
        <v>0</v>
      </c>
    </row>
    <row r="724" spans="1:8" x14ac:dyDescent="0.2">
      <c r="A724" s="146" t="s">
        <v>2008</v>
      </c>
      <c r="B724" s="146" t="s">
        <v>3302</v>
      </c>
      <c r="C724" s="146" t="s">
        <v>3303</v>
      </c>
      <c r="D724" s="147">
        <v>2.214</v>
      </c>
      <c r="E724" s="148">
        <v>2.214</v>
      </c>
      <c r="F724" s="149">
        <v>0</v>
      </c>
      <c r="G724" s="149">
        <v>0</v>
      </c>
      <c r="H724" s="149">
        <v>0</v>
      </c>
    </row>
    <row r="725" spans="1:8" x14ac:dyDescent="0.2">
      <c r="A725" s="146" t="s">
        <v>2008</v>
      </c>
      <c r="B725" s="146" t="s">
        <v>3304</v>
      </c>
      <c r="C725" s="146" t="s">
        <v>3305</v>
      </c>
      <c r="D725" s="147">
        <v>2.17401</v>
      </c>
      <c r="E725" s="148">
        <v>2.17401</v>
      </c>
      <c r="F725" s="149">
        <v>0</v>
      </c>
      <c r="G725" s="149">
        <v>0</v>
      </c>
      <c r="H725" s="149">
        <v>0</v>
      </c>
    </row>
    <row r="726" spans="1:8" x14ac:dyDescent="0.2">
      <c r="A726" s="146" t="s">
        <v>2008</v>
      </c>
      <c r="B726" s="146" t="s">
        <v>3306</v>
      </c>
      <c r="C726" s="146" t="s">
        <v>3305</v>
      </c>
      <c r="D726" s="147">
        <v>1.2849999999999999</v>
      </c>
      <c r="E726" s="148">
        <v>1.2849999999999999</v>
      </c>
      <c r="F726" s="149">
        <v>0</v>
      </c>
      <c r="G726" s="149">
        <v>0</v>
      </c>
      <c r="H726" s="149">
        <v>0</v>
      </c>
    </row>
    <row r="727" spans="1:8" x14ac:dyDescent="0.2">
      <c r="A727" s="146" t="s">
        <v>2008</v>
      </c>
      <c r="B727" s="146" t="s">
        <v>3307</v>
      </c>
      <c r="C727" s="146" t="s">
        <v>3308</v>
      </c>
      <c r="D727" s="147">
        <v>1.81403</v>
      </c>
      <c r="E727" s="148">
        <v>1.81403</v>
      </c>
      <c r="F727" s="149">
        <v>0</v>
      </c>
      <c r="G727" s="149">
        <v>0</v>
      </c>
      <c r="H727" s="149">
        <v>0</v>
      </c>
    </row>
    <row r="728" spans="1:8" x14ac:dyDescent="0.2">
      <c r="A728" s="146" t="s">
        <v>2008</v>
      </c>
      <c r="B728" s="146" t="s">
        <v>3309</v>
      </c>
      <c r="C728" s="146" t="s">
        <v>3310</v>
      </c>
      <c r="D728" s="147">
        <v>1.4059999999999999</v>
      </c>
      <c r="E728" s="148">
        <v>1.4059999999999999</v>
      </c>
      <c r="F728" s="149">
        <v>0</v>
      </c>
      <c r="G728" s="149">
        <v>0</v>
      </c>
      <c r="H728" s="149">
        <v>0</v>
      </c>
    </row>
    <row r="729" spans="1:8" x14ac:dyDescent="0.2">
      <c r="A729" s="146" t="s">
        <v>2008</v>
      </c>
      <c r="B729" s="146" t="s">
        <v>3311</v>
      </c>
      <c r="C729" s="146" t="s">
        <v>3312</v>
      </c>
      <c r="D729" s="147">
        <v>1.2529999999999999</v>
      </c>
      <c r="E729" s="148">
        <v>1.2529999999999999</v>
      </c>
      <c r="F729" s="149">
        <v>0</v>
      </c>
      <c r="G729" s="149">
        <v>0</v>
      </c>
      <c r="H729" s="149">
        <v>0</v>
      </c>
    </row>
    <row r="730" spans="1:8" x14ac:dyDescent="0.2">
      <c r="A730" s="146" t="s">
        <v>2008</v>
      </c>
      <c r="B730" s="146" t="s">
        <v>3313</v>
      </c>
      <c r="C730" s="146" t="s">
        <v>3314</v>
      </c>
      <c r="D730" s="147">
        <v>1.7337800000000001</v>
      </c>
      <c r="E730" s="148">
        <v>1.7337800000000001</v>
      </c>
      <c r="F730" s="149">
        <v>0</v>
      </c>
      <c r="G730" s="149">
        <v>0</v>
      </c>
      <c r="H730" s="149">
        <v>0</v>
      </c>
    </row>
    <row r="731" spans="1:8" x14ac:dyDescent="0.2">
      <c r="A731" s="146" t="s">
        <v>2008</v>
      </c>
      <c r="B731" s="146" t="s">
        <v>3315</v>
      </c>
      <c r="C731" s="146" t="s">
        <v>3316</v>
      </c>
      <c r="D731" s="147">
        <v>0.89100000000000001</v>
      </c>
      <c r="E731" s="148">
        <v>0.89100000000000001</v>
      </c>
      <c r="F731" s="149">
        <v>0</v>
      </c>
      <c r="G731" s="149">
        <v>0</v>
      </c>
      <c r="H731" s="149">
        <v>0</v>
      </c>
    </row>
    <row r="732" spans="1:8" x14ac:dyDescent="0.2">
      <c r="A732" s="146" t="s">
        <v>2008</v>
      </c>
      <c r="B732" s="146" t="s">
        <v>3317</v>
      </c>
      <c r="C732" s="146" t="s">
        <v>3316</v>
      </c>
      <c r="D732" s="147">
        <v>0.91298000000000001</v>
      </c>
      <c r="E732" s="148">
        <v>0.91298000000000001</v>
      </c>
      <c r="F732" s="149">
        <v>0</v>
      </c>
      <c r="G732" s="149">
        <v>0</v>
      </c>
      <c r="H732" s="149">
        <v>0</v>
      </c>
    </row>
    <row r="733" spans="1:8" x14ac:dyDescent="0.2">
      <c r="A733" s="146" t="s">
        <v>2008</v>
      </c>
      <c r="B733" s="146" t="s">
        <v>3318</v>
      </c>
      <c r="C733" s="146" t="s">
        <v>3316</v>
      </c>
      <c r="D733" s="147">
        <v>0.998</v>
      </c>
      <c r="E733" s="148">
        <v>0.998</v>
      </c>
      <c r="F733" s="149">
        <v>0</v>
      </c>
      <c r="G733" s="149">
        <v>0</v>
      </c>
      <c r="H733" s="149">
        <v>0</v>
      </c>
    </row>
    <row r="734" spans="1:8" x14ac:dyDescent="0.2">
      <c r="A734" s="146" t="s">
        <v>2008</v>
      </c>
      <c r="B734" s="146" t="s">
        <v>3319</v>
      </c>
      <c r="C734" s="146" t="s">
        <v>3320</v>
      </c>
      <c r="D734" s="147">
        <v>0.81</v>
      </c>
      <c r="E734" s="148">
        <v>0.81</v>
      </c>
      <c r="F734" s="149">
        <v>0</v>
      </c>
      <c r="G734" s="149">
        <v>0</v>
      </c>
      <c r="H734" s="149">
        <v>0</v>
      </c>
    </row>
    <row r="735" spans="1:8" x14ac:dyDescent="0.2">
      <c r="A735" s="146" t="s">
        <v>2008</v>
      </c>
      <c r="B735" s="146" t="s">
        <v>3321</v>
      </c>
      <c r="C735" s="146" t="s">
        <v>3320</v>
      </c>
      <c r="D735" s="147">
        <v>0.76200000000000001</v>
      </c>
      <c r="E735" s="148">
        <v>0.76200000000000001</v>
      </c>
      <c r="F735" s="149">
        <v>0</v>
      </c>
      <c r="G735" s="149">
        <v>0</v>
      </c>
      <c r="H735" s="149">
        <v>0</v>
      </c>
    </row>
    <row r="736" spans="1:8" x14ac:dyDescent="0.2">
      <c r="A736" s="146" t="s">
        <v>2008</v>
      </c>
      <c r="B736" s="146" t="s">
        <v>3322</v>
      </c>
      <c r="C736" s="146" t="s">
        <v>3323</v>
      </c>
      <c r="D736" s="147">
        <v>0.93857000000000002</v>
      </c>
      <c r="E736" s="148">
        <v>0.93857000000000002</v>
      </c>
      <c r="F736" s="149">
        <v>0</v>
      </c>
      <c r="G736" s="149">
        <v>0</v>
      </c>
      <c r="H736" s="149">
        <v>0</v>
      </c>
    </row>
    <row r="737" spans="1:8" x14ac:dyDescent="0.2">
      <c r="A737" s="146" t="s">
        <v>2008</v>
      </c>
      <c r="B737" s="146" t="s">
        <v>3324</v>
      </c>
      <c r="C737" s="146" t="s">
        <v>3325</v>
      </c>
      <c r="D737" s="147">
        <v>0.997</v>
      </c>
      <c r="E737" s="148">
        <v>0.997</v>
      </c>
      <c r="F737" s="149">
        <v>0</v>
      </c>
      <c r="G737" s="149">
        <v>0</v>
      </c>
      <c r="H737" s="149">
        <v>0</v>
      </c>
    </row>
    <row r="738" spans="1:8" x14ac:dyDescent="0.2">
      <c r="A738" s="146" t="s">
        <v>2008</v>
      </c>
      <c r="B738" s="146" t="s">
        <v>3326</v>
      </c>
      <c r="C738" s="146" t="s">
        <v>3325</v>
      </c>
      <c r="D738" s="147">
        <v>0.997</v>
      </c>
      <c r="E738" s="148">
        <v>0.997</v>
      </c>
      <c r="F738" s="149">
        <v>0</v>
      </c>
      <c r="G738" s="149">
        <v>0</v>
      </c>
      <c r="H738" s="149">
        <v>0</v>
      </c>
    </row>
    <row r="739" spans="1:8" x14ac:dyDescent="0.2">
      <c r="A739" s="146" t="s">
        <v>2008</v>
      </c>
      <c r="B739" s="146" t="s">
        <v>3327</v>
      </c>
      <c r="C739" s="146" t="s">
        <v>3328</v>
      </c>
      <c r="D739" s="147">
        <v>1.1160000000000001</v>
      </c>
      <c r="E739" s="148">
        <v>1.1160000000000001</v>
      </c>
      <c r="F739" s="149">
        <v>0</v>
      </c>
      <c r="G739" s="149">
        <v>0</v>
      </c>
      <c r="H739" s="149">
        <v>0</v>
      </c>
    </row>
    <row r="740" spans="1:8" x14ac:dyDescent="0.2">
      <c r="A740" s="146" t="s">
        <v>2008</v>
      </c>
      <c r="B740" s="146" t="s">
        <v>3329</v>
      </c>
      <c r="C740" s="146" t="s">
        <v>3328</v>
      </c>
      <c r="D740" s="147">
        <v>0.81699999999999995</v>
      </c>
      <c r="E740" s="148">
        <v>0.81699999999999995</v>
      </c>
      <c r="F740" s="149">
        <v>0</v>
      </c>
      <c r="G740" s="149">
        <v>0</v>
      </c>
      <c r="H740" s="149">
        <v>0</v>
      </c>
    </row>
    <row r="741" spans="1:8" x14ac:dyDescent="0.2">
      <c r="A741" s="146" t="s">
        <v>2008</v>
      </c>
      <c r="B741" s="146" t="s">
        <v>3330</v>
      </c>
      <c r="C741" s="146" t="s">
        <v>3331</v>
      </c>
      <c r="D741" s="147">
        <v>0.73301000000000005</v>
      </c>
      <c r="E741" s="148">
        <v>0.73301000000000005</v>
      </c>
      <c r="F741" s="149">
        <v>0</v>
      </c>
      <c r="G741" s="149">
        <v>0</v>
      </c>
      <c r="H741" s="149">
        <v>0</v>
      </c>
    </row>
    <row r="742" spans="1:8" x14ac:dyDescent="0.2">
      <c r="A742" s="146" t="s">
        <v>2008</v>
      </c>
      <c r="B742" s="146" t="s">
        <v>3332</v>
      </c>
      <c r="C742" s="146" t="s">
        <v>3331</v>
      </c>
      <c r="D742" s="147">
        <v>0.89</v>
      </c>
      <c r="E742" s="148">
        <v>0.89</v>
      </c>
      <c r="F742" s="149">
        <v>0</v>
      </c>
      <c r="G742" s="149">
        <v>0</v>
      </c>
      <c r="H742" s="149">
        <v>0</v>
      </c>
    </row>
    <row r="743" spans="1:8" x14ac:dyDescent="0.2">
      <c r="A743" s="146" t="s">
        <v>2008</v>
      </c>
      <c r="B743" s="146" t="s">
        <v>3333</v>
      </c>
      <c r="C743" s="146" t="s">
        <v>3334</v>
      </c>
      <c r="D743" s="147">
        <v>1.3166500000000001</v>
      </c>
      <c r="E743" s="148">
        <v>1.3166500000000001</v>
      </c>
      <c r="F743" s="149">
        <v>0</v>
      </c>
      <c r="G743" s="149">
        <v>0</v>
      </c>
      <c r="H743" s="149">
        <v>0</v>
      </c>
    </row>
    <row r="744" spans="1:8" x14ac:dyDescent="0.2">
      <c r="A744" s="146" t="s">
        <v>2008</v>
      </c>
      <c r="B744" s="146" t="s">
        <v>3335</v>
      </c>
      <c r="C744" s="146" t="s">
        <v>3336</v>
      </c>
      <c r="D744" s="147">
        <v>2.7050000000000001</v>
      </c>
      <c r="E744" s="148">
        <v>2.7050000000000001</v>
      </c>
      <c r="F744" s="149">
        <v>0</v>
      </c>
      <c r="G744" s="149">
        <v>0</v>
      </c>
      <c r="H744" s="149">
        <v>0</v>
      </c>
    </row>
    <row r="745" spans="1:8" x14ac:dyDescent="0.2">
      <c r="A745" s="146" t="s">
        <v>2008</v>
      </c>
      <c r="B745" s="146" t="s">
        <v>3337</v>
      </c>
      <c r="C745" s="146" t="s">
        <v>3338</v>
      </c>
      <c r="D745" s="147">
        <v>2.5</v>
      </c>
      <c r="E745" s="148">
        <v>2.5</v>
      </c>
      <c r="F745" s="149">
        <v>0</v>
      </c>
      <c r="G745" s="149">
        <v>0</v>
      </c>
      <c r="H745" s="149">
        <v>0</v>
      </c>
    </row>
    <row r="746" spans="1:8" x14ac:dyDescent="0.2">
      <c r="A746" s="146" t="s">
        <v>2008</v>
      </c>
      <c r="B746" s="146" t="s">
        <v>3339</v>
      </c>
      <c r="C746" s="146" t="s">
        <v>3338</v>
      </c>
      <c r="D746" s="147">
        <v>0</v>
      </c>
      <c r="E746" s="148">
        <v>0</v>
      </c>
      <c r="F746" s="149">
        <v>0</v>
      </c>
      <c r="G746" s="149">
        <v>0</v>
      </c>
      <c r="H746" s="149">
        <v>0</v>
      </c>
    </row>
    <row r="747" spans="1:8" x14ac:dyDescent="0.2">
      <c r="A747" s="146" t="s">
        <v>2008</v>
      </c>
      <c r="B747" s="146" t="s">
        <v>3340</v>
      </c>
      <c r="C747" s="146" t="s">
        <v>3341</v>
      </c>
      <c r="D747" s="147">
        <v>0.36399999999999999</v>
      </c>
      <c r="E747" s="148">
        <v>0.36399999999999999</v>
      </c>
      <c r="F747" s="149">
        <v>0</v>
      </c>
      <c r="G747" s="149">
        <v>0</v>
      </c>
      <c r="H747" s="149">
        <v>0</v>
      </c>
    </row>
    <row r="748" spans="1:8" x14ac:dyDescent="0.2">
      <c r="A748" s="146" t="s">
        <v>2008</v>
      </c>
      <c r="B748" s="146" t="s">
        <v>3342</v>
      </c>
      <c r="C748" s="146" t="s">
        <v>3341</v>
      </c>
      <c r="D748" s="147">
        <v>0.56399999999999995</v>
      </c>
      <c r="E748" s="148">
        <v>0.56399999999999995</v>
      </c>
      <c r="F748" s="149">
        <v>0</v>
      </c>
      <c r="G748" s="149">
        <v>0</v>
      </c>
      <c r="H748" s="149">
        <v>0</v>
      </c>
    </row>
    <row r="749" spans="1:8" x14ac:dyDescent="0.2">
      <c r="A749" s="146" t="s">
        <v>2008</v>
      </c>
      <c r="B749" s="146" t="s">
        <v>3343</v>
      </c>
      <c r="C749" s="146" t="s">
        <v>3344</v>
      </c>
      <c r="D749" s="147">
        <v>0.75375000000000003</v>
      </c>
      <c r="E749" s="148">
        <v>0.75375000000000003</v>
      </c>
      <c r="F749" s="149">
        <v>0</v>
      </c>
      <c r="G749" s="149">
        <v>0</v>
      </c>
      <c r="H749" s="149">
        <v>0</v>
      </c>
    </row>
    <row r="750" spans="1:8" x14ac:dyDescent="0.2">
      <c r="A750" s="146" t="s">
        <v>2008</v>
      </c>
      <c r="B750" s="146" t="s">
        <v>3345</v>
      </c>
      <c r="C750" s="146" t="s">
        <v>3346</v>
      </c>
      <c r="D750" s="147">
        <v>0.70099999999999996</v>
      </c>
      <c r="E750" s="148">
        <v>0.70099999999999996</v>
      </c>
      <c r="F750" s="149">
        <v>0</v>
      </c>
      <c r="G750" s="149">
        <v>0</v>
      </c>
      <c r="H750" s="149">
        <v>0</v>
      </c>
    </row>
    <row r="751" spans="1:8" x14ac:dyDescent="0.2">
      <c r="A751" s="146" t="s">
        <v>2008</v>
      </c>
      <c r="B751" s="146" t="s">
        <v>3347</v>
      </c>
      <c r="C751" s="146" t="s">
        <v>3346</v>
      </c>
      <c r="D751" s="147">
        <v>0.59899999999999998</v>
      </c>
      <c r="E751" s="148">
        <v>0.59899999999999998</v>
      </c>
      <c r="F751" s="149">
        <v>0</v>
      </c>
      <c r="G751" s="149">
        <v>0</v>
      </c>
      <c r="H751" s="149">
        <v>0</v>
      </c>
    </row>
    <row r="752" spans="1:8" x14ac:dyDescent="0.2">
      <c r="A752" s="146" t="s">
        <v>2008</v>
      </c>
      <c r="B752" s="146" t="s">
        <v>3348</v>
      </c>
      <c r="C752" s="146" t="s">
        <v>3349</v>
      </c>
      <c r="D752" s="147">
        <v>0.622</v>
      </c>
      <c r="E752" s="148">
        <v>0.622</v>
      </c>
      <c r="F752" s="149">
        <v>0</v>
      </c>
      <c r="G752" s="149">
        <v>0</v>
      </c>
      <c r="H752" s="149">
        <v>0</v>
      </c>
    </row>
    <row r="753" spans="1:8" x14ac:dyDescent="0.2">
      <c r="A753" s="146" t="s">
        <v>2008</v>
      </c>
      <c r="B753" s="146" t="s">
        <v>3350</v>
      </c>
      <c r="C753" s="146" t="s">
        <v>3351</v>
      </c>
      <c r="D753" s="147">
        <v>3.2610000000000001</v>
      </c>
      <c r="E753" s="148">
        <v>3.2610000000000001</v>
      </c>
      <c r="F753" s="149">
        <v>0</v>
      </c>
      <c r="G753" s="149">
        <v>0</v>
      </c>
      <c r="H753" s="149">
        <v>0</v>
      </c>
    </row>
    <row r="754" spans="1:8" x14ac:dyDescent="0.2">
      <c r="A754" s="146" t="s">
        <v>2008</v>
      </c>
      <c r="B754" s="146" t="s">
        <v>3352</v>
      </c>
      <c r="C754" s="146" t="s">
        <v>3353</v>
      </c>
      <c r="D754" s="147">
        <v>0.88600000000000001</v>
      </c>
      <c r="E754" s="148">
        <v>0.88600000000000001</v>
      </c>
      <c r="F754" s="149">
        <v>0</v>
      </c>
      <c r="G754" s="149">
        <v>0</v>
      </c>
      <c r="H754" s="149">
        <v>0</v>
      </c>
    </row>
    <row r="755" spans="1:8" x14ac:dyDescent="0.2">
      <c r="A755" s="146" t="s">
        <v>2008</v>
      </c>
      <c r="B755" s="146" t="s">
        <v>3354</v>
      </c>
      <c r="C755" s="146" t="s">
        <v>3355</v>
      </c>
      <c r="D755" s="147">
        <v>2.9220000000000002</v>
      </c>
      <c r="E755" s="148">
        <v>2.9220000000000002</v>
      </c>
      <c r="F755" s="149">
        <v>0</v>
      </c>
      <c r="G755" s="149">
        <v>0</v>
      </c>
      <c r="H755" s="149">
        <v>0</v>
      </c>
    </row>
    <row r="756" spans="1:8" x14ac:dyDescent="0.2">
      <c r="A756" s="146" t="s">
        <v>2008</v>
      </c>
      <c r="B756" s="146" t="s">
        <v>3356</v>
      </c>
      <c r="C756" s="146" t="s">
        <v>3357</v>
      </c>
      <c r="D756" s="147">
        <v>3.2120000000000002</v>
      </c>
      <c r="E756" s="148">
        <v>3.2120000000000002</v>
      </c>
      <c r="F756" s="149">
        <v>0</v>
      </c>
      <c r="G756" s="149">
        <v>0</v>
      </c>
      <c r="H756" s="149">
        <v>0</v>
      </c>
    </row>
    <row r="757" spans="1:8" x14ac:dyDescent="0.2">
      <c r="A757" s="146" t="s">
        <v>2008</v>
      </c>
      <c r="B757" s="146" t="s">
        <v>3358</v>
      </c>
      <c r="C757" s="146" t="s">
        <v>3359</v>
      </c>
      <c r="D757" s="147">
        <v>0.80600000000000005</v>
      </c>
      <c r="E757" s="148">
        <v>0.80600000000000005</v>
      </c>
      <c r="F757" s="149">
        <v>0</v>
      </c>
      <c r="G757" s="149">
        <v>0</v>
      </c>
      <c r="H757" s="149">
        <v>0</v>
      </c>
    </row>
    <row r="758" spans="1:8" x14ac:dyDescent="0.2">
      <c r="A758" s="146" t="s">
        <v>2008</v>
      </c>
      <c r="B758" s="146" t="s">
        <v>3360</v>
      </c>
      <c r="C758" s="146" t="s">
        <v>3361</v>
      </c>
      <c r="D758" s="147">
        <v>1.0660000000000001</v>
      </c>
      <c r="E758" s="148">
        <v>1.0660000000000001</v>
      </c>
      <c r="F758" s="149">
        <v>0</v>
      </c>
      <c r="G758" s="149">
        <v>0</v>
      </c>
      <c r="H758" s="149">
        <v>0</v>
      </c>
    </row>
    <row r="759" spans="1:8" x14ac:dyDescent="0.2">
      <c r="A759" s="146" t="s">
        <v>2008</v>
      </c>
      <c r="B759" s="146" t="s">
        <v>3362</v>
      </c>
      <c r="C759" s="146" t="s">
        <v>3363</v>
      </c>
      <c r="D759" s="147">
        <v>0.71799999999999997</v>
      </c>
      <c r="E759" s="148">
        <v>0.71799999999999997</v>
      </c>
      <c r="F759" s="149">
        <v>0</v>
      </c>
      <c r="G759" s="149">
        <v>0</v>
      </c>
      <c r="H759" s="149">
        <v>0</v>
      </c>
    </row>
    <row r="760" spans="1:8" x14ac:dyDescent="0.2">
      <c r="A760" s="146" t="s">
        <v>2008</v>
      </c>
      <c r="B760" s="146" t="s">
        <v>3364</v>
      </c>
      <c r="C760" s="146" t="s">
        <v>3365</v>
      </c>
      <c r="D760" s="147">
        <v>1.43</v>
      </c>
      <c r="E760" s="148">
        <v>1.43</v>
      </c>
      <c r="F760" s="149">
        <v>0</v>
      </c>
      <c r="G760" s="149">
        <v>0</v>
      </c>
      <c r="H760" s="149">
        <v>0</v>
      </c>
    </row>
    <row r="761" spans="1:8" x14ac:dyDescent="0.2">
      <c r="A761" s="146" t="s">
        <v>2008</v>
      </c>
      <c r="B761" s="146" t="s">
        <v>3366</v>
      </c>
      <c r="C761" s="146" t="s">
        <v>3367</v>
      </c>
      <c r="D761" s="147">
        <v>1.073</v>
      </c>
      <c r="E761" s="148">
        <v>1.073</v>
      </c>
      <c r="F761" s="149">
        <v>0</v>
      </c>
      <c r="G761" s="149">
        <v>0</v>
      </c>
      <c r="H761" s="149">
        <v>0</v>
      </c>
    </row>
    <row r="762" spans="1:8" x14ac:dyDescent="0.2">
      <c r="A762" s="146" t="s">
        <v>2008</v>
      </c>
      <c r="B762" s="146" t="s">
        <v>3368</v>
      </c>
      <c r="C762" s="146" t="s">
        <v>3369</v>
      </c>
      <c r="D762" s="147">
        <v>1.625</v>
      </c>
      <c r="E762" s="148">
        <v>1.625</v>
      </c>
      <c r="F762" s="149">
        <v>0</v>
      </c>
      <c r="G762" s="149">
        <v>0</v>
      </c>
      <c r="H762" s="149">
        <v>0</v>
      </c>
    </row>
    <row r="763" spans="1:8" x14ac:dyDescent="0.2">
      <c r="A763" s="146" t="s">
        <v>2008</v>
      </c>
      <c r="B763" s="146" t="s">
        <v>3370</v>
      </c>
      <c r="C763" s="146" t="s">
        <v>3369</v>
      </c>
      <c r="D763" s="147">
        <v>1.5269999999999999</v>
      </c>
      <c r="E763" s="148">
        <v>1.5269999999999999</v>
      </c>
      <c r="F763" s="149">
        <v>0</v>
      </c>
      <c r="G763" s="149">
        <v>0</v>
      </c>
      <c r="H763" s="149">
        <v>0</v>
      </c>
    </row>
    <row r="764" spans="1:8" x14ac:dyDescent="0.2">
      <c r="A764" s="146" t="s">
        <v>2008</v>
      </c>
      <c r="B764" s="146" t="s">
        <v>3371</v>
      </c>
      <c r="C764" s="146" t="s">
        <v>3369</v>
      </c>
      <c r="D764" s="147">
        <v>1.6639999999999999</v>
      </c>
      <c r="E764" s="148">
        <v>1.6639999999999999</v>
      </c>
      <c r="F764" s="149">
        <v>0</v>
      </c>
      <c r="G764" s="149">
        <v>0</v>
      </c>
      <c r="H764" s="149">
        <v>0</v>
      </c>
    </row>
    <row r="765" spans="1:8" x14ac:dyDescent="0.2">
      <c r="A765" s="146" t="s">
        <v>2008</v>
      </c>
      <c r="B765" s="146" t="s">
        <v>3372</v>
      </c>
      <c r="C765" s="146" t="s">
        <v>3373</v>
      </c>
      <c r="D765" s="147">
        <v>0.55000000000000004</v>
      </c>
      <c r="E765" s="148">
        <v>0.55000000000000004</v>
      </c>
      <c r="F765" s="149">
        <v>0</v>
      </c>
      <c r="G765" s="149">
        <v>0</v>
      </c>
      <c r="H765" s="149">
        <v>0</v>
      </c>
    </row>
    <row r="766" spans="1:8" x14ac:dyDescent="0.2">
      <c r="A766" s="146" t="s">
        <v>2008</v>
      </c>
      <c r="B766" s="146" t="s">
        <v>3374</v>
      </c>
      <c r="C766" s="146" t="s">
        <v>3373</v>
      </c>
      <c r="D766" s="147">
        <v>0.61099999999999999</v>
      </c>
      <c r="E766" s="148">
        <v>0.61099999999999999</v>
      </c>
      <c r="F766" s="149">
        <v>0</v>
      </c>
      <c r="G766" s="149">
        <v>0</v>
      </c>
      <c r="H766" s="149">
        <v>0</v>
      </c>
    </row>
    <row r="767" spans="1:8" x14ac:dyDescent="0.2">
      <c r="A767" s="146" t="s">
        <v>2008</v>
      </c>
      <c r="B767" s="146" t="s">
        <v>3375</v>
      </c>
      <c r="C767" s="146" t="s">
        <v>3376</v>
      </c>
      <c r="D767" s="147">
        <v>0</v>
      </c>
      <c r="E767" s="148">
        <v>0</v>
      </c>
      <c r="F767" s="149">
        <v>0</v>
      </c>
      <c r="G767" s="149">
        <v>0</v>
      </c>
      <c r="H767" s="149">
        <v>0</v>
      </c>
    </row>
    <row r="768" spans="1:8" x14ac:dyDescent="0.2">
      <c r="A768" s="146" t="s">
        <v>2008</v>
      </c>
      <c r="B768" s="146" t="s">
        <v>3377</v>
      </c>
      <c r="C768" s="146" t="s">
        <v>3378</v>
      </c>
      <c r="D768" s="147">
        <v>1.17699</v>
      </c>
      <c r="E768" s="148">
        <v>1.17699</v>
      </c>
      <c r="F768" s="149">
        <v>0</v>
      </c>
      <c r="G768" s="149">
        <v>0</v>
      </c>
      <c r="H768" s="149">
        <v>0</v>
      </c>
    </row>
    <row r="769" spans="1:8" x14ac:dyDescent="0.2">
      <c r="A769" s="146" t="s">
        <v>2008</v>
      </c>
      <c r="B769" s="146" t="s">
        <v>3379</v>
      </c>
      <c r="C769" s="146" t="s">
        <v>3378</v>
      </c>
      <c r="D769" s="147">
        <v>0.91398999999999997</v>
      </c>
      <c r="E769" s="148">
        <v>0.91398999999999997</v>
      </c>
      <c r="F769" s="149">
        <v>0</v>
      </c>
      <c r="G769" s="149">
        <v>0</v>
      </c>
      <c r="H769" s="149">
        <v>0</v>
      </c>
    </row>
    <row r="770" spans="1:8" x14ac:dyDescent="0.2">
      <c r="A770" s="146" t="s">
        <v>2008</v>
      </c>
      <c r="B770" s="146" t="s">
        <v>3380</v>
      </c>
      <c r="C770" s="146" t="s">
        <v>3381</v>
      </c>
      <c r="D770" s="147">
        <v>0.34899999999999998</v>
      </c>
      <c r="E770" s="148">
        <v>0.34899999999999998</v>
      </c>
      <c r="F770" s="149">
        <v>0</v>
      </c>
      <c r="G770" s="149">
        <v>0</v>
      </c>
      <c r="H770" s="149">
        <v>0</v>
      </c>
    </row>
    <row r="771" spans="1:8" x14ac:dyDescent="0.2">
      <c r="A771" s="146" t="s">
        <v>2008</v>
      </c>
      <c r="B771" s="146" t="s">
        <v>3382</v>
      </c>
      <c r="C771" s="146" t="s">
        <v>3381</v>
      </c>
      <c r="D771" s="147">
        <v>0.27</v>
      </c>
      <c r="E771" s="148">
        <v>0.27</v>
      </c>
      <c r="F771" s="149">
        <v>0</v>
      </c>
      <c r="G771" s="149">
        <v>0</v>
      </c>
      <c r="H771" s="149">
        <v>0</v>
      </c>
    </row>
    <row r="772" spans="1:8" x14ac:dyDescent="0.2">
      <c r="A772" s="146" t="s">
        <v>2008</v>
      </c>
      <c r="B772" s="146" t="s">
        <v>3383</v>
      </c>
      <c r="C772" s="146" t="s">
        <v>3384</v>
      </c>
      <c r="D772" s="147">
        <v>0.313</v>
      </c>
      <c r="E772" s="148">
        <v>0.313</v>
      </c>
      <c r="F772" s="149">
        <v>0</v>
      </c>
      <c r="G772" s="149">
        <v>0</v>
      </c>
      <c r="H772" s="149">
        <v>0</v>
      </c>
    </row>
    <row r="773" spans="1:8" x14ac:dyDescent="0.2">
      <c r="A773" s="146" t="s">
        <v>2008</v>
      </c>
      <c r="B773" s="146" t="s">
        <v>3385</v>
      </c>
      <c r="C773" s="146" t="s">
        <v>3386</v>
      </c>
      <c r="D773" s="147">
        <v>0.55900000000000005</v>
      </c>
      <c r="E773" s="148">
        <v>0.55900000000000005</v>
      </c>
      <c r="F773" s="149">
        <v>0</v>
      </c>
      <c r="G773" s="149">
        <v>0</v>
      </c>
      <c r="H773" s="149">
        <v>0</v>
      </c>
    </row>
    <row r="774" spans="1:8" x14ac:dyDescent="0.2">
      <c r="A774" s="146" t="s">
        <v>2008</v>
      </c>
      <c r="B774" s="146" t="s">
        <v>3387</v>
      </c>
      <c r="C774" s="146" t="s">
        <v>3386</v>
      </c>
      <c r="D774" s="147">
        <v>0.49</v>
      </c>
      <c r="E774" s="148">
        <v>0.49</v>
      </c>
      <c r="F774" s="149">
        <v>0</v>
      </c>
      <c r="G774" s="149">
        <v>0</v>
      </c>
      <c r="H774" s="149">
        <v>0</v>
      </c>
    </row>
    <row r="775" spans="1:8" x14ac:dyDescent="0.2">
      <c r="A775" s="146" t="s">
        <v>2008</v>
      </c>
      <c r="B775" s="146" t="s">
        <v>3388</v>
      </c>
      <c r="C775" s="146" t="s">
        <v>3386</v>
      </c>
      <c r="D775" s="147">
        <v>0.436</v>
      </c>
      <c r="E775" s="148">
        <v>0.436</v>
      </c>
      <c r="F775" s="149">
        <v>0</v>
      </c>
      <c r="G775" s="149">
        <v>0</v>
      </c>
      <c r="H775" s="149">
        <v>0</v>
      </c>
    </row>
    <row r="776" spans="1:8" x14ac:dyDescent="0.2">
      <c r="A776" s="146" t="s">
        <v>2008</v>
      </c>
      <c r="B776" s="146" t="s">
        <v>3389</v>
      </c>
      <c r="C776" s="146" t="s">
        <v>3386</v>
      </c>
      <c r="D776" s="147">
        <v>0.623</v>
      </c>
      <c r="E776" s="148">
        <v>0.623</v>
      </c>
      <c r="F776" s="149">
        <v>0</v>
      </c>
      <c r="G776" s="149">
        <v>0</v>
      </c>
      <c r="H776" s="149">
        <v>0</v>
      </c>
    </row>
    <row r="777" spans="1:8" x14ac:dyDescent="0.2">
      <c r="A777" s="146" t="s">
        <v>2008</v>
      </c>
      <c r="B777" s="146" t="s">
        <v>3390</v>
      </c>
      <c r="C777" s="146" t="s">
        <v>3391</v>
      </c>
      <c r="D777" s="147">
        <v>0.96899999999999997</v>
      </c>
      <c r="E777" s="148">
        <v>0.96899999999999997</v>
      </c>
      <c r="F777" s="149">
        <v>0</v>
      </c>
      <c r="G777" s="149">
        <v>0</v>
      </c>
      <c r="H777" s="149">
        <v>0</v>
      </c>
    </row>
    <row r="778" spans="1:8" x14ac:dyDescent="0.2">
      <c r="A778" s="146" t="s">
        <v>2008</v>
      </c>
      <c r="B778" s="146" t="s">
        <v>3392</v>
      </c>
      <c r="C778" s="146" t="s">
        <v>3393</v>
      </c>
      <c r="D778" s="147">
        <v>0.81</v>
      </c>
      <c r="E778" s="148">
        <v>0.81</v>
      </c>
      <c r="F778" s="149">
        <v>0</v>
      </c>
      <c r="G778" s="149">
        <v>0</v>
      </c>
      <c r="H778" s="149">
        <v>0</v>
      </c>
    </row>
    <row r="779" spans="1:8" x14ac:dyDescent="0.2">
      <c r="A779" s="146" t="s">
        <v>2008</v>
      </c>
      <c r="B779" s="146" t="s">
        <v>3394</v>
      </c>
      <c r="C779" s="146" t="s">
        <v>3393</v>
      </c>
      <c r="D779" s="147">
        <v>0.95299999999999996</v>
      </c>
      <c r="E779" s="148">
        <v>0.95299999999999996</v>
      </c>
      <c r="F779" s="149">
        <v>0</v>
      </c>
      <c r="G779" s="149">
        <v>0</v>
      </c>
      <c r="H779" s="149">
        <v>0</v>
      </c>
    </row>
    <row r="780" spans="1:8" x14ac:dyDescent="0.2">
      <c r="A780" s="146" t="s">
        <v>2008</v>
      </c>
      <c r="B780" s="146" t="s">
        <v>3395</v>
      </c>
      <c r="C780" s="146" t="s">
        <v>3396</v>
      </c>
      <c r="D780" s="147">
        <v>0.18618999999999999</v>
      </c>
      <c r="E780" s="148">
        <v>0.18618999999999999</v>
      </c>
      <c r="F780" s="149">
        <v>0</v>
      </c>
      <c r="G780" s="149">
        <v>0</v>
      </c>
      <c r="H780" s="149">
        <v>0</v>
      </c>
    </row>
    <row r="781" spans="1:8" x14ac:dyDescent="0.2">
      <c r="A781" s="146" t="s">
        <v>2008</v>
      </c>
      <c r="B781" s="146" t="s">
        <v>3397</v>
      </c>
      <c r="C781" s="146" t="s">
        <v>3398</v>
      </c>
      <c r="D781" s="147">
        <v>0.70399999999999996</v>
      </c>
      <c r="E781" s="148">
        <v>0.70399999999999996</v>
      </c>
      <c r="F781" s="149">
        <v>0</v>
      </c>
      <c r="G781" s="149">
        <v>0</v>
      </c>
      <c r="H781" s="149">
        <v>0</v>
      </c>
    </row>
    <row r="782" spans="1:8" x14ac:dyDescent="0.2">
      <c r="A782" s="146" t="s">
        <v>2008</v>
      </c>
      <c r="B782" s="146" t="s">
        <v>3399</v>
      </c>
      <c r="C782" s="146" t="s">
        <v>3398</v>
      </c>
      <c r="D782" s="147">
        <v>0.49099999999999999</v>
      </c>
      <c r="E782" s="148">
        <v>0.49099999999999999</v>
      </c>
      <c r="F782" s="149">
        <v>0</v>
      </c>
      <c r="G782" s="149">
        <v>0</v>
      </c>
      <c r="H782" s="149">
        <v>0</v>
      </c>
    </row>
    <row r="783" spans="1:8" x14ac:dyDescent="0.2">
      <c r="A783" s="146" t="s">
        <v>2008</v>
      </c>
      <c r="B783" s="146" t="s">
        <v>3400</v>
      </c>
      <c r="C783" s="146" t="s">
        <v>3401</v>
      </c>
      <c r="D783" s="147">
        <v>0.84458</v>
      </c>
      <c r="E783" s="148">
        <v>0.84458</v>
      </c>
      <c r="F783" s="149">
        <v>0</v>
      </c>
      <c r="G783" s="149">
        <v>0</v>
      </c>
      <c r="H783" s="149">
        <v>0</v>
      </c>
    </row>
    <row r="784" spans="1:8" x14ac:dyDescent="0.2">
      <c r="A784" s="146" t="s">
        <v>2008</v>
      </c>
      <c r="B784" s="146" t="s">
        <v>3402</v>
      </c>
      <c r="C784" s="146" t="s">
        <v>3403</v>
      </c>
      <c r="D784" s="147">
        <v>0</v>
      </c>
      <c r="E784" s="148">
        <v>0</v>
      </c>
      <c r="F784" s="149">
        <v>0</v>
      </c>
      <c r="G784" s="149">
        <v>0</v>
      </c>
      <c r="H784" s="149">
        <v>0</v>
      </c>
    </row>
    <row r="785" spans="1:8" x14ac:dyDescent="0.2">
      <c r="A785" s="146" t="s">
        <v>2008</v>
      </c>
      <c r="B785" s="146" t="s">
        <v>3404</v>
      </c>
      <c r="C785" s="146" t="s">
        <v>3405</v>
      </c>
      <c r="D785" s="147">
        <v>1.0629999999999999</v>
      </c>
      <c r="E785" s="148">
        <v>1.0629999999999999</v>
      </c>
      <c r="F785" s="149">
        <v>0</v>
      </c>
      <c r="G785" s="149">
        <v>0</v>
      </c>
      <c r="H785" s="149">
        <v>0</v>
      </c>
    </row>
    <row r="786" spans="1:8" x14ac:dyDescent="0.2">
      <c r="A786" s="146" t="s">
        <v>2008</v>
      </c>
      <c r="B786" s="146" t="s">
        <v>3406</v>
      </c>
      <c r="C786" s="146" t="s">
        <v>3407</v>
      </c>
      <c r="D786" s="147">
        <v>1.61</v>
      </c>
      <c r="E786" s="148">
        <v>1.61</v>
      </c>
      <c r="F786" s="149">
        <v>0</v>
      </c>
      <c r="G786" s="149">
        <v>0</v>
      </c>
      <c r="H786" s="149">
        <v>0</v>
      </c>
    </row>
    <row r="787" spans="1:8" x14ac:dyDescent="0.2">
      <c r="A787" s="146" t="s">
        <v>2008</v>
      </c>
      <c r="B787" s="146" t="s">
        <v>3408</v>
      </c>
      <c r="C787" s="146" t="s">
        <v>3409</v>
      </c>
      <c r="D787" s="147">
        <v>0.26100000000000001</v>
      </c>
      <c r="E787" s="148">
        <v>0.26100000000000001</v>
      </c>
      <c r="F787" s="149">
        <v>0</v>
      </c>
      <c r="G787" s="149">
        <v>0</v>
      </c>
      <c r="H787" s="149">
        <v>0</v>
      </c>
    </row>
    <row r="788" spans="1:8" x14ac:dyDescent="0.2">
      <c r="A788" s="146" t="s">
        <v>2008</v>
      </c>
      <c r="B788" s="146" t="s">
        <v>3410</v>
      </c>
      <c r="C788" s="146" t="s">
        <v>3411</v>
      </c>
      <c r="D788" s="147">
        <v>0</v>
      </c>
      <c r="E788" s="148">
        <v>0</v>
      </c>
      <c r="F788" s="149">
        <v>0</v>
      </c>
      <c r="G788" s="149">
        <v>0</v>
      </c>
      <c r="H788" s="149">
        <v>0</v>
      </c>
    </row>
    <row r="789" spans="1:8" x14ac:dyDescent="0.2">
      <c r="A789" s="146" t="s">
        <v>2008</v>
      </c>
      <c r="B789" s="146" t="s">
        <v>3412</v>
      </c>
      <c r="C789" s="146" t="s">
        <v>3413</v>
      </c>
      <c r="D789" s="147">
        <v>1.29</v>
      </c>
      <c r="E789" s="148">
        <v>1.29</v>
      </c>
      <c r="F789" s="149">
        <v>0</v>
      </c>
      <c r="G789" s="149">
        <v>0</v>
      </c>
      <c r="H789" s="149">
        <v>0</v>
      </c>
    </row>
    <row r="790" spans="1:8" x14ac:dyDescent="0.2">
      <c r="A790" s="146" t="s">
        <v>2008</v>
      </c>
      <c r="B790" s="146" t="s">
        <v>3414</v>
      </c>
      <c r="C790" s="146" t="s">
        <v>3415</v>
      </c>
      <c r="D790" s="147">
        <v>1.3159799999999999</v>
      </c>
      <c r="E790" s="148">
        <v>1.3159799999999999</v>
      </c>
      <c r="F790" s="149">
        <v>0</v>
      </c>
      <c r="G790" s="149">
        <v>0</v>
      </c>
      <c r="H790" s="149">
        <v>0</v>
      </c>
    </row>
    <row r="791" spans="1:8" x14ac:dyDescent="0.2">
      <c r="A791" s="146" t="s">
        <v>2008</v>
      </c>
      <c r="B791" s="146" t="s">
        <v>3416</v>
      </c>
      <c r="C791" s="146" t="s">
        <v>3417</v>
      </c>
      <c r="D791" s="147">
        <v>1.492</v>
      </c>
      <c r="E791" s="148">
        <v>1.492</v>
      </c>
      <c r="F791" s="149">
        <v>0</v>
      </c>
      <c r="G791" s="149">
        <v>0</v>
      </c>
      <c r="H791" s="149">
        <v>0</v>
      </c>
    </row>
    <row r="792" spans="1:8" x14ac:dyDescent="0.2">
      <c r="A792" s="146" t="s">
        <v>2008</v>
      </c>
      <c r="B792" s="146" t="s">
        <v>3418</v>
      </c>
      <c r="C792" s="146" t="s">
        <v>3419</v>
      </c>
      <c r="D792" s="147">
        <v>0</v>
      </c>
      <c r="E792" s="148">
        <v>0</v>
      </c>
      <c r="F792" s="149">
        <v>0</v>
      </c>
      <c r="G792" s="149">
        <v>0</v>
      </c>
      <c r="H792" s="149">
        <v>0</v>
      </c>
    </row>
    <row r="793" spans="1:8" x14ac:dyDescent="0.2">
      <c r="A793" s="146" t="s">
        <v>2008</v>
      </c>
      <c r="B793" s="146" t="s">
        <v>3420</v>
      </c>
      <c r="C793" s="146" t="s">
        <v>3421</v>
      </c>
      <c r="D793" s="147">
        <v>0</v>
      </c>
      <c r="E793" s="148">
        <v>0</v>
      </c>
      <c r="F793" s="149">
        <v>0</v>
      </c>
      <c r="G793" s="149">
        <v>0</v>
      </c>
      <c r="H793" s="149">
        <v>0</v>
      </c>
    </row>
    <row r="794" spans="1:8" x14ac:dyDescent="0.2">
      <c r="A794" s="146" t="s">
        <v>2008</v>
      </c>
      <c r="B794" s="146" t="s">
        <v>3422</v>
      </c>
      <c r="C794" s="146" t="s">
        <v>3423</v>
      </c>
      <c r="D794" s="147">
        <v>0</v>
      </c>
      <c r="E794" s="148">
        <v>0</v>
      </c>
      <c r="F794" s="149">
        <v>0</v>
      </c>
      <c r="G794" s="149">
        <v>0</v>
      </c>
      <c r="H794" s="149">
        <v>0</v>
      </c>
    </row>
    <row r="795" spans="1:8" x14ac:dyDescent="0.2">
      <c r="A795" s="146" t="s">
        <v>2008</v>
      </c>
      <c r="B795" s="146" t="s">
        <v>3424</v>
      </c>
      <c r="C795" s="146" t="s">
        <v>3425</v>
      </c>
      <c r="D795" s="147">
        <v>1.58</v>
      </c>
      <c r="E795" s="148">
        <v>1.58</v>
      </c>
      <c r="F795" s="149">
        <v>0</v>
      </c>
      <c r="G795" s="149">
        <v>0</v>
      </c>
      <c r="H795" s="149">
        <v>0</v>
      </c>
    </row>
    <row r="796" spans="1:8" x14ac:dyDescent="0.2">
      <c r="A796" s="146" t="s">
        <v>2008</v>
      </c>
      <c r="B796" s="146" t="s">
        <v>3426</v>
      </c>
      <c r="C796" s="146" t="s">
        <v>3425</v>
      </c>
      <c r="D796" s="147">
        <v>1.41</v>
      </c>
      <c r="E796" s="148">
        <v>1.41</v>
      </c>
      <c r="F796" s="149">
        <v>0</v>
      </c>
      <c r="G796" s="149">
        <v>0</v>
      </c>
      <c r="H796" s="149">
        <v>0</v>
      </c>
    </row>
    <row r="797" spans="1:8" x14ac:dyDescent="0.2">
      <c r="A797" s="146" t="s">
        <v>2008</v>
      </c>
      <c r="B797" s="146" t="s">
        <v>3427</v>
      </c>
      <c r="C797" s="146" t="s">
        <v>3425</v>
      </c>
      <c r="D797" s="147">
        <v>1.49699</v>
      </c>
      <c r="E797" s="148">
        <v>1.49699</v>
      </c>
      <c r="F797" s="149">
        <v>0</v>
      </c>
      <c r="G797" s="149">
        <v>0</v>
      </c>
      <c r="H797" s="149">
        <v>0</v>
      </c>
    </row>
    <row r="798" spans="1:8" x14ac:dyDescent="0.2">
      <c r="A798" s="146" t="s">
        <v>2008</v>
      </c>
      <c r="B798" s="146" t="s">
        <v>3428</v>
      </c>
      <c r="C798" s="146" t="s">
        <v>3425</v>
      </c>
      <c r="D798" s="147">
        <v>1.776</v>
      </c>
      <c r="E798" s="148">
        <v>1.776</v>
      </c>
      <c r="F798" s="149">
        <v>0</v>
      </c>
      <c r="G798" s="149">
        <v>0</v>
      </c>
      <c r="H798" s="149">
        <v>0</v>
      </c>
    </row>
    <row r="799" spans="1:8" x14ac:dyDescent="0.2">
      <c r="A799" s="146" t="s">
        <v>2008</v>
      </c>
      <c r="B799" s="146" t="s">
        <v>3429</v>
      </c>
      <c r="C799" s="146" t="s">
        <v>3430</v>
      </c>
      <c r="D799" s="147">
        <v>1.1140000000000001</v>
      </c>
      <c r="E799" s="148">
        <v>1.1140000000000001</v>
      </c>
      <c r="F799" s="149">
        <v>0</v>
      </c>
      <c r="G799" s="149">
        <v>0</v>
      </c>
      <c r="H799" s="149">
        <v>0</v>
      </c>
    </row>
    <row r="800" spans="1:8" x14ac:dyDescent="0.2">
      <c r="A800" s="146" t="s">
        <v>2008</v>
      </c>
      <c r="B800" s="146" t="s">
        <v>3431</v>
      </c>
      <c r="C800" s="146" t="s">
        <v>3432</v>
      </c>
      <c r="D800" s="147">
        <v>0</v>
      </c>
      <c r="E800" s="148">
        <v>0</v>
      </c>
      <c r="F800" s="149">
        <v>0</v>
      </c>
      <c r="G800" s="149">
        <v>0</v>
      </c>
      <c r="H800" s="149">
        <v>0</v>
      </c>
    </row>
    <row r="801" spans="1:8" x14ac:dyDescent="0.2">
      <c r="A801" s="146" t="s">
        <v>2008</v>
      </c>
      <c r="B801" s="146" t="s">
        <v>3433</v>
      </c>
      <c r="C801" s="146" t="s">
        <v>3434</v>
      </c>
      <c r="D801" s="147">
        <v>0.68500000000000005</v>
      </c>
      <c r="E801" s="148">
        <v>0.68500000000000005</v>
      </c>
      <c r="F801" s="149">
        <v>0</v>
      </c>
      <c r="G801" s="149">
        <v>0</v>
      </c>
      <c r="H801" s="149">
        <v>0</v>
      </c>
    </row>
    <row r="802" spans="1:8" x14ac:dyDescent="0.2">
      <c r="A802" s="146" t="s">
        <v>2008</v>
      </c>
      <c r="B802" s="146" t="s">
        <v>3435</v>
      </c>
      <c r="C802" s="146" t="s">
        <v>3436</v>
      </c>
      <c r="D802" s="147">
        <v>1.081</v>
      </c>
      <c r="E802" s="148">
        <v>1.081</v>
      </c>
      <c r="F802" s="149">
        <v>0</v>
      </c>
      <c r="G802" s="149">
        <v>0</v>
      </c>
      <c r="H802" s="149">
        <v>0</v>
      </c>
    </row>
    <row r="803" spans="1:8" x14ac:dyDescent="0.2">
      <c r="A803" s="146" t="s">
        <v>2008</v>
      </c>
      <c r="B803" s="146" t="s">
        <v>3437</v>
      </c>
      <c r="C803" s="146" t="s">
        <v>3438</v>
      </c>
      <c r="D803" s="147">
        <v>1</v>
      </c>
      <c r="E803" s="148">
        <v>1</v>
      </c>
      <c r="F803" s="149">
        <v>0</v>
      </c>
      <c r="G803" s="149">
        <v>0</v>
      </c>
      <c r="H803" s="149">
        <v>0</v>
      </c>
    </row>
    <row r="804" spans="1:8" x14ac:dyDescent="0.2">
      <c r="A804" s="146" t="s">
        <v>2008</v>
      </c>
      <c r="B804" s="146" t="s">
        <v>3439</v>
      </c>
      <c r="C804" s="146" t="s">
        <v>3440</v>
      </c>
      <c r="D804" s="147">
        <v>1.028</v>
      </c>
      <c r="E804" s="148">
        <v>1.028</v>
      </c>
      <c r="F804" s="149">
        <v>0</v>
      </c>
      <c r="G804" s="149">
        <v>0</v>
      </c>
      <c r="H804" s="149">
        <v>0</v>
      </c>
    </row>
    <row r="805" spans="1:8" x14ac:dyDescent="0.2">
      <c r="A805" s="146" t="s">
        <v>2008</v>
      </c>
      <c r="B805" s="146" t="s">
        <v>3441</v>
      </c>
      <c r="C805" s="146" t="s">
        <v>3438</v>
      </c>
      <c r="D805" s="147">
        <v>1.0509999999999999</v>
      </c>
      <c r="E805" s="148">
        <v>1.0509999999999999</v>
      </c>
      <c r="F805" s="149">
        <v>0</v>
      </c>
      <c r="G805" s="149">
        <v>0</v>
      </c>
      <c r="H805" s="149">
        <v>0</v>
      </c>
    </row>
    <row r="806" spans="1:8" x14ac:dyDescent="0.2">
      <c r="A806" s="146" t="s">
        <v>2008</v>
      </c>
      <c r="B806" s="146" t="s">
        <v>3442</v>
      </c>
      <c r="C806" s="146" t="s">
        <v>3443</v>
      </c>
      <c r="D806" s="147">
        <v>0.191</v>
      </c>
      <c r="E806" s="148">
        <v>0.191</v>
      </c>
      <c r="F806" s="149">
        <v>0</v>
      </c>
      <c r="G806" s="149">
        <v>0</v>
      </c>
      <c r="H806" s="149">
        <v>0</v>
      </c>
    </row>
    <row r="807" spans="1:8" x14ac:dyDescent="0.2">
      <c r="A807" s="146" t="s">
        <v>2008</v>
      </c>
      <c r="B807" s="146" t="s">
        <v>3444</v>
      </c>
      <c r="C807" s="146" t="s">
        <v>3445</v>
      </c>
      <c r="D807" s="147">
        <v>0</v>
      </c>
      <c r="E807" s="148">
        <v>0</v>
      </c>
      <c r="F807" s="149">
        <v>0</v>
      </c>
      <c r="G807" s="149">
        <v>0</v>
      </c>
      <c r="H807" s="149">
        <v>0</v>
      </c>
    </row>
    <row r="808" spans="1:8" x14ac:dyDescent="0.2">
      <c r="A808" s="146" t="s">
        <v>2008</v>
      </c>
      <c r="B808" s="146" t="s">
        <v>3446</v>
      </c>
      <c r="C808" s="146" t="s">
        <v>3447</v>
      </c>
      <c r="D808" s="147">
        <v>1.321</v>
      </c>
      <c r="E808" s="148">
        <v>1.321</v>
      </c>
      <c r="F808" s="149">
        <v>0</v>
      </c>
      <c r="G808" s="149">
        <v>0</v>
      </c>
      <c r="H808" s="149">
        <v>0</v>
      </c>
    </row>
    <row r="809" spans="1:8" x14ac:dyDescent="0.2">
      <c r="A809" s="146" t="s">
        <v>2008</v>
      </c>
      <c r="B809" s="146" t="s">
        <v>3448</v>
      </c>
      <c r="C809" s="146" t="s">
        <v>3449</v>
      </c>
      <c r="D809" s="147">
        <v>0</v>
      </c>
      <c r="E809" s="148">
        <v>0</v>
      </c>
      <c r="F809" s="149">
        <v>0</v>
      </c>
      <c r="G809" s="149">
        <v>0</v>
      </c>
      <c r="H809" s="149">
        <v>0</v>
      </c>
    </row>
    <row r="810" spans="1:8" x14ac:dyDescent="0.2">
      <c r="A810" s="146" t="s">
        <v>2008</v>
      </c>
      <c r="B810" s="146" t="s">
        <v>3450</v>
      </c>
      <c r="C810" s="146" t="s">
        <v>3451</v>
      </c>
      <c r="D810" s="147">
        <v>1.054</v>
      </c>
      <c r="E810" s="148">
        <v>1.054</v>
      </c>
      <c r="F810" s="149">
        <v>0</v>
      </c>
      <c r="G810" s="149">
        <v>0</v>
      </c>
      <c r="H810" s="149">
        <v>0</v>
      </c>
    </row>
    <row r="811" spans="1:8" x14ac:dyDescent="0.2">
      <c r="A811" s="146" t="s">
        <v>2008</v>
      </c>
      <c r="B811" s="146" t="s">
        <v>3452</v>
      </c>
      <c r="C811" s="146" t="s">
        <v>3453</v>
      </c>
      <c r="D811" s="147">
        <v>0.68600000000000005</v>
      </c>
      <c r="E811" s="148">
        <v>0.68600000000000005</v>
      </c>
      <c r="F811" s="149">
        <v>0</v>
      </c>
      <c r="G811" s="149">
        <v>0</v>
      </c>
      <c r="H811" s="149">
        <v>0</v>
      </c>
    </row>
    <row r="812" spans="1:8" x14ac:dyDescent="0.2">
      <c r="A812" s="146" t="s">
        <v>2008</v>
      </c>
      <c r="B812" s="146" t="s">
        <v>3454</v>
      </c>
      <c r="C812" s="146" t="s">
        <v>3455</v>
      </c>
      <c r="D812" s="147">
        <v>0</v>
      </c>
      <c r="E812" s="148">
        <v>0</v>
      </c>
      <c r="F812" s="149">
        <v>0</v>
      </c>
      <c r="G812" s="149">
        <v>0</v>
      </c>
      <c r="H812" s="149">
        <v>0</v>
      </c>
    </row>
    <row r="813" spans="1:8" x14ac:dyDescent="0.2">
      <c r="A813" s="146" t="s">
        <v>2008</v>
      </c>
      <c r="B813" s="146" t="s">
        <v>3456</v>
      </c>
      <c r="C813" s="146" t="s">
        <v>3457</v>
      </c>
      <c r="D813" s="147">
        <v>1.5580000000000001</v>
      </c>
      <c r="E813" s="148">
        <v>1.5580000000000001</v>
      </c>
      <c r="F813" s="149">
        <v>0</v>
      </c>
      <c r="G813" s="149">
        <v>0</v>
      </c>
      <c r="H813" s="149">
        <v>0</v>
      </c>
    </row>
    <row r="814" spans="1:8" x14ac:dyDescent="0.2">
      <c r="A814" s="146" t="s">
        <v>2008</v>
      </c>
      <c r="B814" s="146" t="s">
        <v>3458</v>
      </c>
      <c r="C814" s="146" t="s">
        <v>3457</v>
      </c>
      <c r="D814" s="147">
        <v>1.7070000000000001</v>
      </c>
      <c r="E814" s="148">
        <v>1.7070000000000001</v>
      </c>
      <c r="F814" s="149">
        <v>0</v>
      </c>
      <c r="G814" s="149">
        <v>0</v>
      </c>
      <c r="H814" s="149">
        <v>0</v>
      </c>
    </row>
    <row r="815" spans="1:8" x14ac:dyDescent="0.2">
      <c r="A815" s="146" t="s">
        <v>2008</v>
      </c>
      <c r="B815" s="146" t="s">
        <v>3459</v>
      </c>
      <c r="C815" s="146" t="s">
        <v>3460</v>
      </c>
      <c r="D815" s="147">
        <v>0.7</v>
      </c>
      <c r="E815" s="148">
        <v>0.7</v>
      </c>
      <c r="F815" s="149">
        <v>0</v>
      </c>
      <c r="G815" s="149">
        <v>0</v>
      </c>
      <c r="H815" s="149">
        <v>0</v>
      </c>
    </row>
    <row r="816" spans="1:8" x14ac:dyDescent="0.2">
      <c r="A816" s="146" t="s">
        <v>2008</v>
      </c>
      <c r="B816" s="146" t="s">
        <v>3461</v>
      </c>
      <c r="C816" s="146" t="s">
        <v>3462</v>
      </c>
      <c r="D816" s="147">
        <v>2.41</v>
      </c>
      <c r="E816" s="148">
        <v>2.41</v>
      </c>
      <c r="F816" s="149">
        <v>0</v>
      </c>
      <c r="G816" s="149">
        <v>0</v>
      </c>
      <c r="H816" s="149">
        <v>0</v>
      </c>
    </row>
    <row r="817" spans="1:8" x14ac:dyDescent="0.2">
      <c r="A817" s="146" t="s">
        <v>2008</v>
      </c>
      <c r="B817" s="146" t="s">
        <v>3463</v>
      </c>
      <c r="C817" s="146" t="s">
        <v>3462</v>
      </c>
      <c r="D817" s="147">
        <v>2.06</v>
      </c>
      <c r="E817" s="148">
        <v>2.06</v>
      </c>
      <c r="F817" s="149">
        <v>0</v>
      </c>
      <c r="G817" s="149">
        <v>0</v>
      </c>
      <c r="H817" s="149">
        <v>0</v>
      </c>
    </row>
    <row r="818" spans="1:8" x14ac:dyDescent="0.2">
      <c r="A818" s="146" t="s">
        <v>2008</v>
      </c>
      <c r="B818" s="146" t="s">
        <v>3464</v>
      </c>
      <c r="C818" s="146" t="s">
        <v>3465</v>
      </c>
      <c r="D818" s="147">
        <v>0.309</v>
      </c>
      <c r="E818" s="148">
        <v>0.309</v>
      </c>
      <c r="F818" s="149">
        <v>0</v>
      </c>
      <c r="G818" s="149">
        <v>0</v>
      </c>
      <c r="H818" s="149">
        <v>0</v>
      </c>
    </row>
    <row r="819" spans="1:8" x14ac:dyDescent="0.2">
      <c r="A819" s="146" t="s">
        <v>2008</v>
      </c>
      <c r="B819" s="146" t="s">
        <v>3466</v>
      </c>
      <c r="C819" s="146" t="s">
        <v>3467</v>
      </c>
      <c r="D819" s="147">
        <v>0</v>
      </c>
      <c r="E819" s="148">
        <v>0</v>
      </c>
      <c r="F819" s="149">
        <v>0</v>
      </c>
      <c r="G819" s="149">
        <v>0</v>
      </c>
      <c r="H819" s="149">
        <v>0</v>
      </c>
    </row>
    <row r="820" spans="1:8" x14ac:dyDescent="0.2">
      <c r="A820" s="146" t="s">
        <v>2008</v>
      </c>
      <c r="B820" s="146" t="s">
        <v>3468</v>
      </c>
      <c r="C820" s="146" t="s">
        <v>3469</v>
      </c>
      <c r="D820" s="147">
        <v>1.2789999999999999</v>
      </c>
      <c r="E820" s="148">
        <v>1.2789999999999999</v>
      </c>
      <c r="F820" s="149">
        <v>0</v>
      </c>
      <c r="G820" s="149">
        <v>0</v>
      </c>
      <c r="H820" s="149">
        <v>0</v>
      </c>
    </row>
    <row r="821" spans="1:8" x14ac:dyDescent="0.2">
      <c r="A821" s="146" t="s">
        <v>2008</v>
      </c>
      <c r="B821" s="146" t="s">
        <v>3470</v>
      </c>
      <c r="C821" s="146" t="s">
        <v>3471</v>
      </c>
      <c r="D821" s="147">
        <v>1.794</v>
      </c>
      <c r="E821" s="148">
        <v>1.794</v>
      </c>
      <c r="F821" s="149">
        <v>0</v>
      </c>
      <c r="G821" s="149">
        <v>0</v>
      </c>
      <c r="H821" s="149">
        <v>0</v>
      </c>
    </row>
    <row r="822" spans="1:8" x14ac:dyDescent="0.2">
      <c r="A822" s="146" t="s">
        <v>2008</v>
      </c>
      <c r="B822" s="146" t="s">
        <v>3472</v>
      </c>
      <c r="C822" s="146" t="s">
        <v>3473</v>
      </c>
      <c r="D822" s="147">
        <v>2.83</v>
      </c>
      <c r="E822" s="148">
        <v>2.83</v>
      </c>
      <c r="F822" s="149">
        <v>0</v>
      </c>
      <c r="G822" s="149">
        <v>0</v>
      </c>
      <c r="H822" s="149">
        <v>0</v>
      </c>
    </row>
    <row r="823" spans="1:8" x14ac:dyDescent="0.2">
      <c r="A823" s="146" t="s">
        <v>2008</v>
      </c>
      <c r="B823" s="146" t="s">
        <v>3474</v>
      </c>
      <c r="C823" s="146" t="s">
        <v>3473</v>
      </c>
      <c r="D823" s="147">
        <v>3.508</v>
      </c>
      <c r="E823" s="148">
        <v>3.508</v>
      </c>
      <c r="F823" s="149">
        <v>0</v>
      </c>
      <c r="G823" s="149">
        <v>0</v>
      </c>
      <c r="H823" s="149">
        <v>0</v>
      </c>
    </row>
    <row r="824" spans="1:8" x14ac:dyDescent="0.2">
      <c r="A824" s="146" t="s">
        <v>2008</v>
      </c>
      <c r="B824" s="146" t="s">
        <v>3475</v>
      </c>
      <c r="C824" s="146" t="s">
        <v>3476</v>
      </c>
      <c r="D824" s="147">
        <v>0</v>
      </c>
      <c r="E824" s="148">
        <v>0</v>
      </c>
      <c r="F824" s="149">
        <v>0</v>
      </c>
      <c r="G824" s="149">
        <v>0</v>
      </c>
      <c r="H824" s="149">
        <v>0</v>
      </c>
    </row>
    <row r="825" spans="1:8" x14ac:dyDescent="0.2">
      <c r="A825" s="146" t="s">
        <v>2008</v>
      </c>
      <c r="B825" s="146" t="s">
        <v>3477</v>
      </c>
      <c r="C825" s="146" t="s">
        <v>3478</v>
      </c>
      <c r="D825" s="147">
        <v>3.5</v>
      </c>
      <c r="E825" s="148">
        <v>3.5</v>
      </c>
      <c r="F825" s="149">
        <v>0</v>
      </c>
      <c r="G825" s="149">
        <v>0</v>
      </c>
      <c r="H825" s="149">
        <v>0</v>
      </c>
    </row>
    <row r="826" spans="1:8" x14ac:dyDescent="0.2">
      <c r="A826" s="146" t="s">
        <v>2008</v>
      </c>
      <c r="B826" s="146" t="s">
        <v>3479</v>
      </c>
      <c r="C826" s="146" t="s">
        <v>3480</v>
      </c>
      <c r="D826" s="147">
        <v>1.74</v>
      </c>
      <c r="E826" s="148">
        <v>1.74</v>
      </c>
      <c r="F826" s="149">
        <v>0</v>
      </c>
      <c r="G826" s="149">
        <v>0</v>
      </c>
      <c r="H826" s="149">
        <v>0</v>
      </c>
    </row>
    <row r="827" spans="1:8" x14ac:dyDescent="0.2">
      <c r="A827" s="146" t="s">
        <v>2008</v>
      </c>
      <c r="B827" s="146" t="s">
        <v>3481</v>
      </c>
      <c r="C827" s="146" t="s">
        <v>3482</v>
      </c>
      <c r="D827" s="147">
        <v>1.66</v>
      </c>
      <c r="E827" s="148">
        <v>1.66</v>
      </c>
      <c r="F827" s="149">
        <v>0</v>
      </c>
      <c r="G827" s="149">
        <v>0</v>
      </c>
      <c r="H827" s="149">
        <v>0</v>
      </c>
    </row>
    <row r="828" spans="1:8" x14ac:dyDescent="0.2">
      <c r="A828" s="146" t="s">
        <v>2008</v>
      </c>
      <c r="B828" s="146" t="s">
        <v>3483</v>
      </c>
      <c r="C828" s="146" t="s">
        <v>3484</v>
      </c>
      <c r="D828" s="147">
        <v>1.66</v>
      </c>
      <c r="E828" s="148">
        <v>1.66</v>
      </c>
      <c r="F828" s="149">
        <v>0</v>
      </c>
      <c r="G828" s="149">
        <v>0</v>
      </c>
      <c r="H828" s="149">
        <v>0</v>
      </c>
    </row>
    <row r="829" spans="1:8" x14ac:dyDescent="0.2">
      <c r="A829" s="146" t="s">
        <v>2008</v>
      </c>
      <c r="B829" s="146" t="s">
        <v>3485</v>
      </c>
      <c r="C829" s="146" t="s">
        <v>3486</v>
      </c>
      <c r="D829" s="147">
        <v>1.66</v>
      </c>
      <c r="E829" s="148">
        <v>1.66</v>
      </c>
      <c r="F829" s="149">
        <v>0</v>
      </c>
      <c r="G829" s="149">
        <v>0</v>
      </c>
      <c r="H829" s="149">
        <v>0</v>
      </c>
    </row>
    <row r="830" spans="1:8" x14ac:dyDescent="0.2">
      <c r="A830" s="146" t="s">
        <v>2008</v>
      </c>
      <c r="B830" s="146" t="s">
        <v>3487</v>
      </c>
      <c r="C830" s="146" t="s">
        <v>3488</v>
      </c>
      <c r="D830" s="147">
        <v>1.5249999999999999</v>
      </c>
      <c r="E830" s="148">
        <v>1.5249999999999999</v>
      </c>
      <c r="F830" s="149">
        <v>0</v>
      </c>
      <c r="G830" s="149">
        <v>0</v>
      </c>
      <c r="H830" s="149">
        <v>0</v>
      </c>
    </row>
    <row r="831" spans="1:8" x14ac:dyDescent="0.2">
      <c r="A831" s="146" t="s">
        <v>2008</v>
      </c>
      <c r="B831" s="146" t="s">
        <v>3489</v>
      </c>
      <c r="C831" s="146" t="s">
        <v>3488</v>
      </c>
      <c r="D831" s="147">
        <v>1.3380000000000001</v>
      </c>
      <c r="E831" s="148">
        <v>1.3380000000000001</v>
      </c>
      <c r="F831" s="149">
        <v>0</v>
      </c>
      <c r="G831" s="149">
        <v>0</v>
      </c>
      <c r="H831" s="149">
        <v>0</v>
      </c>
    </row>
    <row r="832" spans="1:8" x14ac:dyDescent="0.2">
      <c r="A832" s="146" t="s">
        <v>2008</v>
      </c>
      <c r="B832" s="146" t="s">
        <v>3490</v>
      </c>
      <c r="C832" s="146" t="s">
        <v>3491</v>
      </c>
      <c r="D832" s="147">
        <v>1.5732600000000001</v>
      </c>
      <c r="E832" s="148">
        <v>1.5732600000000001</v>
      </c>
      <c r="F832" s="149">
        <v>0</v>
      </c>
      <c r="G832" s="149">
        <v>0</v>
      </c>
      <c r="H832" s="149">
        <v>0</v>
      </c>
    </row>
    <row r="833" spans="1:8" x14ac:dyDescent="0.2">
      <c r="A833" s="146" t="s">
        <v>2008</v>
      </c>
      <c r="B833" s="146" t="s">
        <v>3492</v>
      </c>
      <c r="C833" s="146" t="s">
        <v>3493</v>
      </c>
      <c r="D833" s="147">
        <v>0.20300000000000001</v>
      </c>
      <c r="E833" s="148">
        <v>0.20300000000000001</v>
      </c>
      <c r="F833" s="149">
        <v>0</v>
      </c>
      <c r="G833" s="149">
        <v>0</v>
      </c>
      <c r="H833" s="149">
        <v>0</v>
      </c>
    </row>
    <row r="834" spans="1:8" x14ac:dyDescent="0.2">
      <c r="A834" s="146" t="s">
        <v>2008</v>
      </c>
      <c r="B834" s="146" t="s">
        <v>3494</v>
      </c>
      <c r="C834" s="146" t="s">
        <v>3495</v>
      </c>
      <c r="D834" s="147">
        <v>1.74</v>
      </c>
      <c r="E834" s="148">
        <v>1.74</v>
      </c>
      <c r="F834" s="149">
        <v>0</v>
      </c>
      <c r="G834" s="149">
        <v>0</v>
      </c>
      <c r="H834" s="149">
        <v>0</v>
      </c>
    </row>
    <row r="835" spans="1:8" x14ac:dyDescent="0.2">
      <c r="A835" s="146" t="s">
        <v>2008</v>
      </c>
      <c r="B835" s="146" t="s">
        <v>3496</v>
      </c>
      <c r="C835" s="146" t="s">
        <v>3497</v>
      </c>
      <c r="D835" s="147">
        <v>0.41054000000000002</v>
      </c>
      <c r="E835" s="148">
        <v>0.41054000000000002</v>
      </c>
      <c r="F835" s="149">
        <v>0</v>
      </c>
      <c r="G835" s="149">
        <v>0</v>
      </c>
      <c r="H835" s="149">
        <v>0</v>
      </c>
    </row>
    <row r="836" spans="1:8" x14ac:dyDescent="0.2">
      <c r="A836" s="146" t="s">
        <v>2008</v>
      </c>
      <c r="B836" s="146" t="s">
        <v>3498</v>
      </c>
      <c r="C836" s="146" t="s">
        <v>3499</v>
      </c>
      <c r="D836" s="147">
        <v>0.54900000000000004</v>
      </c>
      <c r="E836" s="148">
        <v>0.54900000000000004</v>
      </c>
      <c r="F836" s="149">
        <v>0</v>
      </c>
      <c r="G836" s="149">
        <v>0</v>
      </c>
      <c r="H836" s="149">
        <v>0</v>
      </c>
    </row>
    <row r="837" spans="1:8" x14ac:dyDescent="0.2">
      <c r="A837" s="146" t="s">
        <v>2008</v>
      </c>
      <c r="B837" s="146" t="s">
        <v>3500</v>
      </c>
      <c r="C837" s="146" t="s">
        <v>3501</v>
      </c>
      <c r="D837" s="147">
        <v>0</v>
      </c>
      <c r="E837" s="148">
        <v>0</v>
      </c>
      <c r="F837" s="149">
        <v>0</v>
      </c>
      <c r="G837" s="149">
        <v>0</v>
      </c>
      <c r="H837" s="149">
        <v>0</v>
      </c>
    </row>
    <row r="838" spans="1:8" x14ac:dyDescent="0.2">
      <c r="A838" s="146" t="s">
        <v>2008</v>
      </c>
      <c r="B838" s="146" t="s">
        <v>3502</v>
      </c>
      <c r="C838" s="146" t="s">
        <v>3503</v>
      </c>
      <c r="D838" s="147">
        <v>1.71</v>
      </c>
      <c r="E838" s="148">
        <v>1.71</v>
      </c>
      <c r="F838" s="149">
        <v>0</v>
      </c>
      <c r="G838" s="149">
        <v>0</v>
      </c>
      <c r="H838" s="149">
        <v>0</v>
      </c>
    </row>
    <row r="839" spans="1:8" x14ac:dyDescent="0.2">
      <c r="A839" s="146" t="s">
        <v>2008</v>
      </c>
      <c r="B839" s="146" t="s">
        <v>3504</v>
      </c>
      <c r="C839" s="146" t="s">
        <v>3503</v>
      </c>
      <c r="D839" s="147">
        <v>1.7</v>
      </c>
      <c r="E839" s="148">
        <v>1.7</v>
      </c>
      <c r="F839" s="149">
        <v>0</v>
      </c>
      <c r="G839" s="149">
        <v>0</v>
      </c>
      <c r="H839" s="149">
        <v>0</v>
      </c>
    </row>
    <row r="840" spans="1:8" x14ac:dyDescent="0.2">
      <c r="A840" s="146" t="s">
        <v>2008</v>
      </c>
      <c r="B840" s="146" t="s">
        <v>3505</v>
      </c>
      <c r="C840" s="146" t="s">
        <v>3506</v>
      </c>
      <c r="D840" s="147">
        <v>2.7634400000000001</v>
      </c>
      <c r="E840" s="148">
        <v>2.7634400000000001</v>
      </c>
      <c r="F840" s="149">
        <v>0</v>
      </c>
      <c r="G840" s="149">
        <v>0</v>
      </c>
      <c r="H840" s="149">
        <v>0</v>
      </c>
    </row>
    <row r="841" spans="1:8" x14ac:dyDescent="0.2">
      <c r="A841" s="146" t="s">
        <v>2008</v>
      </c>
      <c r="B841" s="146" t="s">
        <v>3507</v>
      </c>
      <c r="C841" s="146" t="s">
        <v>3508</v>
      </c>
      <c r="D841" s="147">
        <v>0</v>
      </c>
      <c r="E841" s="148">
        <v>0</v>
      </c>
      <c r="F841" s="149">
        <v>0</v>
      </c>
      <c r="G841" s="149">
        <v>0</v>
      </c>
      <c r="H841" s="149">
        <v>0</v>
      </c>
    </row>
    <row r="842" spans="1:8" x14ac:dyDescent="0.2">
      <c r="A842" s="146" t="s">
        <v>2008</v>
      </c>
      <c r="B842" s="146" t="s">
        <v>3509</v>
      </c>
      <c r="C842" s="146" t="s">
        <v>3510</v>
      </c>
      <c r="D842" s="147">
        <v>0</v>
      </c>
      <c r="E842" s="148">
        <v>0</v>
      </c>
      <c r="F842" s="149">
        <v>0</v>
      </c>
      <c r="G842" s="149">
        <v>0</v>
      </c>
      <c r="H842" s="149">
        <v>0</v>
      </c>
    </row>
    <row r="843" spans="1:8" x14ac:dyDescent="0.2">
      <c r="A843" s="146" t="s">
        <v>2008</v>
      </c>
      <c r="B843" s="146" t="s">
        <v>3511</v>
      </c>
      <c r="C843" s="146" t="s">
        <v>3512</v>
      </c>
      <c r="D843" s="147">
        <v>0</v>
      </c>
      <c r="E843" s="148">
        <v>0</v>
      </c>
      <c r="F843" s="149">
        <v>0</v>
      </c>
      <c r="G843" s="149">
        <v>0</v>
      </c>
      <c r="H843" s="149">
        <v>0</v>
      </c>
    </row>
    <row r="844" spans="1:8" x14ac:dyDescent="0.2">
      <c r="A844" s="146" t="s">
        <v>2008</v>
      </c>
      <c r="B844" s="146" t="s">
        <v>3513</v>
      </c>
      <c r="C844" s="146" t="s">
        <v>3514</v>
      </c>
      <c r="D844" s="147">
        <v>3.96</v>
      </c>
      <c r="E844" s="148">
        <v>3.96</v>
      </c>
      <c r="F844" s="149">
        <v>0</v>
      </c>
      <c r="G844" s="149">
        <v>0</v>
      </c>
      <c r="H844" s="149">
        <v>0</v>
      </c>
    </row>
    <row r="845" spans="1:8" x14ac:dyDescent="0.2">
      <c r="A845" s="146" t="s">
        <v>2008</v>
      </c>
      <c r="B845" s="146" t="s">
        <v>3515</v>
      </c>
      <c r="C845" s="146" t="s">
        <v>3516</v>
      </c>
      <c r="D845" s="147">
        <v>5.3619899999999996</v>
      </c>
      <c r="E845" s="148">
        <v>5.3619899999999996</v>
      </c>
      <c r="F845" s="149">
        <v>0</v>
      </c>
      <c r="G845" s="149">
        <v>0</v>
      </c>
      <c r="H845" s="149">
        <v>0</v>
      </c>
    </row>
    <row r="846" spans="1:8" x14ac:dyDescent="0.2">
      <c r="A846" s="146" t="s">
        <v>2008</v>
      </c>
      <c r="B846" s="146" t="s">
        <v>3517</v>
      </c>
      <c r="C846" s="146" t="s">
        <v>3518</v>
      </c>
      <c r="D846" s="147">
        <v>0.51100000000000001</v>
      </c>
      <c r="E846" s="148">
        <v>0.51100000000000001</v>
      </c>
      <c r="F846" s="149">
        <v>0</v>
      </c>
      <c r="G846" s="149">
        <v>0</v>
      </c>
      <c r="H846" s="149">
        <v>0</v>
      </c>
    </row>
    <row r="847" spans="1:8" x14ac:dyDescent="0.2">
      <c r="A847" s="146" t="s">
        <v>2008</v>
      </c>
      <c r="B847" s="146" t="s">
        <v>3519</v>
      </c>
      <c r="C847" s="146" t="s">
        <v>3520</v>
      </c>
      <c r="D847" s="147">
        <v>1.0169999999999999</v>
      </c>
      <c r="E847" s="148">
        <v>1.0169999999999999</v>
      </c>
      <c r="F847" s="149">
        <v>0</v>
      </c>
      <c r="G847" s="149">
        <v>0</v>
      </c>
      <c r="H847" s="149">
        <v>0</v>
      </c>
    </row>
    <row r="848" spans="1:8" x14ac:dyDescent="0.2">
      <c r="A848" s="146" t="s">
        <v>2008</v>
      </c>
      <c r="B848" s="146" t="s">
        <v>3521</v>
      </c>
      <c r="C848" s="146" t="s">
        <v>3518</v>
      </c>
      <c r="D848" s="147">
        <v>0.60599999999999998</v>
      </c>
      <c r="E848" s="148">
        <v>0.60599999999999998</v>
      </c>
      <c r="F848" s="149">
        <v>0</v>
      </c>
      <c r="G848" s="149">
        <v>0</v>
      </c>
      <c r="H848" s="149">
        <v>0</v>
      </c>
    </row>
    <row r="849" spans="1:8" x14ac:dyDescent="0.2">
      <c r="A849" s="146" t="s">
        <v>2008</v>
      </c>
      <c r="B849" s="146" t="s">
        <v>3522</v>
      </c>
      <c r="C849" s="146" t="s">
        <v>3523</v>
      </c>
      <c r="D849" s="147">
        <v>1.02</v>
      </c>
      <c r="E849" s="148">
        <v>1.02</v>
      </c>
      <c r="F849" s="149">
        <v>0</v>
      </c>
      <c r="G849" s="149">
        <v>0</v>
      </c>
      <c r="H849" s="149">
        <v>0</v>
      </c>
    </row>
    <row r="850" spans="1:8" x14ac:dyDescent="0.2">
      <c r="A850" s="146" t="s">
        <v>2008</v>
      </c>
      <c r="B850" s="146" t="s">
        <v>3524</v>
      </c>
      <c r="C850" s="146" t="s">
        <v>3525</v>
      </c>
      <c r="D850" s="147">
        <v>0.77034999999999998</v>
      </c>
      <c r="E850" s="148">
        <v>0.77034999999999998</v>
      </c>
      <c r="F850" s="149">
        <v>0</v>
      </c>
      <c r="G850" s="149">
        <v>0</v>
      </c>
      <c r="H850" s="149">
        <v>0</v>
      </c>
    </row>
    <row r="851" spans="1:8" x14ac:dyDescent="0.2">
      <c r="A851" s="146" t="s">
        <v>2008</v>
      </c>
      <c r="B851" s="146" t="s">
        <v>3526</v>
      </c>
      <c r="C851" s="146" t="s">
        <v>3527</v>
      </c>
      <c r="D851" s="147">
        <v>0.87414999999999998</v>
      </c>
      <c r="E851" s="148">
        <v>0.87414999999999998</v>
      </c>
      <c r="F851" s="149">
        <v>0</v>
      </c>
      <c r="G851" s="149">
        <v>0</v>
      </c>
      <c r="H851" s="149">
        <v>0</v>
      </c>
    </row>
    <row r="852" spans="1:8" x14ac:dyDescent="0.2">
      <c r="A852" s="146" t="s">
        <v>2008</v>
      </c>
      <c r="B852" s="146" t="s">
        <v>3528</v>
      </c>
      <c r="C852" s="146" t="s">
        <v>3529</v>
      </c>
      <c r="D852" s="147">
        <v>1.2390000000000001</v>
      </c>
      <c r="E852" s="148">
        <v>1.2390000000000001</v>
      </c>
      <c r="F852" s="149">
        <v>0</v>
      </c>
      <c r="G852" s="149">
        <v>0</v>
      </c>
      <c r="H852" s="149">
        <v>0</v>
      </c>
    </row>
    <row r="853" spans="1:8" x14ac:dyDescent="0.2">
      <c r="A853" s="146" t="s">
        <v>2008</v>
      </c>
      <c r="B853" s="146" t="s">
        <v>3530</v>
      </c>
      <c r="C853" s="146" t="s">
        <v>3531</v>
      </c>
      <c r="D853" s="147">
        <v>0.373</v>
      </c>
      <c r="E853" s="148">
        <v>0.373</v>
      </c>
      <c r="F853" s="149">
        <v>0</v>
      </c>
      <c r="G853" s="149">
        <v>0</v>
      </c>
      <c r="H853" s="149">
        <v>0</v>
      </c>
    </row>
    <row r="854" spans="1:8" x14ac:dyDescent="0.2">
      <c r="A854" s="146" t="s">
        <v>2008</v>
      </c>
      <c r="B854" s="146" t="s">
        <v>3532</v>
      </c>
      <c r="C854" s="146" t="s">
        <v>3531</v>
      </c>
      <c r="D854" s="147">
        <v>0.63600000000000001</v>
      </c>
      <c r="E854" s="148">
        <v>0.63600000000000001</v>
      </c>
      <c r="F854" s="149">
        <v>0</v>
      </c>
      <c r="G854" s="149">
        <v>0</v>
      </c>
      <c r="H854" s="149">
        <v>0</v>
      </c>
    </row>
    <row r="855" spans="1:8" x14ac:dyDescent="0.2">
      <c r="A855" s="146" t="s">
        <v>2008</v>
      </c>
      <c r="B855" s="146" t="s">
        <v>3533</v>
      </c>
      <c r="C855" s="146" t="s">
        <v>3534</v>
      </c>
      <c r="D855" s="147">
        <v>0.73599999999999999</v>
      </c>
      <c r="E855" s="148">
        <v>0.73599999999999999</v>
      </c>
      <c r="F855" s="149">
        <v>0</v>
      </c>
      <c r="G855" s="149">
        <v>0</v>
      </c>
      <c r="H855" s="149">
        <v>0</v>
      </c>
    </row>
    <row r="856" spans="1:8" x14ac:dyDescent="0.2">
      <c r="A856" s="146" t="s">
        <v>2008</v>
      </c>
      <c r="B856" s="146" t="s">
        <v>3535</v>
      </c>
      <c r="C856" s="146" t="s">
        <v>3534</v>
      </c>
      <c r="D856" s="147">
        <v>0.71</v>
      </c>
      <c r="E856" s="148">
        <v>0.71</v>
      </c>
      <c r="F856" s="149">
        <v>0</v>
      </c>
      <c r="G856" s="149">
        <v>0</v>
      </c>
      <c r="H856" s="149">
        <v>0</v>
      </c>
    </row>
    <row r="857" spans="1:8" x14ac:dyDescent="0.2">
      <c r="A857" s="146" t="s">
        <v>2008</v>
      </c>
      <c r="B857" s="146" t="s">
        <v>3536</v>
      </c>
      <c r="C857" s="146" t="s">
        <v>3534</v>
      </c>
      <c r="D857" s="147">
        <v>0.51200000000000001</v>
      </c>
      <c r="E857" s="148">
        <v>0.51200000000000001</v>
      </c>
      <c r="F857" s="149">
        <v>0</v>
      </c>
      <c r="G857" s="149">
        <v>0</v>
      </c>
      <c r="H857" s="149">
        <v>0</v>
      </c>
    </row>
    <row r="858" spans="1:8" x14ac:dyDescent="0.2">
      <c r="A858" s="146" t="s">
        <v>2008</v>
      </c>
      <c r="B858" s="146" t="s">
        <v>3537</v>
      </c>
      <c r="C858" s="146" t="s">
        <v>3538</v>
      </c>
      <c r="D858" s="147">
        <v>0.372</v>
      </c>
      <c r="E858" s="148">
        <v>0.372</v>
      </c>
      <c r="F858" s="149">
        <v>0</v>
      </c>
      <c r="G858" s="149">
        <v>0</v>
      </c>
      <c r="H858" s="149">
        <v>0</v>
      </c>
    </row>
    <row r="859" spans="1:8" x14ac:dyDescent="0.2">
      <c r="A859" s="146" t="s">
        <v>2008</v>
      </c>
      <c r="B859" s="146" t="s">
        <v>3539</v>
      </c>
      <c r="C859" s="146" t="s">
        <v>3540</v>
      </c>
      <c r="D859" s="147">
        <v>1.6040000000000001</v>
      </c>
      <c r="E859" s="148">
        <v>1.6040000000000001</v>
      </c>
      <c r="F859" s="149">
        <v>0</v>
      </c>
      <c r="G859" s="149">
        <v>0</v>
      </c>
      <c r="H859" s="149">
        <v>0</v>
      </c>
    </row>
    <row r="860" spans="1:8" x14ac:dyDescent="0.2">
      <c r="A860" s="146" t="s">
        <v>2008</v>
      </c>
      <c r="B860" s="146" t="s">
        <v>3541</v>
      </c>
      <c r="C860" s="146" t="s">
        <v>3542</v>
      </c>
      <c r="D860" s="147">
        <v>0.55400000000000005</v>
      </c>
      <c r="E860" s="148">
        <v>0.55400000000000005</v>
      </c>
      <c r="F860" s="149">
        <v>0</v>
      </c>
      <c r="G860" s="149">
        <v>0</v>
      </c>
      <c r="H860" s="149">
        <v>0</v>
      </c>
    </row>
    <row r="861" spans="1:8" x14ac:dyDescent="0.2">
      <c r="A861" s="146" t="s">
        <v>2008</v>
      </c>
      <c r="B861" s="146" t="s">
        <v>3543</v>
      </c>
      <c r="C861" s="146" t="s">
        <v>3544</v>
      </c>
      <c r="D861" s="147">
        <v>1.296</v>
      </c>
      <c r="E861" s="148">
        <v>1.296</v>
      </c>
      <c r="F861" s="149">
        <v>0</v>
      </c>
      <c r="G861" s="149">
        <v>0</v>
      </c>
      <c r="H861" s="149">
        <v>0</v>
      </c>
    </row>
    <row r="862" spans="1:8" x14ac:dyDescent="0.2">
      <c r="A862" s="146" t="s">
        <v>2008</v>
      </c>
      <c r="B862" s="146" t="s">
        <v>3545</v>
      </c>
      <c r="C862" s="146" t="s">
        <v>3546</v>
      </c>
      <c r="D862" s="147">
        <v>0.73599999999999999</v>
      </c>
      <c r="E862" s="148">
        <v>0.73599999999999999</v>
      </c>
      <c r="F862" s="149">
        <v>0</v>
      </c>
      <c r="G862" s="149">
        <v>0</v>
      </c>
      <c r="H862" s="149">
        <v>0</v>
      </c>
    </row>
    <row r="863" spans="1:8" x14ac:dyDescent="0.2">
      <c r="A863" s="146" t="s">
        <v>2008</v>
      </c>
      <c r="B863" s="146" t="s">
        <v>3547</v>
      </c>
      <c r="C863" s="146" t="s">
        <v>3544</v>
      </c>
      <c r="D863" s="147">
        <v>0.73599999999999999</v>
      </c>
      <c r="E863" s="148">
        <v>0.73599999999999999</v>
      </c>
      <c r="F863" s="149">
        <v>0</v>
      </c>
      <c r="G863" s="149">
        <v>0</v>
      </c>
      <c r="H863" s="149">
        <v>0</v>
      </c>
    </row>
    <row r="864" spans="1:8" x14ac:dyDescent="0.2">
      <c r="A864" s="146" t="s">
        <v>2008</v>
      </c>
      <c r="B864" s="146" t="s">
        <v>3548</v>
      </c>
      <c r="C864" s="146" t="s">
        <v>3549</v>
      </c>
      <c r="D864" s="147">
        <v>0.17799999999999999</v>
      </c>
      <c r="E864" s="148">
        <v>0.17799999999999999</v>
      </c>
      <c r="F864" s="149">
        <v>0</v>
      </c>
      <c r="G864" s="149">
        <v>0</v>
      </c>
      <c r="H864" s="149">
        <v>0</v>
      </c>
    </row>
    <row r="865" spans="1:8" x14ac:dyDescent="0.2">
      <c r="A865" s="146" t="s">
        <v>2008</v>
      </c>
      <c r="B865" s="146" t="s">
        <v>3550</v>
      </c>
      <c r="C865" s="146" t="s">
        <v>3551</v>
      </c>
      <c r="D865" s="147">
        <v>0.79200000000000004</v>
      </c>
      <c r="E865" s="148">
        <v>0.79200000000000004</v>
      </c>
      <c r="F865" s="149">
        <v>0</v>
      </c>
      <c r="G865" s="149">
        <v>0</v>
      </c>
      <c r="H865" s="149">
        <v>0</v>
      </c>
    </row>
    <row r="866" spans="1:8" x14ac:dyDescent="0.2">
      <c r="A866" s="146" t="s">
        <v>2008</v>
      </c>
      <c r="B866" s="146" t="s">
        <v>3552</v>
      </c>
      <c r="C866" s="146" t="s">
        <v>3553</v>
      </c>
      <c r="D866" s="147">
        <v>0.56299999999999994</v>
      </c>
      <c r="E866" s="148">
        <v>0.56299999999999994</v>
      </c>
      <c r="F866" s="149">
        <v>0</v>
      </c>
      <c r="G866" s="149">
        <v>0</v>
      </c>
      <c r="H866" s="149">
        <v>0</v>
      </c>
    </row>
    <row r="867" spans="1:8" x14ac:dyDescent="0.2">
      <c r="A867" s="146" t="s">
        <v>2008</v>
      </c>
      <c r="B867" s="146" t="s">
        <v>3554</v>
      </c>
      <c r="C867" s="146" t="s">
        <v>3553</v>
      </c>
      <c r="D867" s="147">
        <v>0.56299999999999994</v>
      </c>
      <c r="E867" s="148">
        <v>0.56299999999999994</v>
      </c>
      <c r="F867" s="149">
        <v>0</v>
      </c>
      <c r="G867" s="149">
        <v>0</v>
      </c>
      <c r="H867" s="149">
        <v>0</v>
      </c>
    </row>
    <row r="868" spans="1:8" x14ac:dyDescent="0.2">
      <c r="A868" s="146" t="s">
        <v>2008</v>
      </c>
      <c r="B868" s="146" t="s">
        <v>3555</v>
      </c>
      <c r="C868" s="146" t="s">
        <v>3556</v>
      </c>
      <c r="D868" s="147">
        <v>0</v>
      </c>
      <c r="E868" s="148">
        <v>0</v>
      </c>
      <c r="F868" s="149">
        <v>0</v>
      </c>
      <c r="G868" s="149">
        <v>0</v>
      </c>
      <c r="H868" s="149">
        <v>0</v>
      </c>
    </row>
    <row r="869" spans="1:8" x14ac:dyDescent="0.2">
      <c r="A869" s="146" t="s">
        <v>2008</v>
      </c>
      <c r="B869" s="146" t="s">
        <v>3557</v>
      </c>
      <c r="C869" s="146" t="s">
        <v>3556</v>
      </c>
      <c r="D869" s="147">
        <v>0.82</v>
      </c>
      <c r="E869" s="148">
        <v>0.82</v>
      </c>
      <c r="F869" s="149">
        <v>0</v>
      </c>
      <c r="G869" s="149">
        <v>0</v>
      </c>
      <c r="H869" s="149">
        <v>0</v>
      </c>
    </row>
    <row r="870" spans="1:8" x14ac:dyDescent="0.2">
      <c r="A870" s="146" t="s">
        <v>2008</v>
      </c>
      <c r="B870" s="146" t="s">
        <v>3558</v>
      </c>
      <c r="C870" s="146" t="s">
        <v>3559</v>
      </c>
      <c r="D870" s="147">
        <v>1.5389999999999999</v>
      </c>
      <c r="E870" s="148">
        <v>1.5389999999999999</v>
      </c>
      <c r="F870" s="149">
        <v>0</v>
      </c>
      <c r="G870" s="149">
        <v>0</v>
      </c>
      <c r="H870" s="149">
        <v>0</v>
      </c>
    </row>
    <row r="871" spans="1:8" x14ac:dyDescent="0.2">
      <c r="A871" s="146" t="s">
        <v>2008</v>
      </c>
      <c r="B871" s="146" t="s">
        <v>3560</v>
      </c>
      <c r="C871" s="146" t="s">
        <v>3559</v>
      </c>
      <c r="D871" s="147">
        <v>0.98099999999999998</v>
      </c>
      <c r="E871" s="148">
        <v>0.98099999999999998</v>
      </c>
      <c r="F871" s="149">
        <v>0</v>
      </c>
      <c r="G871" s="149">
        <v>0</v>
      </c>
      <c r="H871" s="149">
        <v>0</v>
      </c>
    </row>
    <row r="872" spans="1:8" x14ac:dyDescent="0.2">
      <c r="A872" s="146" t="s">
        <v>2008</v>
      </c>
      <c r="B872" s="146" t="s">
        <v>3561</v>
      </c>
      <c r="C872" s="146" t="s">
        <v>3562</v>
      </c>
      <c r="D872" s="147">
        <v>2.4910000000000001</v>
      </c>
      <c r="E872" s="148">
        <v>2.4910000000000001</v>
      </c>
      <c r="F872" s="149">
        <v>0</v>
      </c>
      <c r="G872" s="149">
        <v>0</v>
      </c>
      <c r="H872" s="149">
        <v>0</v>
      </c>
    </row>
    <row r="873" spans="1:8" x14ac:dyDescent="0.2">
      <c r="A873" s="146" t="s">
        <v>2008</v>
      </c>
      <c r="B873" s="146" t="s">
        <v>3563</v>
      </c>
      <c r="C873" s="146" t="s">
        <v>3564</v>
      </c>
      <c r="D873" s="147">
        <v>1.69</v>
      </c>
      <c r="E873" s="148">
        <v>1.69</v>
      </c>
      <c r="F873" s="149">
        <v>0</v>
      </c>
      <c r="G873" s="149">
        <v>0</v>
      </c>
      <c r="H873" s="149">
        <v>0</v>
      </c>
    </row>
    <row r="874" spans="1:8" x14ac:dyDescent="0.2">
      <c r="A874" s="146" t="s">
        <v>2008</v>
      </c>
      <c r="B874" s="146" t="s">
        <v>3565</v>
      </c>
      <c r="C874" s="146" t="s">
        <v>3566</v>
      </c>
      <c r="D874" s="147">
        <v>0.01</v>
      </c>
      <c r="E874" s="148">
        <v>0.01</v>
      </c>
      <c r="F874" s="149">
        <v>0</v>
      </c>
      <c r="G874" s="149">
        <v>0</v>
      </c>
      <c r="H874" s="149">
        <v>0</v>
      </c>
    </row>
    <row r="875" spans="1:8" x14ac:dyDescent="0.2">
      <c r="A875" s="146" t="s">
        <v>2008</v>
      </c>
      <c r="B875" s="146" t="s">
        <v>3567</v>
      </c>
      <c r="C875" s="146" t="s">
        <v>3566</v>
      </c>
      <c r="D875" s="147">
        <v>1.1950000000000001</v>
      </c>
      <c r="E875" s="148">
        <v>1.1950000000000001</v>
      </c>
      <c r="F875" s="149">
        <v>0</v>
      </c>
      <c r="G875" s="149">
        <v>0</v>
      </c>
      <c r="H875" s="149">
        <v>0</v>
      </c>
    </row>
    <row r="876" spans="1:8" x14ac:dyDescent="0.2">
      <c r="A876" s="146" t="s">
        <v>2008</v>
      </c>
      <c r="B876" s="146" t="s">
        <v>3568</v>
      </c>
      <c r="C876" s="146" t="s">
        <v>3566</v>
      </c>
      <c r="D876" s="147">
        <v>1.256</v>
      </c>
      <c r="E876" s="148">
        <v>1.256</v>
      </c>
      <c r="F876" s="149">
        <v>0</v>
      </c>
      <c r="G876" s="149">
        <v>0</v>
      </c>
      <c r="H876" s="149">
        <v>0</v>
      </c>
    </row>
    <row r="877" spans="1:8" x14ac:dyDescent="0.2">
      <c r="A877" s="146" t="s">
        <v>2008</v>
      </c>
      <c r="B877" s="146" t="s">
        <v>3569</v>
      </c>
      <c r="C877" s="146" t="s">
        <v>3570</v>
      </c>
      <c r="D877" s="147">
        <v>0.18914</v>
      </c>
      <c r="E877" s="148">
        <v>0.18914</v>
      </c>
      <c r="F877" s="149">
        <v>0</v>
      </c>
      <c r="G877" s="149">
        <v>0</v>
      </c>
      <c r="H877" s="149">
        <v>0</v>
      </c>
    </row>
    <row r="878" spans="1:8" x14ac:dyDescent="0.2">
      <c r="A878" s="146" t="s">
        <v>2008</v>
      </c>
      <c r="B878" s="146" t="s">
        <v>3571</v>
      </c>
      <c r="C878" s="146" t="s">
        <v>3572</v>
      </c>
      <c r="D878" s="147">
        <v>1.079</v>
      </c>
      <c r="E878" s="148">
        <v>1.079</v>
      </c>
      <c r="F878" s="149">
        <v>0</v>
      </c>
      <c r="G878" s="149">
        <v>0</v>
      </c>
      <c r="H878" s="149">
        <v>0</v>
      </c>
    </row>
    <row r="879" spans="1:8" x14ac:dyDescent="0.2">
      <c r="A879" s="146" t="s">
        <v>2008</v>
      </c>
      <c r="B879" s="146" t="s">
        <v>3573</v>
      </c>
      <c r="C879" s="146" t="s">
        <v>3574</v>
      </c>
      <c r="D879" s="147">
        <v>0.97</v>
      </c>
      <c r="E879" s="148">
        <v>0.97</v>
      </c>
      <c r="F879" s="149">
        <v>0</v>
      </c>
      <c r="G879" s="149">
        <v>0</v>
      </c>
      <c r="H879" s="149">
        <v>0</v>
      </c>
    </row>
    <row r="880" spans="1:8" x14ac:dyDescent="0.2">
      <c r="A880" s="146" t="s">
        <v>2008</v>
      </c>
      <c r="B880" s="146" t="s">
        <v>3575</v>
      </c>
      <c r="C880" s="146" t="s">
        <v>3576</v>
      </c>
      <c r="D880" s="147">
        <v>0</v>
      </c>
      <c r="E880" s="148">
        <v>0</v>
      </c>
      <c r="F880" s="149">
        <v>0</v>
      </c>
      <c r="G880" s="149">
        <v>0</v>
      </c>
      <c r="H880" s="149">
        <v>0</v>
      </c>
    </row>
    <row r="881" spans="1:8" x14ac:dyDescent="0.2">
      <c r="A881" s="146" t="s">
        <v>2008</v>
      </c>
      <c r="B881" s="146" t="s">
        <v>3577</v>
      </c>
      <c r="C881" s="146" t="s">
        <v>3576</v>
      </c>
      <c r="D881" s="147">
        <v>3.1480000000000001</v>
      </c>
      <c r="E881" s="148">
        <v>3.1480000000000001</v>
      </c>
      <c r="F881" s="149">
        <v>0</v>
      </c>
      <c r="G881" s="149">
        <v>0</v>
      </c>
      <c r="H881" s="149">
        <v>0</v>
      </c>
    </row>
    <row r="882" spans="1:8" x14ac:dyDescent="0.2">
      <c r="A882" s="146" t="s">
        <v>2008</v>
      </c>
      <c r="B882" s="146" t="s">
        <v>3578</v>
      </c>
      <c r="C882" s="146" t="s">
        <v>3579</v>
      </c>
      <c r="D882" s="147">
        <v>1.0200000000000001E-3</v>
      </c>
      <c r="E882" s="148">
        <v>1.0200000000000001E-3</v>
      </c>
      <c r="F882" s="149">
        <v>0</v>
      </c>
      <c r="G882" s="149">
        <v>0</v>
      </c>
      <c r="H882" s="149">
        <v>0</v>
      </c>
    </row>
    <row r="883" spans="1:8" x14ac:dyDescent="0.2">
      <c r="A883" s="146" t="s">
        <v>2008</v>
      </c>
      <c r="B883" s="146" t="s">
        <v>3580</v>
      </c>
      <c r="C883" s="146" t="s">
        <v>3581</v>
      </c>
      <c r="D883" s="147">
        <v>1.22</v>
      </c>
      <c r="E883" s="148">
        <v>1.22</v>
      </c>
      <c r="F883" s="149">
        <v>0</v>
      </c>
      <c r="G883" s="149">
        <v>0</v>
      </c>
      <c r="H883" s="149">
        <v>0</v>
      </c>
    </row>
    <row r="884" spans="1:8" x14ac:dyDescent="0.2">
      <c r="A884" s="146" t="s">
        <v>2008</v>
      </c>
      <c r="B884" s="146" t="s">
        <v>3582</v>
      </c>
      <c r="C884" s="146" t="s">
        <v>3583</v>
      </c>
      <c r="D884" s="147">
        <v>0.01</v>
      </c>
      <c r="E884" s="148">
        <v>0.01</v>
      </c>
      <c r="F884" s="149">
        <v>0</v>
      </c>
      <c r="G884" s="149">
        <v>0</v>
      </c>
      <c r="H884" s="149">
        <v>0</v>
      </c>
    </row>
    <row r="885" spans="1:8" x14ac:dyDescent="0.2">
      <c r="A885" s="146" t="s">
        <v>2008</v>
      </c>
      <c r="B885" s="146" t="s">
        <v>3584</v>
      </c>
      <c r="C885" s="146" t="s">
        <v>3585</v>
      </c>
      <c r="D885" s="147">
        <v>0</v>
      </c>
      <c r="E885" s="148">
        <v>0</v>
      </c>
      <c r="F885" s="149">
        <v>0</v>
      </c>
      <c r="G885" s="149">
        <v>0</v>
      </c>
      <c r="H885" s="149">
        <v>0</v>
      </c>
    </row>
    <row r="886" spans="1:8" x14ac:dyDescent="0.2">
      <c r="A886" s="146" t="s">
        <v>2008</v>
      </c>
      <c r="B886" s="146" t="s">
        <v>3586</v>
      </c>
      <c r="C886" s="146" t="s">
        <v>3585</v>
      </c>
      <c r="D886" s="147">
        <v>2.35</v>
      </c>
      <c r="E886" s="148">
        <v>2.35</v>
      </c>
      <c r="F886" s="149">
        <v>0</v>
      </c>
      <c r="G886" s="149">
        <v>0</v>
      </c>
      <c r="H886" s="149">
        <v>0</v>
      </c>
    </row>
    <row r="887" spans="1:8" x14ac:dyDescent="0.2">
      <c r="A887" s="146" t="s">
        <v>2008</v>
      </c>
      <c r="B887" s="146" t="s">
        <v>3587</v>
      </c>
      <c r="C887" s="146" t="s">
        <v>3588</v>
      </c>
      <c r="D887" s="147">
        <v>0.315</v>
      </c>
      <c r="E887" s="148">
        <v>0.315</v>
      </c>
      <c r="F887" s="149">
        <v>0</v>
      </c>
      <c r="G887" s="149">
        <v>0</v>
      </c>
      <c r="H887" s="149">
        <v>0</v>
      </c>
    </row>
    <row r="888" spans="1:8" x14ac:dyDescent="0.2">
      <c r="A888" s="146" t="s">
        <v>2008</v>
      </c>
      <c r="B888" s="146" t="s">
        <v>3589</v>
      </c>
      <c r="C888" s="146" t="s">
        <v>3590</v>
      </c>
      <c r="D888" s="147">
        <v>0.01</v>
      </c>
      <c r="E888" s="148">
        <v>0.01</v>
      </c>
      <c r="F888" s="149">
        <v>0</v>
      </c>
      <c r="G888" s="149">
        <v>0</v>
      </c>
      <c r="H888" s="149">
        <v>0</v>
      </c>
    </row>
    <row r="889" spans="1:8" x14ac:dyDescent="0.2">
      <c r="A889" s="146" t="s">
        <v>2008</v>
      </c>
      <c r="B889" s="146" t="s">
        <v>3591</v>
      </c>
      <c r="C889" s="146" t="s">
        <v>3590</v>
      </c>
      <c r="D889" s="147">
        <v>2.2000000000000002</v>
      </c>
      <c r="E889" s="148">
        <v>2.2000000000000002</v>
      </c>
      <c r="F889" s="149">
        <v>0</v>
      </c>
      <c r="G889" s="149">
        <v>0</v>
      </c>
      <c r="H889" s="149">
        <v>0</v>
      </c>
    </row>
    <row r="890" spans="1:8" x14ac:dyDescent="0.2">
      <c r="A890" s="146" t="s">
        <v>2008</v>
      </c>
      <c r="B890" s="146" t="s">
        <v>3592</v>
      </c>
      <c r="C890" s="146" t="s">
        <v>3593</v>
      </c>
      <c r="D890" s="147">
        <v>0.47</v>
      </c>
      <c r="E890" s="148">
        <v>0.47</v>
      </c>
      <c r="F890" s="149">
        <v>0</v>
      </c>
      <c r="G890" s="149">
        <v>0</v>
      </c>
      <c r="H890" s="149">
        <v>0</v>
      </c>
    </row>
    <row r="891" spans="1:8" x14ac:dyDescent="0.2">
      <c r="A891" s="146" t="s">
        <v>2008</v>
      </c>
      <c r="B891" s="146" t="s">
        <v>3594</v>
      </c>
      <c r="C891" s="146" t="s">
        <v>3595</v>
      </c>
      <c r="D891" s="147">
        <v>1.8</v>
      </c>
      <c r="E891" s="148">
        <v>1.8</v>
      </c>
      <c r="F891" s="149">
        <v>0</v>
      </c>
      <c r="G891" s="149">
        <v>0</v>
      </c>
      <c r="H891" s="149">
        <v>0</v>
      </c>
    </row>
    <row r="892" spans="1:8" x14ac:dyDescent="0.2">
      <c r="A892" s="146" t="s">
        <v>2008</v>
      </c>
      <c r="B892" s="146" t="s">
        <v>3596</v>
      </c>
      <c r="C892" s="146" t="s">
        <v>3597</v>
      </c>
      <c r="D892" s="147">
        <v>1.33</v>
      </c>
      <c r="E892" s="148">
        <v>1.33</v>
      </c>
      <c r="F892" s="149">
        <v>0</v>
      </c>
      <c r="G892" s="149">
        <v>0</v>
      </c>
      <c r="H892" s="149">
        <v>0</v>
      </c>
    </row>
    <row r="893" spans="1:8" x14ac:dyDescent="0.2">
      <c r="A893" s="146" t="s">
        <v>2008</v>
      </c>
      <c r="B893" s="146" t="s">
        <v>3598</v>
      </c>
      <c r="C893" s="146" t="s">
        <v>3599</v>
      </c>
      <c r="D893" s="147">
        <v>0.52300000000000002</v>
      </c>
      <c r="E893" s="148">
        <v>0.52300000000000002</v>
      </c>
      <c r="F893" s="149">
        <v>0</v>
      </c>
      <c r="G893" s="149">
        <v>0</v>
      </c>
      <c r="H893" s="149">
        <v>0</v>
      </c>
    </row>
    <row r="894" spans="1:8" x14ac:dyDescent="0.2">
      <c r="A894" s="146" t="s">
        <v>2008</v>
      </c>
      <c r="B894" s="146" t="s">
        <v>3600</v>
      </c>
      <c r="C894" s="146" t="s">
        <v>3601</v>
      </c>
      <c r="D894" s="147">
        <v>0.54900000000000004</v>
      </c>
      <c r="E894" s="148">
        <v>0.54900000000000004</v>
      </c>
      <c r="F894" s="149">
        <v>0</v>
      </c>
      <c r="G894" s="149">
        <v>0</v>
      </c>
      <c r="H894" s="149">
        <v>0</v>
      </c>
    </row>
    <row r="895" spans="1:8" x14ac:dyDescent="0.2">
      <c r="A895" s="146" t="s">
        <v>2008</v>
      </c>
      <c r="B895" s="146" t="s">
        <v>3602</v>
      </c>
      <c r="C895" s="146" t="s">
        <v>3603</v>
      </c>
      <c r="D895" s="147">
        <v>1.36</v>
      </c>
      <c r="E895" s="148">
        <v>1.36</v>
      </c>
      <c r="F895" s="149">
        <v>0</v>
      </c>
      <c r="G895" s="149">
        <v>0</v>
      </c>
      <c r="H895" s="149">
        <v>0</v>
      </c>
    </row>
    <row r="896" spans="1:8" x14ac:dyDescent="0.2">
      <c r="A896" s="146" t="s">
        <v>2008</v>
      </c>
      <c r="B896" s="146" t="s">
        <v>3604</v>
      </c>
      <c r="C896" s="146" t="s">
        <v>3605</v>
      </c>
      <c r="D896" s="147">
        <v>0</v>
      </c>
      <c r="E896" s="148">
        <v>0</v>
      </c>
      <c r="F896" s="149">
        <v>0</v>
      </c>
      <c r="G896" s="149">
        <v>0</v>
      </c>
      <c r="H896" s="149">
        <v>0</v>
      </c>
    </row>
    <row r="897" spans="1:8" x14ac:dyDescent="0.2">
      <c r="A897" s="146" t="s">
        <v>2008</v>
      </c>
      <c r="B897" s="146" t="s">
        <v>3606</v>
      </c>
      <c r="C897" s="146" t="s">
        <v>3605</v>
      </c>
      <c r="D897" s="147">
        <v>1.38</v>
      </c>
      <c r="E897" s="148">
        <v>1.38</v>
      </c>
      <c r="F897" s="149">
        <v>0</v>
      </c>
      <c r="G897" s="149">
        <v>0</v>
      </c>
      <c r="H897" s="149">
        <v>0</v>
      </c>
    </row>
    <row r="898" spans="1:8" x14ac:dyDescent="0.2">
      <c r="A898" s="146" t="s">
        <v>2008</v>
      </c>
      <c r="B898" s="146" t="s">
        <v>3607</v>
      </c>
      <c r="C898" s="146" t="s">
        <v>3605</v>
      </c>
      <c r="D898" s="147">
        <v>1.1350199999999999</v>
      </c>
      <c r="E898" s="148">
        <v>1.1350199999999999</v>
      </c>
      <c r="F898" s="149">
        <v>0</v>
      </c>
      <c r="G898" s="149">
        <v>0</v>
      </c>
      <c r="H898" s="149">
        <v>0</v>
      </c>
    </row>
    <row r="899" spans="1:8" x14ac:dyDescent="0.2">
      <c r="A899" s="146" t="s">
        <v>2008</v>
      </c>
      <c r="B899" s="146" t="s">
        <v>3608</v>
      </c>
      <c r="C899" s="146" t="s">
        <v>3609</v>
      </c>
      <c r="D899" s="147">
        <v>1.06</v>
      </c>
      <c r="E899" s="148">
        <v>1.06</v>
      </c>
      <c r="F899" s="149">
        <v>0</v>
      </c>
      <c r="G899" s="149">
        <v>0</v>
      </c>
      <c r="H899" s="149">
        <v>0</v>
      </c>
    </row>
    <row r="900" spans="1:8" x14ac:dyDescent="0.2">
      <c r="A900" s="146" t="s">
        <v>2008</v>
      </c>
      <c r="B900" s="146" t="s">
        <v>3610</v>
      </c>
      <c r="C900" s="146" t="s">
        <v>3611</v>
      </c>
      <c r="D900" s="147">
        <v>0</v>
      </c>
      <c r="E900" s="148">
        <v>0</v>
      </c>
      <c r="F900" s="149">
        <v>0</v>
      </c>
      <c r="G900" s="149">
        <v>0</v>
      </c>
      <c r="H900" s="149">
        <v>0</v>
      </c>
    </row>
    <row r="901" spans="1:8" x14ac:dyDescent="0.2">
      <c r="A901" s="146" t="s">
        <v>2008</v>
      </c>
      <c r="B901" s="146" t="s">
        <v>3612</v>
      </c>
      <c r="C901" s="146" t="s">
        <v>3613</v>
      </c>
      <c r="D901" s="147">
        <v>0.433</v>
      </c>
      <c r="E901" s="148">
        <v>0.433</v>
      </c>
      <c r="F901" s="149">
        <v>0</v>
      </c>
      <c r="G901" s="149">
        <v>0</v>
      </c>
      <c r="H901" s="149">
        <v>0</v>
      </c>
    </row>
    <row r="902" spans="1:8" x14ac:dyDescent="0.2">
      <c r="A902" s="146" t="s">
        <v>2008</v>
      </c>
      <c r="B902" s="146" t="s">
        <v>3614</v>
      </c>
      <c r="C902" s="146" t="s">
        <v>3615</v>
      </c>
      <c r="D902" s="147">
        <v>1.38</v>
      </c>
      <c r="E902" s="148">
        <v>1.38</v>
      </c>
      <c r="F902" s="149">
        <v>0</v>
      </c>
      <c r="G902" s="149">
        <v>0</v>
      </c>
      <c r="H902" s="149">
        <v>0</v>
      </c>
    </row>
    <row r="903" spans="1:8" x14ac:dyDescent="0.2">
      <c r="A903" s="146" t="s">
        <v>2008</v>
      </c>
      <c r="B903" s="146" t="s">
        <v>3616</v>
      </c>
      <c r="C903" s="146" t="s">
        <v>3538</v>
      </c>
      <c r="D903" s="147">
        <v>1.214</v>
      </c>
      <c r="E903" s="148">
        <v>1.214</v>
      </c>
      <c r="F903" s="149">
        <v>0</v>
      </c>
      <c r="G903" s="149">
        <v>0</v>
      </c>
      <c r="H903" s="149">
        <v>0</v>
      </c>
    </row>
    <row r="904" spans="1:8" x14ac:dyDescent="0.2">
      <c r="A904" s="146" t="s">
        <v>2008</v>
      </c>
      <c r="B904" s="146" t="s">
        <v>3617</v>
      </c>
      <c r="C904" s="146" t="s">
        <v>3538</v>
      </c>
      <c r="D904" s="147">
        <v>1.74</v>
      </c>
      <c r="E904" s="148">
        <v>1.74</v>
      </c>
      <c r="F904" s="149">
        <v>0</v>
      </c>
      <c r="G904" s="149">
        <v>0</v>
      </c>
      <c r="H904" s="149">
        <v>0</v>
      </c>
    </row>
    <row r="905" spans="1:8" x14ac:dyDescent="0.2">
      <c r="A905" s="146" t="s">
        <v>2008</v>
      </c>
      <c r="B905" s="146" t="s">
        <v>3618</v>
      </c>
      <c r="C905" s="146" t="s">
        <v>3619</v>
      </c>
      <c r="D905" s="147">
        <v>0.23499999999999999</v>
      </c>
      <c r="E905" s="148">
        <v>0.23499999999999999</v>
      </c>
      <c r="F905" s="149">
        <v>0</v>
      </c>
      <c r="G905" s="149">
        <v>0</v>
      </c>
      <c r="H905" s="149">
        <v>0</v>
      </c>
    </row>
    <row r="906" spans="1:8" x14ac:dyDescent="0.2">
      <c r="A906" s="146" t="s">
        <v>2008</v>
      </c>
      <c r="B906" s="146" t="s">
        <v>3620</v>
      </c>
      <c r="C906" s="146" t="s">
        <v>3621</v>
      </c>
      <c r="D906" s="147">
        <v>1.8320000000000001</v>
      </c>
      <c r="E906" s="148">
        <v>1.8320000000000001</v>
      </c>
      <c r="F906" s="149">
        <v>0</v>
      </c>
      <c r="G906" s="149">
        <v>0</v>
      </c>
      <c r="H906" s="149">
        <v>0</v>
      </c>
    </row>
    <row r="907" spans="1:8" x14ac:dyDescent="0.2">
      <c r="A907" s="146" t="s">
        <v>2008</v>
      </c>
      <c r="B907" s="146" t="s">
        <v>3622</v>
      </c>
      <c r="C907" s="146" t="s">
        <v>3621</v>
      </c>
      <c r="D907" s="147">
        <v>1.157</v>
      </c>
      <c r="E907" s="148">
        <v>1.157</v>
      </c>
      <c r="F907" s="149">
        <v>0</v>
      </c>
      <c r="G907" s="149">
        <v>0</v>
      </c>
      <c r="H907" s="149">
        <v>0</v>
      </c>
    </row>
    <row r="908" spans="1:8" x14ac:dyDescent="0.2">
      <c r="A908" s="146" t="s">
        <v>2008</v>
      </c>
      <c r="B908" s="146" t="s">
        <v>3623</v>
      </c>
      <c r="C908" s="146" t="s">
        <v>3624</v>
      </c>
      <c r="D908" s="147">
        <v>1.202</v>
      </c>
      <c r="E908" s="148">
        <v>1.202</v>
      </c>
      <c r="F908" s="149">
        <v>0</v>
      </c>
      <c r="G908" s="149">
        <v>0</v>
      </c>
      <c r="H908" s="149">
        <v>0</v>
      </c>
    </row>
    <row r="909" spans="1:8" x14ac:dyDescent="0.2">
      <c r="A909" s="146" t="s">
        <v>2008</v>
      </c>
      <c r="B909" s="146" t="s">
        <v>3625</v>
      </c>
      <c r="C909" s="146" t="s">
        <v>3626</v>
      </c>
      <c r="D909" s="147">
        <v>0.13700000000000001</v>
      </c>
      <c r="E909" s="148">
        <v>0.13700000000000001</v>
      </c>
      <c r="F909" s="149">
        <v>0</v>
      </c>
      <c r="G909" s="149">
        <v>0</v>
      </c>
      <c r="H909" s="149">
        <v>0</v>
      </c>
    </row>
    <row r="910" spans="1:8" x14ac:dyDescent="0.2">
      <c r="A910" s="146" t="s">
        <v>2008</v>
      </c>
      <c r="B910" s="146" t="s">
        <v>3627</v>
      </c>
      <c r="C910" s="146" t="s">
        <v>3628</v>
      </c>
      <c r="D910" s="147">
        <v>1.3640000000000001</v>
      </c>
      <c r="E910" s="148">
        <v>1.3640000000000001</v>
      </c>
      <c r="F910" s="149">
        <v>0</v>
      </c>
      <c r="G910" s="149">
        <v>0</v>
      </c>
      <c r="H910" s="149">
        <v>0</v>
      </c>
    </row>
    <row r="911" spans="1:8" x14ac:dyDescent="0.2">
      <c r="A911" s="146" t="s">
        <v>2008</v>
      </c>
      <c r="B911" s="146" t="s">
        <v>3629</v>
      </c>
      <c r="C911" s="146" t="s">
        <v>3630</v>
      </c>
      <c r="D911" s="147">
        <v>1.121</v>
      </c>
      <c r="E911" s="148">
        <v>1.121</v>
      </c>
      <c r="F911" s="149">
        <v>0</v>
      </c>
      <c r="G911" s="149">
        <v>0</v>
      </c>
      <c r="H911" s="149">
        <v>0</v>
      </c>
    </row>
    <row r="912" spans="1:8" x14ac:dyDescent="0.2">
      <c r="A912" s="146" t="s">
        <v>2008</v>
      </c>
      <c r="B912" s="146" t="s">
        <v>3631</v>
      </c>
      <c r="C912" s="146" t="s">
        <v>3632</v>
      </c>
      <c r="D912" s="147">
        <v>1.3789400000000001</v>
      </c>
      <c r="E912" s="148">
        <v>1.3789400000000001</v>
      </c>
      <c r="F912" s="149">
        <v>0</v>
      </c>
      <c r="G912" s="149">
        <v>0</v>
      </c>
      <c r="H912" s="149">
        <v>0</v>
      </c>
    </row>
    <row r="913" spans="1:8" x14ac:dyDescent="0.2">
      <c r="A913" s="146" t="s">
        <v>2008</v>
      </c>
      <c r="B913" s="146" t="s">
        <v>3633</v>
      </c>
      <c r="C913" s="146" t="s">
        <v>3634</v>
      </c>
      <c r="D913" s="147">
        <v>0.27700000000000002</v>
      </c>
      <c r="E913" s="148">
        <v>0.27700000000000002</v>
      </c>
      <c r="F913" s="149">
        <v>0</v>
      </c>
      <c r="G913" s="149">
        <v>0</v>
      </c>
      <c r="H913" s="149">
        <v>0</v>
      </c>
    </row>
    <row r="914" spans="1:8" x14ac:dyDescent="0.2">
      <c r="A914" s="146" t="s">
        <v>2008</v>
      </c>
      <c r="B914" s="146" t="s">
        <v>3635</v>
      </c>
      <c r="C914" s="146" t="s">
        <v>3636</v>
      </c>
      <c r="D914" s="147">
        <v>0.44539000000000001</v>
      </c>
      <c r="E914" s="148">
        <v>0.44539000000000001</v>
      </c>
      <c r="F914" s="149">
        <v>0</v>
      </c>
      <c r="G914" s="149">
        <v>0</v>
      </c>
      <c r="H914" s="149">
        <v>0</v>
      </c>
    </row>
    <row r="915" spans="1:8" x14ac:dyDescent="0.2">
      <c r="A915" s="146" t="s">
        <v>2008</v>
      </c>
      <c r="B915" s="146" t="s">
        <v>3637</v>
      </c>
      <c r="C915" s="146" t="s">
        <v>3638</v>
      </c>
      <c r="D915" s="147">
        <v>0.29499999999999998</v>
      </c>
      <c r="E915" s="148">
        <v>0.29499999999999998</v>
      </c>
      <c r="F915" s="149">
        <v>0</v>
      </c>
      <c r="G915" s="149">
        <v>0</v>
      </c>
      <c r="H915" s="149">
        <v>0</v>
      </c>
    </row>
    <row r="916" spans="1:8" x14ac:dyDescent="0.2">
      <c r="A916" s="146" t="s">
        <v>2008</v>
      </c>
      <c r="B916" s="146" t="s">
        <v>3639</v>
      </c>
      <c r="C916" s="146" t="s">
        <v>3640</v>
      </c>
      <c r="D916" s="147">
        <v>0.79900000000000004</v>
      </c>
      <c r="E916" s="148">
        <v>0.79900000000000004</v>
      </c>
      <c r="F916" s="149">
        <v>0</v>
      </c>
      <c r="G916" s="149">
        <v>0</v>
      </c>
      <c r="H916" s="149">
        <v>0</v>
      </c>
    </row>
    <row r="917" spans="1:8" x14ac:dyDescent="0.2">
      <c r="A917" s="146" t="s">
        <v>2008</v>
      </c>
      <c r="B917" s="146" t="s">
        <v>3641</v>
      </c>
      <c r="C917" s="146" t="s">
        <v>3642</v>
      </c>
      <c r="D917" s="147">
        <v>0.83099999999999996</v>
      </c>
      <c r="E917" s="148">
        <v>0.83099999999999996</v>
      </c>
      <c r="F917" s="149">
        <v>0</v>
      </c>
      <c r="G917" s="149">
        <v>0</v>
      </c>
      <c r="H917" s="149">
        <v>0</v>
      </c>
    </row>
    <row r="918" spans="1:8" x14ac:dyDescent="0.2">
      <c r="A918" s="146" t="s">
        <v>2008</v>
      </c>
      <c r="B918" s="146" t="s">
        <v>3643</v>
      </c>
      <c r="C918" s="146" t="s">
        <v>3644</v>
      </c>
      <c r="D918" s="147">
        <v>0.32900000000000001</v>
      </c>
      <c r="E918" s="148">
        <v>0.32900000000000001</v>
      </c>
      <c r="F918" s="149">
        <v>0</v>
      </c>
      <c r="G918" s="149">
        <v>0</v>
      </c>
      <c r="H918" s="149">
        <v>0</v>
      </c>
    </row>
    <row r="919" spans="1:8" x14ac:dyDescent="0.2">
      <c r="A919" s="146" t="s">
        <v>2008</v>
      </c>
      <c r="B919" s="146" t="s">
        <v>3645</v>
      </c>
      <c r="C919" s="146" t="s">
        <v>3646</v>
      </c>
      <c r="D919" s="147">
        <v>1.7989999999999999</v>
      </c>
      <c r="E919" s="148">
        <v>1.7989999999999999</v>
      </c>
      <c r="F919" s="149">
        <v>0</v>
      </c>
      <c r="G919" s="149">
        <v>0</v>
      </c>
      <c r="H919" s="149">
        <v>0</v>
      </c>
    </row>
    <row r="920" spans="1:8" x14ac:dyDescent="0.2">
      <c r="A920" s="146" t="s">
        <v>2008</v>
      </c>
      <c r="B920" s="146" t="s">
        <v>3647</v>
      </c>
      <c r="C920" s="146" t="s">
        <v>3646</v>
      </c>
      <c r="D920" s="147">
        <v>1.073</v>
      </c>
      <c r="E920" s="148">
        <v>1.073</v>
      </c>
      <c r="F920" s="149">
        <v>0</v>
      </c>
      <c r="G920" s="149">
        <v>0</v>
      </c>
      <c r="H920" s="149">
        <v>0</v>
      </c>
    </row>
    <row r="921" spans="1:8" x14ac:dyDescent="0.2">
      <c r="A921" s="146" t="s">
        <v>2008</v>
      </c>
      <c r="B921" s="146" t="s">
        <v>3648</v>
      </c>
      <c r="C921" s="146" t="s">
        <v>3649</v>
      </c>
      <c r="D921" s="147">
        <v>0.106</v>
      </c>
      <c r="E921" s="148">
        <v>0.106</v>
      </c>
      <c r="F921" s="149">
        <v>0</v>
      </c>
      <c r="G921" s="149">
        <v>0</v>
      </c>
      <c r="H921" s="149">
        <v>0</v>
      </c>
    </row>
    <row r="922" spans="1:8" x14ac:dyDescent="0.2">
      <c r="A922" s="146" t="s">
        <v>2008</v>
      </c>
      <c r="B922" s="146" t="s">
        <v>3650</v>
      </c>
      <c r="C922" s="146" t="s">
        <v>3336</v>
      </c>
      <c r="D922" s="147">
        <v>0</v>
      </c>
      <c r="E922" s="148">
        <v>0</v>
      </c>
      <c r="F922" s="149">
        <v>0</v>
      </c>
      <c r="G922" s="149">
        <v>0</v>
      </c>
      <c r="H922" s="149">
        <v>0</v>
      </c>
    </row>
    <row r="923" spans="1:8" x14ac:dyDescent="0.2">
      <c r="A923" s="146" t="s">
        <v>2008</v>
      </c>
      <c r="B923" s="146" t="s">
        <v>3651</v>
      </c>
      <c r="C923" s="146" t="s">
        <v>3652</v>
      </c>
      <c r="D923" s="147">
        <v>0.29698999999999998</v>
      </c>
      <c r="E923" s="148">
        <v>0.29698999999999998</v>
      </c>
      <c r="F923" s="149">
        <v>0</v>
      </c>
      <c r="G923" s="149">
        <v>0</v>
      </c>
      <c r="H923" s="149">
        <v>0</v>
      </c>
    </row>
    <row r="924" spans="1:8" x14ac:dyDescent="0.2">
      <c r="A924" s="146" t="s">
        <v>2008</v>
      </c>
      <c r="B924" s="146" t="s">
        <v>3653</v>
      </c>
      <c r="C924" s="146" t="s">
        <v>3654</v>
      </c>
      <c r="D924" s="147">
        <v>0.155</v>
      </c>
      <c r="E924" s="148">
        <v>0.155</v>
      </c>
      <c r="F924" s="149">
        <v>0</v>
      </c>
      <c r="G924" s="149">
        <v>0</v>
      </c>
      <c r="H924" s="149">
        <v>0</v>
      </c>
    </row>
    <row r="925" spans="1:8" x14ac:dyDescent="0.2">
      <c r="A925" s="146" t="s">
        <v>2008</v>
      </c>
      <c r="B925" s="146" t="s">
        <v>3655</v>
      </c>
      <c r="C925" s="146" t="s">
        <v>3336</v>
      </c>
      <c r="D925" s="147">
        <v>1.35</v>
      </c>
      <c r="E925" s="148">
        <v>1.35</v>
      </c>
      <c r="F925" s="149">
        <v>0</v>
      </c>
      <c r="G925" s="149">
        <v>0</v>
      </c>
      <c r="H925" s="149">
        <v>0</v>
      </c>
    </row>
    <row r="926" spans="1:8" x14ac:dyDescent="0.2">
      <c r="A926" s="146" t="s">
        <v>2008</v>
      </c>
      <c r="B926" s="146" t="s">
        <v>3656</v>
      </c>
      <c r="C926" s="146" t="s">
        <v>3336</v>
      </c>
      <c r="D926" s="147">
        <v>0.874</v>
      </c>
      <c r="E926" s="148">
        <v>0.874</v>
      </c>
      <c r="F926" s="149">
        <v>0</v>
      </c>
      <c r="G926" s="149">
        <v>0</v>
      </c>
      <c r="H926" s="149">
        <v>0</v>
      </c>
    </row>
    <row r="927" spans="1:8" x14ac:dyDescent="0.2">
      <c r="A927" s="146" t="s">
        <v>2008</v>
      </c>
      <c r="B927" s="146" t="s">
        <v>3657</v>
      </c>
      <c r="C927" s="146" t="s">
        <v>3658</v>
      </c>
      <c r="D927" s="147">
        <v>1.68</v>
      </c>
      <c r="E927" s="148">
        <v>1.68</v>
      </c>
      <c r="F927" s="149">
        <v>0</v>
      </c>
      <c r="G927" s="149">
        <v>0</v>
      </c>
      <c r="H927" s="149">
        <v>0</v>
      </c>
    </row>
    <row r="928" spans="1:8" x14ac:dyDescent="0.2">
      <c r="A928" s="146" t="s">
        <v>2008</v>
      </c>
      <c r="B928" s="146" t="s">
        <v>3659</v>
      </c>
      <c r="C928" s="146" t="s">
        <v>3658</v>
      </c>
      <c r="D928" s="147">
        <v>1.1739999999999999</v>
      </c>
      <c r="E928" s="148">
        <v>1.1739999999999999</v>
      </c>
      <c r="F928" s="149">
        <v>0</v>
      </c>
      <c r="G928" s="149">
        <v>0</v>
      </c>
      <c r="H928" s="149">
        <v>0</v>
      </c>
    </row>
    <row r="929" spans="1:8" x14ac:dyDescent="0.2">
      <c r="A929" s="146" t="s">
        <v>2008</v>
      </c>
      <c r="B929" s="146" t="s">
        <v>3660</v>
      </c>
      <c r="C929" s="146" t="s">
        <v>3658</v>
      </c>
      <c r="D929" s="147">
        <v>0</v>
      </c>
      <c r="E929" s="148">
        <v>0</v>
      </c>
      <c r="F929" s="149">
        <v>0</v>
      </c>
      <c r="G929" s="149">
        <v>0</v>
      </c>
      <c r="H929" s="149">
        <v>0</v>
      </c>
    </row>
    <row r="930" spans="1:8" x14ac:dyDescent="0.2">
      <c r="A930" s="146" t="s">
        <v>2008</v>
      </c>
      <c r="B930" s="146" t="s">
        <v>3661</v>
      </c>
      <c r="C930" s="146" t="s">
        <v>3662</v>
      </c>
      <c r="D930" s="147">
        <v>0.157</v>
      </c>
      <c r="E930" s="148">
        <v>0.157</v>
      </c>
      <c r="F930" s="149">
        <v>0</v>
      </c>
      <c r="G930" s="149">
        <v>0</v>
      </c>
      <c r="H930" s="149">
        <v>0</v>
      </c>
    </row>
    <row r="931" spans="1:8" x14ac:dyDescent="0.2">
      <c r="A931" s="146" t="s">
        <v>2008</v>
      </c>
      <c r="B931" s="146" t="s">
        <v>3663</v>
      </c>
      <c r="C931" s="146" t="s">
        <v>3662</v>
      </c>
      <c r="D931" s="147">
        <v>0</v>
      </c>
      <c r="E931" s="148">
        <v>0</v>
      </c>
      <c r="F931" s="149">
        <v>0</v>
      </c>
      <c r="G931" s="149">
        <v>0</v>
      </c>
      <c r="H931" s="149">
        <v>0</v>
      </c>
    </row>
    <row r="932" spans="1:8" x14ac:dyDescent="0.2">
      <c r="A932" s="146" t="s">
        <v>2008</v>
      </c>
      <c r="B932" s="146" t="s">
        <v>3664</v>
      </c>
      <c r="C932" s="146" t="s">
        <v>3665</v>
      </c>
      <c r="D932" s="147">
        <v>0.73</v>
      </c>
      <c r="E932" s="148">
        <v>0.73</v>
      </c>
      <c r="F932" s="149">
        <v>0</v>
      </c>
      <c r="G932" s="149">
        <v>0</v>
      </c>
      <c r="H932" s="149">
        <v>0</v>
      </c>
    </row>
    <row r="933" spans="1:8" x14ac:dyDescent="0.2">
      <c r="A933" s="146" t="s">
        <v>2008</v>
      </c>
      <c r="B933" s="146" t="s">
        <v>3666</v>
      </c>
      <c r="C933" s="146" t="s">
        <v>3665</v>
      </c>
      <c r="D933" s="147">
        <v>0</v>
      </c>
      <c r="E933" s="148">
        <v>0</v>
      </c>
      <c r="F933" s="149">
        <v>0</v>
      </c>
      <c r="G933" s="149">
        <v>0</v>
      </c>
      <c r="H933" s="149">
        <v>0</v>
      </c>
    </row>
    <row r="934" spans="1:8" x14ac:dyDescent="0.2">
      <c r="A934" s="146" t="s">
        <v>2008</v>
      </c>
      <c r="B934" s="146" t="s">
        <v>3667</v>
      </c>
      <c r="C934" s="146" t="s">
        <v>3668</v>
      </c>
      <c r="D934" s="147">
        <v>0</v>
      </c>
      <c r="E934" s="148">
        <v>0</v>
      </c>
      <c r="F934" s="149">
        <v>0</v>
      </c>
      <c r="G934" s="149">
        <v>0</v>
      </c>
      <c r="H934" s="149">
        <v>0</v>
      </c>
    </row>
    <row r="935" spans="1:8" x14ac:dyDescent="0.2">
      <c r="A935" s="146" t="s">
        <v>2008</v>
      </c>
      <c r="B935" s="146" t="s">
        <v>3669</v>
      </c>
      <c r="C935" s="146" t="s">
        <v>3668</v>
      </c>
      <c r="D935" s="147">
        <v>0.90100000000000002</v>
      </c>
      <c r="E935" s="148">
        <v>0.90100000000000002</v>
      </c>
      <c r="F935" s="149">
        <v>0</v>
      </c>
      <c r="G935" s="149">
        <v>0</v>
      </c>
      <c r="H935" s="149">
        <v>0</v>
      </c>
    </row>
    <row r="936" spans="1:8" x14ac:dyDescent="0.2">
      <c r="A936" s="146" t="s">
        <v>2008</v>
      </c>
      <c r="B936" s="146" t="s">
        <v>3670</v>
      </c>
      <c r="C936" s="146" t="s">
        <v>3668</v>
      </c>
      <c r="D936" s="147">
        <v>1.6850000000000001</v>
      </c>
      <c r="E936" s="148">
        <v>1.6850000000000001</v>
      </c>
      <c r="F936" s="149">
        <v>0</v>
      </c>
      <c r="G936" s="149">
        <v>0</v>
      </c>
      <c r="H936" s="149">
        <v>0</v>
      </c>
    </row>
    <row r="937" spans="1:8" x14ac:dyDescent="0.2">
      <c r="A937" s="146" t="s">
        <v>2008</v>
      </c>
      <c r="B937" s="146" t="s">
        <v>3671</v>
      </c>
      <c r="C937" s="146" t="s">
        <v>3672</v>
      </c>
      <c r="D937" s="147">
        <v>1E-3</v>
      </c>
      <c r="E937" s="148">
        <v>1E-3</v>
      </c>
      <c r="F937" s="149">
        <v>0</v>
      </c>
      <c r="G937" s="149">
        <v>0</v>
      </c>
      <c r="H937" s="149">
        <v>0</v>
      </c>
    </row>
    <row r="938" spans="1:8" x14ac:dyDescent="0.2">
      <c r="A938" s="146" t="s">
        <v>2008</v>
      </c>
      <c r="B938" s="146" t="s">
        <v>3673</v>
      </c>
      <c r="C938" s="146" t="s">
        <v>3303</v>
      </c>
      <c r="D938" s="147">
        <v>0.85802</v>
      </c>
      <c r="E938" s="148">
        <v>0.85802</v>
      </c>
      <c r="F938" s="149">
        <v>0</v>
      </c>
      <c r="G938" s="149">
        <v>0</v>
      </c>
      <c r="H938" s="149">
        <v>0</v>
      </c>
    </row>
    <row r="939" spans="1:8" x14ac:dyDescent="0.2">
      <c r="A939" s="146" t="s">
        <v>2008</v>
      </c>
      <c r="B939" s="146" t="s">
        <v>3674</v>
      </c>
      <c r="C939" s="146" t="s">
        <v>3303</v>
      </c>
      <c r="D939" s="147">
        <v>1.8</v>
      </c>
      <c r="E939" s="148">
        <v>1.8</v>
      </c>
      <c r="F939" s="149">
        <v>0</v>
      </c>
      <c r="G939" s="149">
        <v>0</v>
      </c>
      <c r="H939" s="149">
        <v>0</v>
      </c>
    </row>
    <row r="940" spans="1:8" x14ac:dyDescent="0.2">
      <c r="A940" s="146" t="s">
        <v>2008</v>
      </c>
      <c r="B940" s="146" t="s">
        <v>3675</v>
      </c>
      <c r="C940" s="146" t="s">
        <v>3676</v>
      </c>
      <c r="D940" s="147">
        <v>0.28299999999999997</v>
      </c>
      <c r="E940" s="148">
        <v>0.28299999999999997</v>
      </c>
      <c r="F940" s="149">
        <v>0</v>
      </c>
      <c r="G940" s="149">
        <v>0</v>
      </c>
      <c r="H940" s="149">
        <v>0</v>
      </c>
    </row>
    <row r="941" spans="1:8" x14ac:dyDescent="0.2">
      <c r="A941" s="146" t="s">
        <v>2008</v>
      </c>
      <c r="B941" s="146" t="s">
        <v>3677</v>
      </c>
      <c r="C941" s="146" t="s">
        <v>3678</v>
      </c>
      <c r="D941" s="147">
        <v>0.14199999999999999</v>
      </c>
      <c r="E941" s="148">
        <v>0.14199999999999999</v>
      </c>
      <c r="F941" s="149">
        <v>0</v>
      </c>
      <c r="G941" s="149">
        <v>0</v>
      </c>
      <c r="H941" s="149">
        <v>0</v>
      </c>
    </row>
    <row r="942" spans="1:8" x14ac:dyDescent="0.2">
      <c r="A942" s="146" t="s">
        <v>2008</v>
      </c>
      <c r="B942" s="146" t="s">
        <v>3679</v>
      </c>
      <c r="C942" s="146" t="s">
        <v>3680</v>
      </c>
      <c r="D942" s="147">
        <v>0.19616</v>
      </c>
      <c r="E942" s="148">
        <v>0.19616</v>
      </c>
      <c r="F942" s="149">
        <v>0</v>
      </c>
      <c r="G942" s="149">
        <v>0</v>
      </c>
      <c r="H942" s="149">
        <v>0</v>
      </c>
    </row>
    <row r="943" spans="1:8" x14ac:dyDescent="0.2">
      <c r="A943" s="146" t="s">
        <v>2008</v>
      </c>
      <c r="B943" s="146" t="s">
        <v>3681</v>
      </c>
      <c r="C943" s="146" t="s">
        <v>3682</v>
      </c>
      <c r="D943" s="147">
        <v>0.92796000000000001</v>
      </c>
      <c r="E943" s="148">
        <v>0.92796000000000001</v>
      </c>
      <c r="F943" s="149">
        <v>0</v>
      </c>
      <c r="G943" s="149">
        <v>0</v>
      </c>
      <c r="H943" s="149">
        <v>0</v>
      </c>
    </row>
    <row r="944" spans="1:8" x14ac:dyDescent="0.2">
      <c r="A944" s="146" t="s">
        <v>2008</v>
      </c>
      <c r="B944" s="146" t="s">
        <v>3683</v>
      </c>
      <c r="C944" s="146" t="s">
        <v>3682</v>
      </c>
      <c r="D944" s="147">
        <v>1.0289999999999999</v>
      </c>
      <c r="E944" s="148">
        <v>1.0289999999999999</v>
      </c>
      <c r="F944" s="149">
        <v>0</v>
      </c>
      <c r="G944" s="149">
        <v>0</v>
      </c>
      <c r="H944" s="149">
        <v>0</v>
      </c>
    </row>
    <row r="945" spans="1:8" x14ac:dyDescent="0.2">
      <c r="A945" s="146" t="s">
        <v>2008</v>
      </c>
      <c r="B945" s="146" t="s">
        <v>3684</v>
      </c>
      <c r="C945" s="146" t="s">
        <v>3682</v>
      </c>
      <c r="D945" s="147">
        <v>1.1719999999999999</v>
      </c>
      <c r="E945" s="148">
        <v>1.1719999999999999</v>
      </c>
      <c r="F945" s="149">
        <v>0</v>
      </c>
      <c r="G945" s="149">
        <v>0</v>
      </c>
      <c r="H945" s="149">
        <v>0</v>
      </c>
    </row>
    <row r="946" spans="1:8" x14ac:dyDescent="0.2">
      <c r="A946" s="146" t="s">
        <v>2008</v>
      </c>
      <c r="B946" s="146" t="s">
        <v>3685</v>
      </c>
      <c r="C946" s="146" t="s">
        <v>3192</v>
      </c>
      <c r="D946" s="147">
        <v>0.17</v>
      </c>
      <c r="E946" s="148">
        <v>0.17</v>
      </c>
      <c r="F946" s="149">
        <v>0</v>
      </c>
      <c r="G946" s="149">
        <v>0</v>
      </c>
      <c r="H946" s="149">
        <v>0</v>
      </c>
    </row>
    <row r="947" spans="1:8" x14ac:dyDescent="0.2">
      <c r="A947" s="146" t="s">
        <v>2008</v>
      </c>
      <c r="B947" s="146" t="s">
        <v>3686</v>
      </c>
      <c r="C947" s="146" t="s">
        <v>3687</v>
      </c>
      <c r="D947" s="147">
        <v>0.61</v>
      </c>
      <c r="E947" s="148">
        <v>0.61</v>
      </c>
      <c r="F947" s="149">
        <v>0</v>
      </c>
      <c r="G947" s="149">
        <v>0</v>
      </c>
      <c r="H947" s="149">
        <v>0</v>
      </c>
    </row>
    <row r="948" spans="1:8" x14ac:dyDescent="0.2">
      <c r="A948" s="146" t="s">
        <v>2008</v>
      </c>
      <c r="B948" s="146" t="s">
        <v>3688</v>
      </c>
      <c r="C948" s="146" t="s">
        <v>3689</v>
      </c>
      <c r="D948" s="147">
        <v>5.2999999999999999E-2</v>
      </c>
      <c r="E948" s="148">
        <v>5.2999999999999999E-2</v>
      </c>
      <c r="F948" s="149">
        <v>0</v>
      </c>
      <c r="G948" s="149">
        <v>0</v>
      </c>
      <c r="H948" s="149">
        <v>0</v>
      </c>
    </row>
    <row r="949" spans="1:8" x14ac:dyDescent="0.2">
      <c r="A949" s="146" t="s">
        <v>2008</v>
      </c>
      <c r="B949" s="146" t="s">
        <v>3690</v>
      </c>
      <c r="C949" s="146" t="s">
        <v>3219</v>
      </c>
      <c r="D949" s="147">
        <v>0.93700000000000006</v>
      </c>
      <c r="E949" s="148">
        <v>0.93700000000000006</v>
      </c>
      <c r="F949" s="149">
        <v>0</v>
      </c>
      <c r="G949" s="149">
        <v>0</v>
      </c>
      <c r="H949" s="149">
        <v>0</v>
      </c>
    </row>
    <row r="950" spans="1:8" x14ac:dyDescent="0.2">
      <c r="A950" s="146" t="s">
        <v>2008</v>
      </c>
      <c r="B950" s="146" t="s">
        <v>3691</v>
      </c>
      <c r="C950" s="146" t="s">
        <v>3219</v>
      </c>
      <c r="D950" s="147">
        <v>1.101</v>
      </c>
      <c r="E950" s="148">
        <v>1.101</v>
      </c>
      <c r="F950" s="149">
        <v>0</v>
      </c>
      <c r="G950" s="149">
        <v>0</v>
      </c>
      <c r="H950" s="149">
        <v>0</v>
      </c>
    </row>
    <row r="951" spans="1:8" x14ac:dyDescent="0.2">
      <c r="A951" s="146" t="s">
        <v>2008</v>
      </c>
      <c r="B951" s="146" t="s">
        <v>3692</v>
      </c>
      <c r="C951" s="146" t="s">
        <v>3693</v>
      </c>
      <c r="D951" s="147">
        <v>0.192</v>
      </c>
      <c r="E951" s="148">
        <v>0.192</v>
      </c>
      <c r="F951" s="149">
        <v>0</v>
      </c>
      <c r="G951" s="149">
        <v>0</v>
      </c>
      <c r="H951" s="149">
        <v>0</v>
      </c>
    </row>
    <row r="952" spans="1:8" x14ac:dyDescent="0.2">
      <c r="A952" s="146" t="s">
        <v>2008</v>
      </c>
      <c r="B952" s="146" t="s">
        <v>3694</v>
      </c>
      <c r="C952" s="146" t="s">
        <v>3695</v>
      </c>
      <c r="D952" s="147">
        <v>1.2</v>
      </c>
      <c r="E952" s="148">
        <v>1.2</v>
      </c>
      <c r="F952" s="149">
        <v>0</v>
      </c>
      <c r="G952" s="149">
        <v>0</v>
      </c>
      <c r="H952" s="149">
        <v>0</v>
      </c>
    </row>
    <row r="953" spans="1:8" x14ac:dyDescent="0.2">
      <c r="A953" s="146" t="s">
        <v>2008</v>
      </c>
      <c r="B953" s="146" t="s">
        <v>3696</v>
      </c>
      <c r="C953" s="146" t="s">
        <v>3697</v>
      </c>
      <c r="D953" s="147">
        <v>0.26</v>
      </c>
      <c r="E953" s="148">
        <v>0.26</v>
      </c>
      <c r="F953" s="149">
        <v>0</v>
      </c>
      <c r="G953" s="149">
        <v>0</v>
      </c>
      <c r="H953" s="149">
        <v>0</v>
      </c>
    </row>
    <row r="954" spans="1:8" x14ac:dyDescent="0.2">
      <c r="A954" s="146" t="s">
        <v>2008</v>
      </c>
      <c r="B954" s="146" t="s">
        <v>3698</v>
      </c>
      <c r="C954" s="146" t="s">
        <v>3129</v>
      </c>
      <c r="D954" s="147">
        <v>0.62</v>
      </c>
      <c r="E954" s="148">
        <v>0.62</v>
      </c>
      <c r="F954" s="149">
        <v>0</v>
      </c>
      <c r="G954" s="149">
        <v>0</v>
      </c>
      <c r="H954" s="149">
        <v>0</v>
      </c>
    </row>
    <row r="955" spans="1:8" x14ac:dyDescent="0.2">
      <c r="A955" s="146" t="s">
        <v>2008</v>
      </c>
      <c r="B955" s="146" t="s">
        <v>3699</v>
      </c>
      <c r="C955" s="146" t="s">
        <v>3129</v>
      </c>
      <c r="D955" s="147">
        <v>0.77700000000000002</v>
      </c>
      <c r="E955" s="148">
        <v>0.77700000000000002</v>
      </c>
      <c r="F955" s="149">
        <v>0</v>
      </c>
      <c r="G955" s="149">
        <v>0</v>
      </c>
      <c r="H955" s="149">
        <v>0</v>
      </c>
    </row>
    <row r="956" spans="1:8" x14ac:dyDescent="0.2">
      <c r="A956" s="146" t="s">
        <v>2008</v>
      </c>
      <c r="B956" s="146" t="s">
        <v>3700</v>
      </c>
      <c r="C956" s="146" t="s">
        <v>3701</v>
      </c>
      <c r="D956" s="147">
        <v>0.98199999999999998</v>
      </c>
      <c r="E956" s="148">
        <v>0.98199999999999998</v>
      </c>
      <c r="F956" s="149">
        <v>0</v>
      </c>
      <c r="G956" s="149">
        <v>0</v>
      </c>
      <c r="H956" s="149">
        <v>0</v>
      </c>
    </row>
    <row r="957" spans="1:8" x14ac:dyDescent="0.2">
      <c r="A957" s="146" t="s">
        <v>2008</v>
      </c>
      <c r="B957" s="146" t="s">
        <v>3702</v>
      </c>
      <c r="C957" s="146" t="s">
        <v>3703</v>
      </c>
      <c r="D957" s="147">
        <v>0.59113000000000004</v>
      </c>
      <c r="E957" s="148">
        <v>0.59113000000000004</v>
      </c>
      <c r="F957" s="149">
        <v>0</v>
      </c>
      <c r="G957" s="149">
        <v>0</v>
      </c>
      <c r="H957" s="149">
        <v>0</v>
      </c>
    </row>
    <row r="958" spans="1:8" x14ac:dyDescent="0.2">
      <c r="A958" s="146" t="s">
        <v>2008</v>
      </c>
      <c r="B958" s="146" t="s">
        <v>3704</v>
      </c>
      <c r="C958" s="146" t="s">
        <v>3705</v>
      </c>
      <c r="D958" s="147">
        <v>0.47</v>
      </c>
      <c r="E958" s="148">
        <v>0.47</v>
      </c>
      <c r="F958" s="149">
        <v>0</v>
      </c>
      <c r="G958" s="149">
        <v>0</v>
      </c>
      <c r="H958" s="149">
        <v>0</v>
      </c>
    </row>
    <row r="959" spans="1:8" x14ac:dyDescent="0.2">
      <c r="A959" s="146" t="s">
        <v>2008</v>
      </c>
      <c r="B959" s="146" t="s">
        <v>3706</v>
      </c>
      <c r="C959" s="146" t="s">
        <v>3707</v>
      </c>
      <c r="D959" s="147">
        <v>0.52</v>
      </c>
      <c r="E959" s="148">
        <v>0.52</v>
      </c>
      <c r="F959" s="149">
        <v>0</v>
      </c>
      <c r="G959" s="149">
        <v>0</v>
      </c>
      <c r="H959" s="149">
        <v>0</v>
      </c>
    </row>
    <row r="960" spans="1:8" x14ac:dyDescent="0.2">
      <c r="A960" s="146" t="s">
        <v>2008</v>
      </c>
      <c r="B960" s="146" t="s">
        <v>3708</v>
      </c>
      <c r="C960" s="146" t="s">
        <v>3709</v>
      </c>
      <c r="D960" s="147">
        <v>1.8</v>
      </c>
      <c r="E960" s="148">
        <v>1.8</v>
      </c>
      <c r="F960" s="149">
        <v>0</v>
      </c>
      <c r="G960" s="149">
        <v>0</v>
      </c>
      <c r="H960" s="149">
        <v>0</v>
      </c>
    </row>
    <row r="961" spans="1:8" x14ac:dyDescent="0.2">
      <c r="A961" s="146" t="s">
        <v>2008</v>
      </c>
      <c r="B961" s="146" t="s">
        <v>3710</v>
      </c>
      <c r="C961" s="146" t="s">
        <v>3711</v>
      </c>
      <c r="D961" s="147">
        <v>0.48299999999999998</v>
      </c>
      <c r="E961" s="148">
        <v>0.48299999999999998</v>
      </c>
      <c r="F961" s="149">
        <v>0</v>
      </c>
      <c r="G961" s="149">
        <v>0</v>
      </c>
      <c r="H961" s="149">
        <v>0</v>
      </c>
    </row>
    <row r="962" spans="1:8" x14ac:dyDescent="0.2">
      <c r="A962" s="146" t="s">
        <v>2008</v>
      </c>
      <c r="B962" s="146" t="s">
        <v>3712</v>
      </c>
      <c r="C962" s="146" t="s">
        <v>3713</v>
      </c>
      <c r="D962" s="147">
        <v>1.27</v>
      </c>
      <c r="E962" s="148">
        <v>1.27</v>
      </c>
      <c r="F962" s="149">
        <v>0</v>
      </c>
      <c r="G962" s="149">
        <v>0</v>
      </c>
      <c r="H962" s="149">
        <v>0</v>
      </c>
    </row>
    <row r="963" spans="1:8" x14ac:dyDescent="0.2">
      <c r="A963" s="146" t="s">
        <v>2008</v>
      </c>
      <c r="B963" s="146" t="s">
        <v>3714</v>
      </c>
      <c r="C963" s="146" t="s">
        <v>3715</v>
      </c>
      <c r="D963" s="147">
        <v>1.28</v>
      </c>
      <c r="E963" s="148">
        <v>1.28</v>
      </c>
      <c r="F963" s="149">
        <v>0</v>
      </c>
      <c r="G963" s="149">
        <v>0</v>
      </c>
      <c r="H963" s="149">
        <v>0</v>
      </c>
    </row>
    <row r="964" spans="1:8" x14ac:dyDescent="0.2">
      <c r="A964" s="146" t="s">
        <v>2008</v>
      </c>
      <c r="B964" s="146" t="s">
        <v>3716</v>
      </c>
      <c r="C964" s="146" t="s">
        <v>3717</v>
      </c>
      <c r="D964" s="147">
        <v>1.67147</v>
      </c>
      <c r="E964" s="148">
        <v>1.67147</v>
      </c>
      <c r="F964" s="149">
        <v>0</v>
      </c>
      <c r="G964" s="149">
        <v>0</v>
      </c>
      <c r="H964" s="149">
        <v>0</v>
      </c>
    </row>
    <row r="965" spans="1:8" x14ac:dyDescent="0.2">
      <c r="A965" s="146" t="s">
        <v>2008</v>
      </c>
      <c r="B965" s="146" t="s">
        <v>3718</v>
      </c>
      <c r="C965" s="146" t="s">
        <v>3719</v>
      </c>
      <c r="D965" s="147">
        <v>2.0499999999999998</v>
      </c>
      <c r="E965" s="148">
        <v>2.0499999999999998</v>
      </c>
      <c r="F965" s="149">
        <v>0</v>
      </c>
      <c r="G965" s="149">
        <v>0</v>
      </c>
      <c r="H965" s="149">
        <v>0</v>
      </c>
    </row>
    <row r="966" spans="1:8" x14ac:dyDescent="0.2">
      <c r="A966" s="146" t="s">
        <v>2008</v>
      </c>
      <c r="B966" s="146" t="s">
        <v>3720</v>
      </c>
      <c r="C966" s="146" t="s">
        <v>3721</v>
      </c>
      <c r="D966" s="147">
        <v>1.1979599999999999</v>
      </c>
      <c r="E966" s="148">
        <v>1.1979599999999999</v>
      </c>
      <c r="F966" s="149">
        <v>0</v>
      </c>
      <c r="G966" s="149">
        <v>0</v>
      </c>
      <c r="H966" s="149">
        <v>0</v>
      </c>
    </row>
    <row r="967" spans="1:8" x14ac:dyDescent="0.2">
      <c r="A967" s="146" t="s">
        <v>2008</v>
      </c>
      <c r="B967" s="146" t="s">
        <v>3722</v>
      </c>
      <c r="C967" s="146" t="s">
        <v>3723</v>
      </c>
      <c r="D967" s="147">
        <v>0.64600000000000002</v>
      </c>
      <c r="E967" s="148">
        <v>0.64600000000000002</v>
      </c>
      <c r="F967" s="149">
        <v>0</v>
      </c>
      <c r="G967" s="149">
        <v>0</v>
      </c>
      <c r="H967" s="149">
        <v>0</v>
      </c>
    </row>
    <row r="968" spans="1:8" x14ac:dyDescent="0.2">
      <c r="A968" s="146" t="s">
        <v>2008</v>
      </c>
      <c r="B968" s="146" t="s">
        <v>3724</v>
      </c>
      <c r="C968" s="146" t="s">
        <v>3719</v>
      </c>
      <c r="D968" s="147">
        <v>2.85</v>
      </c>
      <c r="E968" s="148">
        <v>2.85</v>
      </c>
      <c r="F968" s="149">
        <v>0</v>
      </c>
      <c r="G968" s="149">
        <v>0</v>
      </c>
      <c r="H968" s="149">
        <v>0</v>
      </c>
    </row>
    <row r="969" spans="1:8" x14ac:dyDescent="0.2">
      <c r="A969" s="146" t="s">
        <v>2008</v>
      </c>
      <c r="B969" s="146" t="s">
        <v>3725</v>
      </c>
      <c r="C969" s="146" t="s">
        <v>3726</v>
      </c>
      <c r="D969" s="147">
        <v>2.4500000000000002</v>
      </c>
      <c r="E969" s="148">
        <v>2.4500000000000002</v>
      </c>
      <c r="F969" s="149">
        <v>0</v>
      </c>
      <c r="G969" s="149">
        <v>0</v>
      </c>
      <c r="H969" s="149">
        <v>0</v>
      </c>
    </row>
    <row r="970" spans="1:8" x14ac:dyDescent="0.2">
      <c r="A970" s="146" t="s">
        <v>2008</v>
      </c>
      <c r="B970" s="146" t="s">
        <v>3727</v>
      </c>
      <c r="C970" s="146" t="s">
        <v>3728</v>
      </c>
      <c r="D970" s="147">
        <v>2.1909800000000001</v>
      </c>
      <c r="E970" s="148">
        <v>2.1909800000000001</v>
      </c>
      <c r="F970" s="149">
        <v>0</v>
      </c>
      <c r="G970" s="149">
        <v>0</v>
      </c>
      <c r="H970" s="149">
        <v>0</v>
      </c>
    </row>
    <row r="971" spans="1:8" x14ac:dyDescent="0.2">
      <c r="A971" s="146" t="s">
        <v>2008</v>
      </c>
      <c r="B971" s="146" t="s">
        <v>3729</v>
      </c>
      <c r="C971" s="146" t="s">
        <v>3730</v>
      </c>
      <c r="D971" s="147">
        <v>0.17499999999999999</v>
      </c>
      <c r="E971" s="148">
        <v>0.17499999999999999</v>
      </c>
      <c r="F971" s="149">
        <v>0</v>
      </c>
      <c r="G971" s="149">
        <v>0</v>
      </c>
      <c r="H971" s="149">
        <v>0</v>
      </c>
    </row>
    <row r="972" spans="1:8" x14ac:dyDescent="0.2">
      <c r="A972" s="146" t="s">
        <v>2008</v>
      </c>
      <c r="B972" s="146" t="s">
        <v>3731</v>
      </c>
      <c r="C972" s="146" t="s">
        <v>3732</v>
      </c>
      <c r="D972" s="147">
        <v>0.5</v>
      </c>
      <c r="E972" s="148">
        <v>0.5</v>
      </c>
      <c r="F972" s="149">
        <v>0</v>
      </c>
      <c r="G972" s="149">
        <v>0</v>
      </c>
      <c r="H972" s="149">
        <v>0</v>
      </c>
    </row>
    <row r="973" spans="1:8" x14ac:dyDescent="0.2">
      <c r="A973" s="146" t="s">
        <v>2008</v>
      </c>
      <c r="B973" s="146" t="s">
        <v>3733</v>
      </c>
      <c r="C973" s="146" t="s">
        <v>3734</v>
      </c>
      <c r="D973" s="147">
        <v>0.3</v>
      </c>
      <c r="E973" s="148">
        <v>0.3</v>
      </c>
      <c r="F973" s="149">
        <v>0</v>
      </c>
      <c r="G973" s="149">
        <v>0</v>
      </c>
      <c r="H973" s="149">
        <v>0</v>
      </c>
    </row>
    <row r="974" spans="1:8" x14ac:dyDescent="0.2">
      <c r="A974" s="146" t="s">
        <v>2008</v>
      </c>
      <c r="B974" s="146" t="s">
        <v>3735</v>
      </c>
      <c r="C974" s="146" t="s">
        <v>3734</v>
      </c>
      <c r="D974" s="147">
        <v>1</v>
      </c>
      <c r="E974" s="148">
        <v>1</v>
      </c>
      <c r="F974" s="149">
        <v>0</v>
      </c>
      <c r="G974" s="149">
        <v>0</v>
      </c>
      <c r="H974" s="149">
        <v>0</v>
      </c>
    </row>
    <row r="975" spans="1:8" x14ac:dyDescent="0.2">
      <c r="A975" s="146" t="s">
        <v>2008</v>
      </c>
      <c r="B975" s="146" t="s">
        <v>3736</v>
      </c>
      <c r="C975" s="146" t="s">
        <v>3737</v>
      </c>
      <c r="D975" s="147">
        <v>0.6</v>
      </c>
      <c r="E975" s="148">
        <v>0.6</v>
      </c>
      <c r="F975" s="149">
        <v>0</v>
      </c>
      <c r="G975" s="149">
        <v>0</v>
      </c>
      <c r="H975" s="149">
        <v>0</v>
      </c>
    </row>
    <row r="976" spans="1:8" x14ac:dyDescent="0.2">
      <c r="A976" s="146" t="s">
        <v>2008</v>
      </c>
      <c r="B976" s="146" t="s">
        <v>3738</v>
      </c>
      <c r="C976" s="146" t="s">
        <v>3739</v>
      </c>
      <c r="D976" s="147">
        <v>1.1399999999999999</v>
      </c>
      <c r="E976" s="148">
        <v>1.1399999999999999</v>
      </c>
      <c r="F976" s="149">
        <v>0</v>
      </c>
      <c r="G976" s="149">
        <v>0</v>
      </c>
      <c r="H976" s="149">
        <v>0</v>
      </c>
    </row>
    <row r="977" spans="1:8" x14ac:dyDescent="0.2">
      <c r="A977" s="146" t="s">
        <v>2008</v>
      </c>
      <c r="B977" s="146" t="s">
        <v>3740</v>
      </c>
      <c r="C977" s="146" t="s">
        <v>3739</v>
      </c>
      <c r="D977" s="147">
        <v>5.3771500000000003</v>
      </c>
      <c r="E977" s="148">
        <v>5.3771500000000003</v>
      </c>
      <c r="F977" s="149">
        <v>0</v>
      </c>
      <c r="G977" s="149">
        <v>0</v>
      </c>
      <c r="H977" s="149">
        <v>0</v>
      </c>
    </row>
    <row r="978" spans="1:8" x14ac:dyDescent="0.2">
      <c r="A978" s="146" t="s">
        <v>2008</v>
      </c>
      <c r="B978" s="146" t="s">
        <v>3741</v>
      </c>
      <c r="C978" s="146" t="s">
        <v>3742</v>
      </c>
      <c r="D978" s="147">
        <v>2.04</v>
      </c>
      <c r="E978" s="148">
        <v>2.04</v>
      </c>
      <c r="F978" s="149">
        <v>0</v>
      </c>
      <c r="G978" s="149">
        <v>0</v>
      </c>
      <c r="H978" s="149">
        <v>0</v>
      </c>
    </row>
    <row r="979" spans="1:8" x14ac:dyDescent="0.2">
      <c r="A979" s="146" t="s">
        <v>2008</v>
      </c>
      <c r="B979" s="146" t="s">
        <v>3743</v>
      </c>
      <c r="C979" s="146" t="s">
        <v>3744</v>
      </c>
      <c r="D979" s="147">
        <v>1.4650000000000001</v>
      </c>
      <c r="E979" s="148">
        <v>1.4650000000000001</v>
      </c>
      <c r="F979" s="149">
        <v>0</v>
      </c>
      <c r="G979" s="149">
        <v>0</v>
      </c>
      <c r="H979" s="149">
        <v>0</v>
      </c>
    </row>
    <row r="980" spans="1:8" x14ac:dyDescent="0.2">
      <c r="A980" s="146" t="s">
        <v>2008</v>
      </c>
      <c r="B980" s="146" t="s">
        <v>3745</v>
      </c>
      <c r="C980" s="146" t="s">
        <v>3746</v>
      </c>
      <c r="D980" s="147">
        <v>0.54100000000000004</v>
      </c>
      <c r="E980" s="148">
        <v>0.54100000000000004</v>
      </c>
      <c r="F980" s="149">
        <v>0</v>
      </c>
      <c r="G980" s="149">
        <v>0</v>
      </c>
      <c r="H980" s="149">
        <v>0</v>
      </c>
    </row>
    <row r="981" spans="1:8" x14ac:dyDescent="0.2">
      <c r="A981" s="146" t="s">
        <v>2008</v>
      </c>
      <c r="B981" s="146" t="s">
        <v>3747</v>
      </c>
      <c r="C981" s="146" t="s">
        <v>3746</v>
      </c>
      <c r="D981" s="147">
        <v>0.51800000000000002</v>
      </c>
      <c r="E981" s="148">
        <v>0.51800000000000002</v>
      </c>
      <c r="F981" s="149">
        <v>0</v>
      </c>
      <c r="G981" s="149">
        <v>0</v>
      </c>
      <c r="H981" s="149">
        <v>0</v>
      </c>
    </row>
    <row r="982" spans="1:8" x14ac:dyDescent="0.2">
      <c r="A982" s="146" t="s">
        <v>2008</v>
      </c>
      <c r="B982" s="146" t="s">
        <v>3748</v>
      </c>
      <c r="C982" s="146" t="s">
        <v>3749</v>
      </c>
      <c r="D982" s="147">
        <v>0.63700999999999997</v>
      </c>
      <c r="E982" s="148">
        <v>0.63700999999999997</v>
      </c>
      <c r="F982" s="149">
        <v>0</v>
      </c>
      <c r="G982" s="149">
        <v>0</v>
      </c>
      <c r="H982" s="149">
        <v>0</v>
      </c>
    </row>
    <row r="983" spans="1:8" x14ac:dyDescent="0.2">
      <c r="A983" s="146" t="s">
        <v>2008</v>
      </c>
      <c r="B983" s="146" t="s">
        <v>3750</v>
      </c>
      <c r="C983" s="146" t="s">
        <v>3751</v>
      </c>
      <c r="D983" s="147">
        <v>0.15298999999999999</v>
      </c>
      <c r="E983" s="148">
        <v>0.15298999999999999</v>
      </c>
      <c r="F983" s="149">
        <v>0</v>
      </c>
      <c r="G983" s="149">
        <v>0</v>
      </c>
      <c r="H983" s="149">
        <v>0</v>
      </c>
    </row>
    <row r="984" spans="1:8" x14ac:dyDescent="0.2">
      <c r="A984" s="146" t="s">
        <v>2008</v>
      </c>
      <c r="B984" s="146" t="s">
        <v>3752</v>
      </c>
      <c r="C984" s="146" t="s">
        <v>3122</v>
      </c>
      <c r="D984" s="147">
        <v>0.42885000000000001</v>
      </c>
      <c r="E984" s="148">
        <v>0.42885000000000001</v>
      </c>
      <c r="F984" s="149">
        <v>0</v>
      </c>
      <c r="G984" s="149">
        <v>0</v>
      </c>
      <c r="H984" s="149">
        <v>0</v>
      </c>
    </row>
    <row r="985" spans="1:8" x14ac:dyDescent="0.2">
      <c r="A985" s="146" t="s">
        <v>2008</v>
      </c>
      <c r="B985" s="146" t="s">
        <v>3753</v>
      </c>
      <c r="C985" s="146" t="s">
        <v>3754</v>
      </c>
      <c r="D985" s="147">
        <v>0.65132000000000001</v>
      </c>
      <c r="E985" s="148">
        <v>0.65132000000000001</v>
      </c>
      <c r="F985" s="149">
        <v>0</v>
      </c>
      <c r="G985" s="149">
        <v>0</v>
      </c>
      <c r="H985" s="149">
        <v>0</v>
      </c>
    </row>
    <row r="986" spans="1:8" x14ac:dyDescent="0.2">
      <c r="A986" s="146" t="s">
        <v>2008</v>
      </c>
      <c r="B986" s="146" t="s">
        <v>3755</v>
      </c>
      <c r="C986" s="146" t="s">
        <v>3756</v>
      </c>
      <c r="D986" s="147">
        <v>0.26500000000000001</v>
      </c>
      <c r="E986" s="148">
        <v>0.26500000000000001</v>
      </c>
      <c r="F986" s="149">
        <v>0</v>
      </c>
      <c r="G986" s="149">
        <v>0</v>
      </c>
      <c r="H986" s="149">
        <v>0</v>
      </c>
    </row>
    <row r="987" spans="1:8" x14ac:dyDescent="0.2">
      <c r="A987" s="146" t="s">
        <v>2008</v>
      </c>
      <c r="B987" s="146" t="s">
        <v>3757</v>
      </c>
      <c r="C987" s="146" t="s">
        <v>3238</v>
      </c>
      <c r="D987" s="147">
        <v>1.7336</v>
      </c>
      <c r="E987" s="148">
        <v>1.7336</v>
      </c>
      <c r="F987" s="149">
        <v>0</v>
      </c>
      <c r="G987" s="149">
        <v>0</v>
      </c>
      <c r="H987" s="149">
        <v>0</v>
      </c>
    </row>
    <row r="988" spans="1:8" x14ac:dyDescent="0.2">
      <c r="A988" s="146" t="s">
        <v>2008</v>
      </c>
      <c r="B988" s="146" t="s">
        <v>3758</v>
      </c>
      <c r="C988" s="146" t="s">
        <v>3238</v>
      </c>
      <c r="D988" s="147">
        <v>1.8</v>
      </c>
      <c r="E988" s="148">
        <v>1.8</v>
      </c>
      <c r="F988" s="149">
        <v>0</v>
      </c>
      <c r="G988" s="149">
        <v>0</v>
      </c>
      <c r="H988" s="149">
        <v>0</v>
      </c>
    </row>
    <row r="989" spans="1:8" x14ac:dyDescent="0.2">
      <c r="A989" s="146" t="s">
        <v>2008</v>
      </c>
      <c r="B989" s="146" t="s">
        <v>3759</v>
      </c>
      <c r="C989" s="146" t="s">
        <v>3760</v>
      </c>
      <c r="D989" s="147">
        <v>0.93</v>
      </c>
      <c r="E989" s="148">
        <v>0.93</v>
      </c>
      <c r="F989" s="149">
        <v>0</v>
      </c>
      <c r="G989" s="149">
        <v>0</v>
      </c>
      <c r="H989" s="149">
        <v>0</v>
      </c>
    </row>
    <row r="990" spans="1:8" x14ac:dyDescent="0.2">
      <c r="A990" s="146" t="s">
        <v>2008</v>
      </c>
      <c r="B990" s="146" t="s">
        <v>3761</v>
      </c>
      <c r="C990" s="146" t="s">
        <v>3762</v>
      </c>
      <c r="D990" s="147">
        <v>0.27800000000000002</v>
      </c>
      <c r="E990" s="148">
        <v>0.27800000000000002</v>
      </c>
      <c r="F990" s="149">
        <v>0</v>
      </c>
      <c r="G990" s="149">
        <v>0</v>
      </c>
      <c r="H990" s="149">
        <v>0</v>
      </c>
    </row>
    <row r="991" spans="1:8" x14ac:dyDescent="0.2">
      <c r="A991" s="146" t="s">
        <v>2008</v>
      </c>
      <c r="B991" s="146" t="s">
        <v>3763</v>
      </c>
      <c r="C991" s="146" t="s">
        <v>3649</v>
      </c>
      <c r="D991" s="147">
        <v>0.10349999999999999</v>
      </c>
      <c r="E991" s="148">
        <v>0.10349999999999999</v>
      </c>
      <c r="F991" s="149">
        <v>0</v>
      </c>
      <c r="G991" s="149">
        <v>0</v>
      </c>
      <c r="H991" s="149">
        <v>0</v>
      </c>
    </row>
    <row r="992" spans="1:8" x14ac:dyDescent="0.2">
      <c r="A992" s="146" t="s">
        <v>2008</v>
      </c>
      <c r="B992" s="146" t="s">
        <v>3764</v>
      </c>
      <c r="C992" s="146" t="s">
        <v>3762</v>
      </c>
      <c r="D992" s="147">
        <v>0.14499999999999999</v>
      </c>
      <c r="E992" s="148">
        <v>0.14499999999999999</v>
      </c>
      <c r="F992" s="149">
        <v>0</v>
      </c>
      <c r="G992" s="149">
        <v>0</v>
      </c>
      <c r="H992" s="149">
        <v>0</v>
      </c>
    </row>
    <row r="993" spans="1:8" x14ac:dyDescent="0.2">
      <c r="A993" s="146" t="s">
        <v>2008</v>
      </c>
      <c r="B993" s="146" t="s">
        <v>3765</v>
      </c>
      <c r="C993" s="146" t="s">
        <v>3766</v>
      </c>
      <c r="D993" s="147">
        <v>0.17</v>
      </c>
      <c r="E993" s="148">
        <v>0.17</v>
      </c>
      <c r="F993" s="149">
        <v>0</v>
      </c>
      <c r="G993" s="149">
        <v>0</v>
      </c>
      <c r="H993" s="149">
        <v>0</v>
      </c>
    </row>
    <row r="994" spans="1:8" x14ac:dyDescent="0.2">
      <c r="A994" s="146" t="s">
        <v>2008</v>
      </c>
      <c r="B994" s="146" t="s">
        <v>3767</v>
      </c>
      <c r="C994" s="146" t="s">
        <v>3222</v>
      </c>
      <c r="D994" s="147">
        <v>0.88700000000000001</v>
      </c>
      <c r="E994" s="148">
        <v>0.88700000000000001</v>
      </c>
      <c r="F994" s="149">
        <v>0</v>
      </c>
      <c r="G994" s="149">
        <v>0</v>
      </c>
      <c r="H994" s="149">
        <v>0</v>
      </c>
    </row>
    <row r="995" spans="1:8" x14ac:dyDescent="0.2">
      <c r="A995" s="146" t="s">
        <v>2008</v>
      </c>
      <c r="B995" s="146" t="s">
        <v>3768</v>
      </c>
      <c r="C995" s="146" t="s">
        <v>3769</v>
      </c>
      <c r="D995" s="147">
        <v>1.0874699999999999</v>
      </c>
      <c r="E995" s="148">
        <v>1.0874699999999999</v>
      </c>
      <c r="F995" s="149">
        <v>0</v>
      </c>
      <c r="G995" s="149">
        <v>0</v>
      </c>
      <c r="H995" s="149">
        <v>0</v>
      </c>
    </row>
    <row r="996" spans="1:8" x14ac:dyDescent="0.2">
      <c r="A996" s="146" t="s">
        <v>2008</v>
      </c>
      <c r="B996" s="146" t="s">
        <v>3770</v>
      </c>
      <c r="C996" s="146" t="s">
        <v>3226</v>
      </c>
      <c r="D996" s="147">
        <v>0.93500000000000005</v>
      </c>
      <c r="E996" s="148">
        <v>0.93500000000000005</v>
      </c>
      <c r="F996" s="149">
        <v>0</v>
      </c>
      <c r="G996" s="149">
        <v>0</v>
      </c>
      <c r="H996" s="149">
        <v>0</v>
      </c>
    </row>
    <row r="997" spans="1:8" x14ac:dyDescent="0.2">
      <c r="A997" s="146" t="s">
        <v>2008</v>
      </c>
      <c r="B997" s="146" t="s">
        <v>3771</v>
      </c>
      <c r="C997" s="146" t="s">
        <v>3226</v>
      </c>
      <c r="D997" s="147">
        <v>0.84099999999999997</v>
      </c>
      <c r="E997" s="148">
        <v>0.84099999999999997</v>
      </c>
      <c r="F997" s="149">
        <v>0</v>
      </c>
      <c r="G997" s="149">
        <v>0</v>
      </c>
      <c r="H997" s="149">
        <v>0</v>
      </c>
    </row>
    <row r="998" spans="1:8" x14ac:dyDescent="0.2">
      <c r="A998" s="146" t="s">
        <v>2008</v>
      </c>
      <c r="B998" s="146" t="s">
        <v>3772</v>
      </c>
      <c r="C998" s="146" t="s">
        <v>3773</v>
      </c>
      <c r="D998" s="147">
        <v>0.115</v>
      </c>
      <c r="E998" s="148">
        <v>0.115</v>
      </c>
      <c r="F998" s="149">
        <v>0</v>
      </c>
      <c r="G998" s="149">
        <v>0</v>
      </c>
      <c r="H998" s="149">
        <v>0</v>
      </c>
    </row>
    <row r="999" spans="1:8" x14ac:dyDescent="0.2">
      <c r="A999" s="146" t="s">
        <v>2008</v>
      </c>
      <c r="B999" s="146" t="s">
        <v>3774</v>
      </c>
      <c r="C999" s="146" t="s">
        <v>3775</v>
      </c>
      <c r="D999" s="147">
        <v>0.192</v>
      </c>
      <c r="E999" s="148">
        <v>0.192</v>
      </c>
      <c r="F999" s="149">
        <v>0</v>
      </c>
      <c r="G999" s="149">
        <v>0</v>
      </c>
      <c r="H999" s="149">
        <v>0</v>
      </c>
    </row>
    <row r="1000" spans="1:8" x14ac:dyDescent="0.2">
      <c r="A1000" s="146" t="s">
        <v>2008</v>
      </c>
      <c r="B1000" s="146" t="s">
        <v>3776</v>
      </c>
      <c r="C1000" s="146" t="s">
        <v>3777</v>
      </c>
      <c r="D1000" s="147">
        <v>6.5000000000000002E-2</v>
      </c>
      <c r="E1000" s="148">
        <v>6.5000000000000002E-2</v>
      </c>
      <c r="F1000" s="149">
        <v>0</v>
      </c>
      <c r="G1000" s="149">
        <v>0</v>
      </c>
      <c r="H1000" s="149">
        <v>0</v>
      </c>
    </row>
    <row r="1001" spans="1:8" x14ac:dyDescent="0.2">
      <c r="A1001" s="146" t="s">
        <v>2008</v>
      </c>
      <c r="B1001" s="146" t="s">
        <v>3778</v>
      </c>
      <c r="C1001" s="146" t="s">
        <v>3198</v>
      </c>
      <c r="D1001" s="147">
        <v>0.96599999999999997</v>
      </c>
      <c r="E1001" s="148">
        <v>0.96599999999999997</v>
      </c>
      <c r="F1001" s="149">
        <v>0</v>
      </c>
      <c r="G1001" s="149">
        <v>0</v>
      </c>
      <c r="H1001" s="149">
        <v>0</v>
      </c>
    </row>
    <row r="1002" spans="1:8" x14ac:dyDescent="0.2">
      <c r="A1002" s="146" t="s">
        <v>2008</v>
      </c>
      <c r="B1002" s="146" t="s">
        <v>3779</v>
      </c>
      <c r="C1002" s="146" t="s">
        <v>3201</v>
      </c>
      <c r="D1002" s="147">
        <v>0.96599999999999997</v>
      </c>
      <c r="E1002" s="148">
        <v>0.96599999999999997</v>
      </c>
      <c r="F1002" s="149">
        <v>0</v>
      </c>
      <c r="G1002" s="149">
        <v>0</v>
      </c>
      <c r="H1002" s="149">
        <v>0</v>
      </c>
    </row>
    <row r="1003" spans="1:8" x14ac:dyDescent="0.2">
      <c r="A1003" s="146" t="s">
        <v>2008</v>
      </c>
      <c r="B1003" s="146" t="s">
        <v>3780</v>
      </c>
      <c r="C1003" s="146" t="s">
        <v>3781</v>
      </c>
      <c r="D1003" s="147">
        <v>0.35139999999999999</v>
      </c>
      <c r="E1003" s="148">
        <v>0.35139999999999999</v>
      </c>
      <c r="F1003" s="149">
        <v>0</v>
      </c>
      <c r="G1003" s="149">
        <v>0</v>
      </c>
      <c r="H1003" s="149">
        <v>0</v>
      </c>
    </row>
    <row r="1004" spans="1:8" x14ac:dyDescent="0.2">
      <c r="A1004" s="146" t="s">
        <v>2008</v>
      </c>
      <c r="B1004" s="146" t="s">
        <v>3782</v>
      </c>
      <c r="C1004" s="146" t="s">
        <v>3783</v>
      </c>
      <c r="D1004" s="147">
        <v>4.75</v>
      </c>
      <c r="E1004" s="148">
        <v>4.75</v>
      </c>
      <c r="F1004" s="149">
        <v>0</v>
      </c>
      <c r="G1004" s="149">
        <v>0</v>
      </c>
      <c r="H1004" s="149">
        <v>0</v>
      </c>
    </row>
    <row r="1005" spans="1:8" x14ac:dyDescent="0.2">
      <c r="A1005" s="146" t="s">
        <v>2008</v>
      </c>
      <c r="B1005" s="146" t="s">
        <v>3784</v>
      </c>
      <c r="C1005" s="146" t="s">
        <v>3556</v>
      </c>
      <c r="D1005" s="147">
        <v>0.78</v>
      </c>
      <c r="E1005" s="148">
        <v>0.78</v>
      </c>
      <c r="F1005" s="149">
        <v>0</v>
      </c>
      <c r="G1005" s="149">
        <v>0</v>
      </c>
      <c r="H1005" s="149">
        <v>0</v>
      </c>
    </row>
    <row r="1006" spans="1:8" x14ac:dyDescent="0.2">
      <c r="A1006" s="146" t="s">
        <v>2008</v>
      </c>
      <c r="B1006" s="146" t="s">
        <v>3785</v>
      </c>
      <c r="C1006" s="146" t="s">
        <v>3556</v>
      </c>
      <c r="D1006" s="147">
        <v>0</v>
      </c>
      <c r="E1006" s="148">
        <v>0</v>
      </c>
      <c r="F1006" s="149">
        <v>0</v>
      </c>
      <c r="G1006" s="149">
        <v>0</v>
      </c>
      <c r="H1006" s="149">
        <v>0</v>
      </c>
    </row>
    <row r="1007" spans="1:8" x14ac:dyDescent="0.2">
      <c r="A1007" s="146" t="s">
        <v>2008</v>
      </c>
      <c r="B1007" s="146" t="s">
        <v>3786</v>
      </c>
      <c r="C1007" s="146" t="s">
        <v>3787</v>
      </c>
      <c r="D1007" s="147">
        <v>0.96399999999999997</v>
      </c>
      <c r="E1007" s="148">
        <v>0.96399999999999997</v>
      </c>
      <c r="F1007" s="149">
        <v>0</v>
      </c>
      <c r="G1007" s="149">
        <v>0</v>
      </c>
      <c r="H1007" s="149">
        <v>0</v>
      </c>
    </row>
    <row r="1008" spans="1:8" x14ac:dyDescent="0.2">
      <c r="A1008" s="146" t="s">
        <v>2008</v>
      </c>
      <c r="B1008" s="146" t="s">
        <v>3788</v>
      </c>
      <c r="C1008" s="146" t="s">
        <v>3789</v>
      </c>
      <c r="D1008" s="147">
        <v>1.08</v>
      </c>
      <c r="E1008" s="148">
        <v>1.08</v>
      </c>
      <c r="F1008" s="149">
        <v>0</v>
      </c>
      <c r="G1008" s="149">
        <v>0</v>
      </c>
      <c r="H1008" s="149">
        <v>0</v>
      </c>
    </row>
    <row r="1009" spans="1:8" x14ac:dyDescent="0.2">
      <c r="A1009" s="146" t="s">
        <v>2008</v>
      </c>
      <c r="B1009" s="146" t="s">
        <v>3790</v>
      </c>
      <c r="C1009" s="146" t="s">
        <v>3789</v>
      </c>
      <c r="D1009" s="147">
        <v>1.113</v>
      </c>
      <c r="E1009" s="148">
        <v>1.113</v>
      </c>
      <c r="F1009" s="149">
        <v>0</v>
      </c>
      <c r="G1009" s="149">
        <v>0</v>
      </c>
      <c r="H1009" s="149">
        <v>0</v>
      </c>
    </row>
    <row r="1010" spans="1:8" x14ac:dyDescent="0.2">
      <c r="A1010" s="146" t="s">
        <v>2008</v>
      </c>
      <c r="B1010" s="146" t="s">
        <v>3791</v>
      </c>
      <c r="C1010" s="146" t="s">
        <v>3789</v>
      </c>
      <c r="D1010" s="147">
        <v>1.216</v>
      </c>
      <c r="E1010" s="148">
        <v>1.216</v>
      </c>
      <c r="F1010" s="149">
        <v>0</v>
      </c>
      <c r="G1010" s="149">
        <v>0</v>
      </c>
      <c r="H1010" s="149">
        <v>0</v>
      </c>
    </row>
    <row r="1011" spans="1:8" x14ac:dyDescent="0.2">
      <c r="A1011" s="146" t="s">
        <v>2008</v>
      </c>
      <c r="B1011" s="146" t="s">
        <v>3792</v>
      </c>
      <c r="C1011" s="146" t="s">
        <v>3793</v>
      </c>
      <c r="D1011" s="147">
        <v>0.23524</v>
      </c>
      <c r="E1011" s="148">
        <v>0.23524</v>
      </c>
      <c r="F1011" s="149">
        <v>0</v>
      </c>
      <c r="G1011" s="149">
        <v>0</v>
      </c>
      <c r="H1011" s="149">
        <v>0</v>
      </c>
    </row>
    <row r="1012" spans="1:8" x14ac:dyDescent="0.2">
      <c r="A1012" s="146" t="s">
        <v>2008</v>
      </c>
      <c r="B1012" s="146" t="s">
        <v>3794</v>
      </c>
      <c r="C1012" s="146" t="s">
        <v>3795</v>
      </c>
      <c r="D1012" s="147">
        <v>0.15287000000000001</v>
      </c>
      <c r="E1012" s="148">
        <v>0.15287000000000001</v>
      </c>
      <c r="F1012" s="149">
        <v>0</v>
      </c>
      <c r="G1012" s="149">
        <v>0</v>
      </c>
      <c r="H1012" s="149">
        <v>0</v>
      </c>
    </row>
    <row r="1013" spans="1:8" x14ac:dyDescent="0.2">
      <c r="A1013" s="146" t="s">
        <v>2008</v>
      </c>
      <c r="B1013" s="146" t="s">
        <v>3796</v>
      </c>
      <c r="C1013" s="146" t="s">
        <v>3797</v>
      </c>
      <c r="D1013" s="147">
        <v>0.20566999999999999</v>
      </c>
      <c r="E1013" s="148">
        <v>0.20566999999999999</v>
      </c>
      <c r="F1013" s="149">
        <v>0</v>
      </c>
      <c r="G1013" s="149">
        <v>0</v>
      </c>
      <c r="H1013" s="149">
        <v>0</v>
      </c>
    </row>
    <row r="1014" spans="1:8" x14ac:dyDescent="0.2">
      <c r="A1014" s="146" t="s">
        <v>2008</v>
      </c>
      <c r="B1014" s="146" t="s">
        <v>3798</v>
      </c>
      <c r="C1014" s="146" t="s">
        <v>3760</v>
      </c>
      <c r="D1014" s="147">
        <v>1.3009999999999999</v>
      </c>
      <c r="E1014" s="148">
        <v>1.3009999999999999</v>
      </c>
      <c r="F1014" s="149">
        <v>0</v>
      </c>
      <c r="G1014" s="149">
        <v>0</v>
      </c>
      <c r="H1014" s="149">
        <v>0</v>
      </c>
    </row>
    <row r="1015" spans="1:8" x14ac:dyDescent="0.2">
      <c r="A1015" s="146" t="s">
        <v>2008</v>
      </c>
      <c r="B1015" s="146" t="s">
        <v>3799</v>
      </c>
      <c r="C1015" s="146" t="s">
        <v>2062</v>
      </c>
      <c r="D1015" s="147">
        <v>1.4350000000000001</v>
      </c>
      <c r="E1015" s="148">
        <v>1.4350000000000001</v>
      </c>
      <c r="F1015" s="149">
        <v>0</v>
      </c>
      <c r="G1015" s="149">
        <v>0</v>
      </c>
      <c r="H1015" s="149">
        <v>0</v>
      </c>
    </row>
    <row r="1016" spans="1:8" x14ac:dyDescent="0.2">
      <c r="A1016" s="146" t="s">
        <v>2008</v>
      </c>
      <c r="B1016" s="146" t="s">
        <v>3800</v>
      </c>
      <c r="C1016" s="146" t="s">
        <v>2066</v>
      </c>
      <c r="D1016" s="147">
        <v>0.43271999999999999</v>
      </c>
      <c r="E1016" s="148">
        <v>0.43271999999999999</v>
      </c>
      <c r="F1016" s="149">
        <v>0</v>
      </c>
      <c r="G1016" s="149">
        <v>0</v>
      </c>
      <c r="H1016" s="149">
        <v>0</v>
      </c>
    </row>
    <row r="1017" spans="1:8" x14ac:dyDescent="0.2">
      <c r="A1017" s="146" t="s">
        <v>2008</v>
      </c>
      <c r="B1017" s="146" t="s">
        <v>3801</v>
      </c>
      <c r="C1017" s="146" t="s">
        <v>2064</v>
      </c>
      <c r="D1017" s="147">
        <v>0.38624999999999998</v>
      </c>
      <c r="E1017" s="148">
        <v>0.38624999999999998</v>
      </c>
      <c r="F1017" s="149">
        <v>0</v>
      </c>
      <c r="G1017" s="149">
        <v>0</v>
      </c>
      <c r="H1017" s="149">
        <v>0</v>
      </c>
    </row>
    <row r="1018" spans="1:8" x14ac:dyDescent="0.2">
      <c r="A1018" s="146" t="s">
        <v>2008</v>
      </c>
      <c r="B1018" s="146" t="s">
        <v>3802</v>
      </c>
      <c r="C1018" s="146" t="s">
        <v>3803</v>
      </c>
      <c r="D1018" s="147">
        <v>1.3271999999999999</v>
      </c>
      <c r="E1018" s="148">
        <v>1.3271999999999999</v>
      </c>
      <c r="F1018" s="149">
        <v>0</v>
      </c>
      <c r="G1018" s="149">
        <v>0</v>
      </c>
      <c r="H1018" s="149">
        <v>0</v>
      </c>
    </row>
    <row r="1019" spans="1:8" x14ac:dyDescent="0.2">
      <c r="A1019" s="146" t="s">
        <v>2008</v>
      </c>
      <c r="B1019" s="146" t="s">
        <v>3804</v>
      </c>
      <c r="C1019" s="146" t="s">
        <v>2066</v>
      </c>
      <c r="D1019" s="147">
        <v>0.34928999999999999</v>
      </c>
      <c r="E1019" s="148">
        <v>0.34928999999999999</v>
      </c>
      <c r="F1019" s="149">
        <v>0</v>
      </c>
      <c r="G1019" s="149">
        <v>0</v>
      </c>
      <c r="H1019" s="149">
        <v>0</v>
      </c>
    </row>
    <row r="1020" spans="1:8" x14ac:dyDescent="0.2">
      <c r="A1020" s="146" t="s">
        <v>2008</v>
      </c>
      <c r="B1020" s="146" t="s">
        <v>3805</v>
      </c>
      <c r="C1020" s="146" t="s">
        <v>3806</v>
      </c>
      <c r="D1020" s="147">
        <v>1.69787</v>
      </c>
      <c r="E1020" s="148">
        <v>1.69787</v>
      </c>
      <c r="F1020" s="149">
        <v>0</v>
      </c>
      <c r="G1020" s="149">
        <v>0</v>
      </c>
      <c r="H1020" s="149">
        <v>0</v>
      </c>
    </row>
    <row r="1021" spans="1:8" x14ac:dyDescent="0.2">
      <c r="A1021" s="146" t="s">
        <v>2008</v>
      </c>
      <c r="B1021" s="146" t="s">
        <v>3807</v>
      </c>
      <c r="C1021" s="146" t="s">
        <v>3808</v>
      </c>
      <c r="D1021" s="147">
        <v>1.74749</v>
      </c>
      <c r="E1021" s="148">
        <v>1.74749</v>
      </c>
      <c r="F1021" s="149">
        <v>0</v>
      </c>
      <c r="G1021" s="149">
        <v>0</v>
      </c>
      <c r="H1021" s="149">
        <v>0</v>
      </c>
    </row>
    <row r="1022" spans="1:8" x14ac:dyDescent="0.2">
      <c r="A1022" s="146" t="s">
        <v>2008</v>
      </c>
      <c r="B1022" s="146" t="s">
        <v>3809</v>
      </c>
      <c r="C1022" s="146" t="s">
        <v>3810</v>
      </c>
      <c r="D1022" s="147">
        <v>0.95230000000000004</v>
      </c>
      <c r="E1022" s="148">
        <v>0.95230000000000004</v>
      </c>
      <c r="F1022" s="149">
        <v>0</v>
      </c>
      <c r="G1022" s="149">
        <v>0</v>
      </c>
      <c r="H1022" s="149">
        <v>0</v>
      </c>
    </row>
    <row r="1023" spans="1:8" x14ac:dyDescent="0.2">
      <c r="A1023" s="146" t="s">
        <v>2008</v>
      </c>
      <c r="B1023" s="146" t="s">
        <v>3811</v>
      </c>
      <c r="C1023" s="146" t="s">
        <v>3812</v>
      </c>
      <c r="D1023" s="147">
        <v>0.49608000000000002</v>
      </c>
      <c r="E1023" s="148">
        <v>0.49608000000000002</v>
      </c>
      <c r="F1023" s="149">
        <v>0</v>
      </c>
      <c r="G1023" s="149">
        <v>0</v>
      </c>
      <c r="H1023" s="149">
        <v>0</v>
      </c>
    </row>
    <row r="1024" spans="1:8" x14ac:dyDescent="0.2">
      <c r="A1024" s="146" t="s">
        <v>2008</v>
      </c>
      <c r="B1024" s="146" t="s">
        <v>3813</v>
      </c>
      <c r="C1024" s="146" t="s">
        <v>3814</v>
      </c>
      <c r="D1024" s="147">
        <v>0.34</v>
      </c>
      <c r="E1024" s="148">
        <v>0.34</v>
      </c>
      <c r="F1024" s="149">
        <v>0</v>
      </c>
      <c r="G1024" s="149">
        <v>0</v>
      </c>
      <c r="H1024" s="149">
        <v>0</v>
      </c>
    </row>
    <row r="1025" spans="1:8" x14ac:dyDescent="0.2">
      <c r="A1025" s="146" t="s">
        <v>2008</v>
      </c>
      <c r="B1025" s="146" t="s">
        <v>3815</v>
      </c>
      <c r="C1025" s="146" t="s">
        <v>3816</v>
      </c>
      <c r="D1025" s="147">
        <v>1.4993300000000001</v>
      </c>
      <c r="E1025" s="148">
        <v>1.4993300000000001</v>
      </c>
      <c r="F1025" s="149">
        <v>0</v>
      </c>
      <c r="G1025" s="149">
        <v>0</v>
      </c>
      <c r="H1025" s="149">
        <v>0</v>
      </c>
    </row>
    <row r="1026" spans="1:8" x14ac:dyDescent="0.2">
      <c r="A1026" s="146" t="s">
        <v>2008</v>
      </c>
      <c r="B1026" s="146" t="s">
        <v>3817</v>
      </c>
      <c r="C1026" s="146" t="s">
        <v>3818</v>
      </c>
      <c r="D1026" s="147">
        <v>0.39998</v>
      </c>
      <c r="E1026" s="148">
        <v>0.39998</v>
      </c>
      <c r="F1026" s="149">
        <v>0</v>
      </c>
      <c r="G1026" s="149">
        <v>0</v>
      </c>
      <c r="H1026" s="149">
        <v>0</v>
      </c>
    </row>
    <row r="1027" spans="1:8" x14ac:dyDescent="0.2">
      <c r="A1027" s="146" t="s">
        <v>2008</v>
      </c>
      <c r="B1027" s="146" t="s">
        <v>3819</v>
      </c>
      <c r="C1027" s="146" t="s">
        <v>3820</v>
      </c>
      <c r="D1027" s="147">
        <v>0.52</v>
      </c>
      <c r="E1027" s="148">
        <v>0.52</v>
      </c>
      <c r="F1027" s="149">
        <v>0</v>
      </c>
      <c r="G1027" s="149">
        <v>0</v>
      </c>
      <c r="H1027" s="149">
        <v>0</v>
      </c>
    </row>
    <row r="1028" spans="1:8" x14ac:dyDescent="0.2">
      <c r="A1028" s="146" t="s">
        <v>2008</v>
      </c>
      <c r="B1028" s="146" t="s">
        <v>3821</v>
      </c>
      <c r="C1028" s="146" t="s">
        <v>3822</v>
      </c>
      <c r="D1028" s="147">
        <v>0.19828000000000001</v>
      </c>
      <c r="E1028" s="148">
        <v>0.19828000000000001</v>
      </c>
      <c r="F1028" s="149">
        <v>0</v>
      </c>
      <c r="G1028" s="149">
        <v>0</v>
      </c>
      <c r="H1028" s="149">
        <v>0</v>
      </c>
    </row>
    <row r="1029" spans="1:8" x14ac:dyDescent="0.2">
      <c r="A1029" s="146" t="s">
        <v>2008</v>
      </c>
      <c r="B1029" s="146" t="s">
        <v>3823</v>
      </c>
      <c r="C1029" s="146" t="s">
        <v>3824</v>
      </c>
      <c r="D1029" s="147">
        <v>1.12338</v>
      </c>
      <c r="E1029" s="148">
        <v>1.12338</v>
      </c>
      <c r="F1029" s="149">
        <v>0</v>
      </c>
      <c r="G1029" s="149">
        <v>0</v>
      </c>
      <c r="H1029" s="149">
        <v>0</v>
      </c>
    </row>
    <row r="1030" spans="1:8" x14ac:dyDescent="0.2">
      <c r="A1030" s="146" t="s">
        <v>2008</v>
      </c>
      <c r="B1030" s="146" t="s">
        <v>3825</v>
      </c>
      <c r="C1030" s="146" t="s">
        <v>3826</v>
      </c>
      <c r="D1030" s="147">
        <v>0.27854000000000001</v>
      </c>
      <c r="E1030" s="148">
        <v>0.27854000000000001</v>
      </c>
      <c r="F1030" s="149">
        <v>0</v>
      </c>
      <c r="G1030" s="149">
        <v>0</v>
      </c>
      <c r="H1030" s="149">
        <v>0</v>
      </c>
    </row>
    <row r="1031" spans="1:8" x14ac:dyDescent="0.2">
      <c r="A1031" s="146" t="s">
        <v>2008</v>
      </c>
      <c r="B1031" s="146" t="s">
        <v>3827</v>
      </c>
      <c r="C1031" s="146" t="s">
        <v>3828</v>
      </c>
      <c r="D1031" s="147">
        <v>1.7337800000000001</v>
      </c>
      <c r="E1031" s="148">
        <v>1.7337800000000001</v>
      </c>
      <c r="F1031" s="149">
        <v>0</v>
      </c>
      <c r="G1031" s="149">
        <v>0</v>
      </c>
      <c r="H1031" s="149">
        <v>0</v>
      </c>
    </row>
    <row r="1032" spans="1:8" x14ac:dyDescent="0.2">
      <c r="A1032" s="146" t="s">
        <v>2008</v>
      </c>
      <c r="B1032" s="146" t="s">
        <v>3829</v>
      </c>
      <c r="C1032" s="146" t="s">
        <v>3830</v>
      </c>
      <c r="D1032" s="147">
        <v>0.81818000000000002</v>
      </c>
      <c r="E1032" s="148">
        <v>0.81818000000000002</v>
      </c>
      <c r="F1032" s="149">
        <v>0</v>
      </c>
      <c r="G1032" s="149">
        <v>0</v>
      </c>
      <c r="H1032" s="149">
        <v>0</v>
      </c>
    </row>
    <row r="1033" spans="1:8" x14ac:dyDescent="0.2">
      <c r="A1033" s="146" t="s">
        <v>2008</v>
      </c>
      <c r="B1033" s="146" t="s">
        <v>3831</v>
      </c>
      <c r="C1033" s="146" t="s">
        <v>3832</v>
      </c>
      <c r="D1033" s="147">
        <v>0.90098</v>
      </c>
      <c r="E1033" s="148">
        <v>0.90098</v>
      </c>
      <c r="F1033" s="149">
        <v>0</v>
      </c>
      <c r="G1033" s="149">
        <v>0</v>
      </c>
      <c r="H1033" s="149">
        <v>0</v>
      </c>
    </row>
    <row r="1034" spans="1:8" x14ac:dyDescent="0.2">
      <c r="A1034" s="146" t="s">
        <v>2008</v>
      </c>
      <c r="B1034" s="146" t="s">
        <v>3833</v>
      </c>
      <c r="C1034" s="146" t="s">
        <v>3834</v>
      </c>
      <c r="D1034" s="147">
        <v>2</v>
      </c>
      <c r="E1034" s="148">
        <v>2</v>
      </c>
      <c r="F1034" s="149">
        <v>0</v>
      </c>
      <c r="G1034" s="149">
        <v>0</v>
      </c>
      <c r="H1034" s="149">
        <v>0</v>
      </c>
    </row>
    <row r="1035" spans="1:8" x14ac:dyDescent="0.2">
      <c r="A1035" s="146" t="s">
        <v>2008</v>
      </c>
      <c r="B1035" s="146" t="s">
        <v>3835</v>
      </c>
      <c r="C1035" s="146" t="s">
        <v>3836</v>
      </c>
      <c r="D1035" s="147">
        <v>0.80600000000000005</v>
      </c>
      <c r="E1035" s="148">
        <v>0.80600000000000005</v>
      </c>
      <c r="F1035" s="149">
        <v>0</v>
      </c>
      <c r="G1035" s="149">
        <v>0</v>
      </c>
      <c r="H1035" s="149">
        <v>0</v>
      </c>
    </row>
    <row r="1036" spans="1:8" x14ac:dyDescent="0.2">
      <c r="A1036" s="146" t="s">
        <v>2008</v>
      </c>
      <c r="B1036" s="146" t="s">
        <v>3837</v>
      </c>
      <c r="C1036" s="146" t="s">
        <v>3838</v>
      </c>
      <c r="D1036" s="147">
        <v>0.84897999999999996</v>
      </c>
      <c r="E1036" s="148">
        <v>0.84897999999999996</v>
      </c>
      <c r="F1036" s="149">
        <v>0</v>
      </c>
      <c r="G1036" s="149">
        <v>0</v>
      </c>
      <c r="H1036" s="149">
        <v>0</v>
      </c>
    </row>
    <row r="1037" spans="1:8" x14ac:dyDescent="0.2">
      <c r="A1037" s="146" t="s">
        <v>2008</v>
      </c>
      <c r="B1037" s="146" t="s">
        <v>3839</v>
      </c>
      <c r="C1037" s="146" t="s">
        <v>3840</v>
      </c>
      <c r="D1037" s="147">
        <v>0.59099999999999997</v>
      </c>
      <c r="E1037" s="148">
        <v>0.59099999999999997</v>
      </c>
      <c r="F1037" s="149">
        <v>0</v>
      </c>
      <c r="G1037" s="149">
        <v>0</v>
      </c>
      <c r="H1037" s="149">
        <v>0</v>
      </c>
    </row>
    <row r="1038" spans="1:8" x14ac:dyDescent="0.2">
      <c r="A1038" s="146" t="s">
        <v>2008</v>
      </c>
      <c r="B1038" s="146" t="s">
        <v>3841</v>
      </c>
      <c r="C1038" s="146" t="s">
        <v>3842</v>
      </c>
      <c r="D1038" s="147">
        <v>0.998</v>
      </c>
      <c r="E1038" s="148">
        <v>0.998</v>
      </c>
      <c r="F1038" s="149">
        <v>0</v>
      </c>
      <c r="G1038" s="149">
        <v>0</v>
      </c>
      <c r="H1038" s="149">
        <v>0</v>
      </c>
    </row>
    <row r="1039" spans="1:8" x14ac:dyDescent="0.2">
      <c r="A1039" s="146" t="s">
        <v>2008</v>
      </c>
      <c r="B1039" s="146" t="s">
        <v>3843</v>
      </c>
      <c r="C1039" s="146" t="s">
        <v>3844</v>
      </c>
      <c r="D1039" s="147">
        <v>0.61599999999999999</v>
      </c>
      <c r="E1039" s="148">
        <v>0.61599999999999999</v>
      </c>
      <c r="F1039" s="149">
        <v>0</v>
      </c>
      <c r="G1039" s="149">
        <v>0</v>
      </c>
      <c r="H1039" s="149">
        <v>0</v>
      </c>
    </row>
    <row r="1040" spans="1:8" x14ac:dyDescent="0.2">
      <c r="A1040" s="146" t="s">
        <v>2008</v>
      </c>
      <c r="B1040" s="146" t="s">
        <v>3845</v>
      </c>
      <c r="C1040" s="146" t="s">
        <v>3846</v>
      </c>
      <c r="D1040" s="147">
        <v>1.62</v>
      </c>
      <c r="E1040" s="148">
        <v>1.62</v>
      </c>
      <c r="F1040" s="149">
        <v>0</v>
      </c>
      <c r="G1040" s="149">
        <v>0</v>
      </c>
      <c r="H1040" s="149">
        <v>0</v>
      </c>
    </row>
    <row r="1041" spans="1:8" x14ac:dyDescent="0.2">
      <c r="A1041" s="146" t="s">
        <v>2008</v>
      </c>
      <c r="B1041" s="146" t="s">
        <v>3847</v>
      </c>
      <c r="C1041" s="146" t="s">
        <v>3848</v>
      </c>
      <c r="D1041" s="147">
        <v>0.55200000000000005</v>
      </c>
      <c r="E1041" s="148">
        <v>0.55200000000000005</v>
      </c>
      <c r="F1041" s="149">
        <v>0</v>
      </c>
      <c r="G1041" s="149">
        <v>0</v>
      </c>
      <c r="H1041" s="149">
        <v>0</v>
      </c>
    </row>
    <row r="1042" spans="1:8" x14ac:dyDescent="0.2">
      <c r="A1042" s="146" t="s">
        <v>2008</v>
      </c>
      <c r="B1042" s="146" t="s">
        <v>3849</v>
      </c>
      <c r="C1042" s="146" t="s">
        <v>3850</v>
      </c>
      <c r="D1042" s="147">
        <v>0.47719</v>
      </c>
      <c r="E1042" s="148">
        <v>0.47719</v>
      </c>
      <c r="F1042" s="149">
        <v>0</v>
      </c>
      <c r="G1042" s="149">
        <v>0</v>
      </c>
      <c r="H1042" s="149">
        <v>0</v>
      </c>
    </row>
    <row r="1043" spans="1:8" x14ac:dyDescent="0.2">
      <c r="A1043" s="146" t="s">
        <v>2008</v>
      </c>
      <c r="B1043" s="146" t="s">
        <v>3851</v>
      </c>
      <c r="C1043" s="146" t="s">
        <v>3852</v>
      </c>
      <c r="D1043" s="147">
        <v>1.04</v>
      </c>
      <c r="E1043" s="148">
        <v>1.04</v>
      </c>
      <c r="F1043" s="149">
        <v>0</v>
      </c>
      <c r="G1043" s="149">
        <v>0</v>
      </c>
      <c r="H1043" s="149">
        <v>0</v>
      </c>
    </row>
    <row r="1044" spans="1:8" x14ac:dyDescent="0.2">
      <c r="A1044" s="146" t="s">
        <v>2008</v>
      </c>
      <c r="B1044" s="146" t="s">
        <v>3853</v>
      </c>
      <c r="C1044" s="146" t="s">
        <v>3854</v>
      </c>
      <c r="D1044" s="147">
        <v>0.99199000000000004</v>
      </c>
      <c r="E1044" s="148">
        <v>0.99199000000000004</v>
      </c>
      <c r="F1044" s="149">
        <v>0</v>
      </c>
      <c r="G1044" s="149">
        <v>0</v>
      </c>
      <c r="H1044" s="149">
        <v>0</v>
      </c>
    </row>
    <row r="1045" spans="1:8" x14ac:dyDescent="0.2">
      <c r="A1045" s="146" t="s">
        <v>2008</v>
      </c>
      <c r="B1045" s="146" t="s">
        <v>3855</v>
      </c>
      <c r="C1045" s="146" t="s">
        <v>3856</v>
      </c>
      <c r="D1045" s="147">
        <v>2.7581500000000001</v>
      </c>
      <c r="E1045" s="148">
        <v>2.7581500000000001</v>
      </c>
      <c r="F1045" s="149">
        <v>0</v>
      </c>
      <c r="G1045" s="149">
        <v>0</v>
      </c>
      <c r="H1045" s="149">
        <v>0</v>
      </c>
    </row>
    <row r="1046" spans="1:8" x14ac:dyDescent="0.2">
      <c r="A1046" s="146" t="s">
        <v>2008</v>
      </c>
      <c r="B1046" s="146" t="s">
        <v>3857</v>
      </c>
      <c r="C1046" s="146" t="s">
        <v>3858</v>
      </c>
      <c r="D1046" s="147">
        <v>1.0389900000000001</v>
      </c>
      <c r="E1046" s="148">
        <v>1.0389900000000001</v>
      </c>
      <c r="F1046" s="149">
        <v>0</v>
      </c>
      <c r="G1046" s="149">
        <v>0</v>
      </c>
      <c r="H1046" s="149">
        <v>0</v>
      </c>
    </row>
    <row r="1047" spans="1:8" x14ac:dyDescent="0.2">
      <c r="A1047" s="146" t="s">
        <v>2008</v>
      </c>
      <c r="B1047" s="146" t="s">
        <v>3859</v>
      </c>
      <c r="C1047" s="146" t="s">
        <v>3860</v>
      </c>
      <c r="D1047" s="147">
        <v>1.2350000000000001</v>
      </c>
      <c r="E1047" s="148">
        <v>1.2350000000000001</v>
      </c>
      <c r="F1047" s="149">
        <v>0</v>
      </c>
      <c r="G1047" s="149">
        <v>0</v>
      </c>
      <c r="H1047" s="149">
        <v>0</v>
      </c>
    </row>
    <row r="1048" spans="1:8" x14ac:dyDescent="0.2">
      <c r="A1048" s="146" t="s">
        <v>2008</v>
      </c>
      <c r="B1048" s="146" t="s">
        <v>3861</v>
      </c>
      <c r="C1048" s="146" t="s">
        <v>3862</v>
      </c>
      <c r="D1048" s="147">
        <v>0.89800000000000002</v>
      </c>
      <c r="E1048" s="148">
        <v>0.89800000000000002</v>
      </c>
      <c r="F1048" s="149">
        <v>0</v>
      </c>
      <c r="G1048" s="149">
        <v>0</v>
      </c>
      <c r="H1048" s="149">
        <v>0</v>
      </c>
    </row>
    <row r="1049" spans="1:8" x14ac:dyDescent="0.2">
      <c r="A1049" s="146" t="s">
        <v>2008</v>
      </c>
      <c r="B1049" s="146" t="s">
        <v>3863</v>
      </c>
      <c r="C1049" s="146" t="s">
        <v>3864</v>
      </c>
      <c r="D1049" s="147">
        <v>0.83799999999999997</v>
      </c>
      <c r="E1049" s="148">
        <v>0.83799999999999997</v>
      </c>
      <c r="F1049" s="149">
        <v>0</v>
      </c>
      <c r="G1049" s="149">
        <v>0</v>
      </c>
      <c r="H1049" s="149">
        <v>0</v>
      </c>
    </row>
    <row r="1050" spans="1:8" x14ac:dyDescent="0.2">
      <c r="A1050" s="146" t="s">
        <v>2008</v>
      </c>
      <c r="B1050" s="146" t="s">
        <v>3865</v>
      </c>
      <c r="C1050" s="146" t="s">
        <v>3866</v>
      </c>
      <c r="D1050" s="147">
        <v>1.3420000000000001</v>
      </c>
      <c r="E1050" s="148">
        <v>1.3420000000000001</v>
      </c>
      <c r="F1050" s="149">
        <v>0</v>
      </c>
      <c r="G1050" s="149">
        <v>0</v>
      </c>
      <c r="H1050" s="149">
        <v>0</v>
      </c>
    </row>
    <row r="1051" spans="1:8" x14ac:dyDescent="0.2">
      <c r="A1051" s="146" t="s">
        <v>2008</v>
      </c>
      <c r="B1051" s="146" t="s">
        <v>3867</v>
      </c>
      <c r="C1051" s="146" t="s">
        <v>3868</v>
      </c>
      <c r="D1051" s="147">
        <v>0.71101000000000003</v>
      </c>
      <c r="E1051" s="148">
        <v>0.71101000000000003</v>
      </c>
      <c r="F1051" s="149">
        <v>0</v>
      </c>
      <c r="G1051" s="149">
        <v>0</v>
      </c>
      <c r="H1051" s="149">
        <v>0</v>
      </c>
    </row>
    <row r="1052" spans="1:8" x14ac:dyDescent="0.2">
      <c r="A1052" s="146" t="s">
        <v>2008</v>
      </c>
      <c r="B1052" s="146" t="s">
        <v>3869</v>
      </c>
      <c r="C1052" s="146" t="s">
        <v>3870</v>
      </c>
      <c r="D1052" s="147">
        <v>0.66200000000000003</v>
      </c>
      <c r="E1052" s="148">
        <v>0.66200000000000003</v>
      </c>
      <c r="F1052" s="149">
        <v>0</v>
      </c>
      <c r="G1052" s="149">
        <v>0</v>
      </c>
      <c r="H1052" s="149">
        <v>0</v>
      </c>
    </row>
    <row r="1053" spans="1:8" x14ac:dyDescent="0.2">
      <c r="A1053" s="146" t="s">
        <v>2008</v>
      </c>
      <c r="B1053" s="146" t="s">
        <v>3871</v>
      </c>
      <c r="C1053" s="146" t="s">
        <v>3872</v>
      </c>
      <c r="D1053" s="147">
        <v>1.198</v>
      </c>
      <c r="E1053" s="148">
        <v>1.198</v>
      </c>
      <c r="F1053" s="149">
        <v>0</v>
      </c>
      <c r="G1053" s="149">
        <v>0</v>
      </c>
      <c r="H1053" s="149">
        <v>0</v>
      </c>
    </row>
    <row r="1054" spans="1:8" x14ac:dyDescent="0.2">
      <c r="A1054" s="146" t="s">
        <v>2008</v>
      </c>
      <c r="B1054" s="146" t="s">
        <v>3873</v>
      </c>
      <c r="C1054" s="146" t="s">
        <v>3874</v>
      </c>
      <c r="D1054" s="147">
        <v>1.0760000000000001</v>
      </c>
      <c r="E1054" s="148">
        <v>1.0760000000000001</v>
      </c>
      <c r="F1054" s="149">
        <v>0</v>
      </c>
      <c r="G1054" s="149">
        <v>0</v>
      </c>
      <c r="H1054" s="149">
        <v>0</v>
      </c>
    </row>
    <row r="1055" spans="1:8" x14ac:dyDescent="0.2">
      <c r="A1055" s="146" t="s">
        <v>2008</v>
      </c>
      <c r="B1055" s="146" t="s">
        <v>3875</v>
      </c>
      <c r="C1055" s="146" t="s">
        <v>3876</v>
      </c>
      <c r="D1055" s="147">
        <v>1.198</v>
      </c>
      <c r="E1055" s="148">
        <v>1.198</v>
      </c>
      <c r="F1055" s="149">
        <v>0</v>
      </c>
      <c r="G1055" s="149">
        <v>0</v>
      </c>
      <c r="H1055" s="149">
        <v>0</v>
      </c>
    </row>
    <row r="1056" spans="1:8" x14ac:dyDescent="0.2">
      <c r="A1056" s="146" t="s">
        <v>2008</v>
      </c>
      <c r="B1056" s="146" t="s">
        <v>3877</v>
      </c>
      <c r="C1056" s="146" t="s">
        <v>3878</v>
      </c>
      <c r="D1056" s="147">
        <v>2</v>
      </c>
      <c r="E1056" s="148">
        <v>2</v>
      </c>
      <c r="F1056" s="149">
        <v>0</v>
      </c>
      <c r="G1056" s="149">
        <v>0</v>
      </c>
      <c r="H1056" s="149">
        <v>0</v>
      </c>
    </row>
    <row r="1057" spans="1:8" x14ac:dyDescent="0.2">
      <c r="A1057" s="146" t="s">
        <v>2008</v>
      </c>
      <c r="B1057" s="146" t="s">
        <v>3879</v>
      </c>
      <c r="C1057" s="146" t="s">
        <v>3880</v>
      </c>
      <c r="D1057" s="147">
        <v>1.262</v>
      </c>
      <c r="E1057" s="148">
        <v>1.262</v>
      </c>
      <c r="F1057" s="149">
        <v>0</v>
      </c>
      <c r="G1057" s="149">
        <v>0</v>
      </c>
      <c r="H1057" s="149">
        <v>0</v>
      </c>
    </row>
    <row r="1058" spans="1:8" x14ac:dyDescent="0.2">
      <c r="A1058" s="146" t="s">
        <v>2008</v>
      </c>
      <c r="B1058" s="146" t="s">
        <v>3881</v>
      </c>
      <c r="C1058" s="146" t="s">
        <v>3882</v>
      </c>
      <c r="D1058" s="147">
        <v>0.77700000000000002</v>
      </c>
      <c r="E1058" s="148">
        <v>0.77700000000000002</v>
      </c>
      <c r="F1058" s="149">
        <v>0</v>
      </c>
      <c r="G1058" s="149">
        <v>0</v>
      </c>
      <c r="H1058" s="149">
        <v>0</v>
      </c>
    </row>
    <row r="1059" spans="1:8" x14ac:dyDescent="0.2">
      <c r="A1059" s="146" t="s">
        <v>2008</v>
      </c>
      <c r="B1059" s="146" t="s">
        <v>3883</v>
      </c>
      <c r="C1059" s="146" t="s">
        <v>3884</v>
      </c>
      <c r="D1059" s="147">
        <v>2.9904799999999998</v>
      </c>
      <c r="E1059" s="148">
        <v>2.9904799999999998</v>
      </c>
      <c r="F1059" s="149">
        <v>0</v>
      </c>
      <c r="G1059" s="149">
        <v>0</v>
      </c>
      <c r="H1059" s="149">
        <v>0</v>
      </c>
    </row>
    <row r="1060" spans="1:8" x14ac:dyDescent="0.2">
      <c r="A1060" s="146" t="s">
        <v>2008</v>
      </c>
      <c r="B1060" s="146" t="s">
        <v>3885</v>
      </c>
      <c r="C1060" s="146" t="s">
        <v>3886</v>
      </c>
      <c r="D1060" s="147">
        <v>4.1100000000000003</v>
      </c>
      <c r="E1060" s="148">
        <v>4.1100000000000003</v>
      </c>
      <c r="F1060" s="149">
        <v>0</v>
      </c>
      <c r="G1060" s="149">
        <v>0</v>
      </c>
      <c r="H1060" s="149">
        <v>0</v>
      </c>
    </row>
    <row r="1061" spans="1:8" x14ac:dyDescent="0.2">
      <c r="A1061" s="146" t="s">
        <v>2008</v>
      </c>
      <c r="B1061" s="146" t="s">
        <v>3887</v>
      </c>
      <c r="C1061" s="146" t="s">
        <v>3888</v>
      </c>
      <c r="D1061" s="147">
        <v>2.9630200000000002</v>
      </c>
      <c r="E1061" s="148">
        <v>2.9630200000000002</v>
      </c>
      <c r="F1061" s="149">
        <v>0</v>
      </c>
      <c r="G1061" s="149">
        <v>0</v>
      </c>
      <c r="H1061" s="149">
        <v>0</v>
      </c>
    </row>
    <row r="1062" spans="1:8" x14ac:dyDescent="0.2">
      <c r="A1062" s="146" t="s">
        <v>2008</v>
      </c>
      <c r="B1062" s="146" t="s">
        <v>3889</v>
      </c>
      <c r="C1062" s="146" t="s">
        <v>3890</v>
      </c>
      <c r="D1062" s="147">
        <v>0.46439999999999998</v>
      </c>
      <c r="E1062" s="148">
        <v>0.46439999999999998</v>
      </c>
      <c r="F1062" s="149">
        <v>0</v>
      </c>
      <c r="G1062" s="149">
        <v>0</v>
      </c>
      <c r="H1062" s="149">
        <v>0</v>
      </c>
    </row>
    <row r="1063" spans="1:8" x14ac:dyDescent="0.2">
      <c r="A1063" s="146" t="s">
        <v>2008</v>
      </c>
      <c r="B1063" s="146" t="s">
        <v>3891</v>
      </c>
      <c r="C1063" s="146" t="s">
        <v>3890</v>
      </c>
      <c r="D1063" s="147">
        <v>0.28487000000000001</v>
      </c>
      <c r="E1063" s="148">
        <v>0.28487000000000001</v>
      </c>
      <c r="F1063" s="149">
        <v>0</v>
      </c>
      <c r="G1063" s="149">
        <v>0</v>
      </c>
      <c r="H1063" s="149">
        <v>0</v>
      </c>
    </row>
    <row r="1064" spans="1:8" x14ac:dyDescent="0.2">
      <c r="A1064" s="146" t="s">
        <v>2008</v>
      </c>
      <c r="B1064" s="146" t="s">
        <v>3892</v>
      </c>
      <c r="C1064" s="146" t="s">
        <v>3893</v>
      </c>
      <c r="D1064" s="147">
        <v>1.1779999999999999</v>
      </c>
      <c r="E1064" s="148">
        <v>1.1779999999999999</v>
      </c>
      <c r="F1064" s="149">
        <v>0</v>
      </c>
      <c r="G1064" s="149">
        <v>0</v>
      </c>
      <c r="H1064" s="149">
        <v>0</v>
      </c>
    </row>
    <row r="1065" spans="1:8" x14ac:dyDescent="0.2">
      <c r="A1065" s="146" t="s">
        <v>2008</v>
      </c>
      <c r="B1065" s="146" t="s">
        <v>3894</v>
      </c>
      <c r="C1065" s="146" t="s">
        <v>3895</v>
      </c>
      <c r="D1065" s="147">
        <v>0.33872999999999998</v>
      </c>
      <c r="E1065" s="148">
        <v>0.33872999999999998</v>
      </c>
      <c r="F1065" s="149">
        <v>0</v>
      </c>
      <c r="G1065" s="149">
        <v>0</v>
      </c>
      <c r="H1065" s="149">
        <v>0</v>
      </c>
    </row>
    <row r="1066" spans="1:8" x14ac:dyDescent="0.2">
      <c r="A1066" s="146" t="s">
        <v>2008</v>
      </c>
      <c r="B1066" s="146" t="s">
        <v>3896</v>
      </c>
      <c r="C1066" s="146" t="s">
        <v>3897</v>
      </c>
      <c r="D1066" s="147">
        <v>0.67561000000000004</v>
      </c>
      <c r="E1066" s="148">
        <v>0.67561000000000004</v>
      </c>
      <c r="F1066" s="149">
        <v>0</v>
      </c>
      <c r="G1066" s="149">
        <v>0</v>
      </c>
      <c r="H1066" s="149">
        <v>0</v>
      </c>
    </row>
    <row r="1067" spans="1:8" x14ac:dyDescent="0.2">
      <c r="A1067" s="146" t="s">
        <v>2008</v>
      </c>
      <c r="B1067" s="146" t="s">
        <v>3898</v>
      </c>
      <c r="C1067" s="146" t="s">
        <v>3899</v>
      </c>
      <c r="D1067" s="147">
        <v>0.39</v>
      </c>
      <c r="E1067" s="148">
        <v>0.39</v>
      </c>
      <c r="F1067" s="149">
        <v>0</v>
      </c>
      <c r="G1067" s="149">
        <v>0</v>
      </c>
      <c r="H1067" s="149">
        <v>0</v>
      </c>
    </row>
    <row r="1068" spans="1:8" x14ac:dyDescent="0.2">
      <c r="A1068" s="146" t="s">
        <v>2008</v>
      </c>
      <c r="B1068" s="146" t="s">
        <v>3900</v>
      </c>
      <c r="C1068" s="146" t="s">
        <v>3899</v>
      </c>
      <c r="D1068" s="147">
        <v>0.39</v>
      </c>
      <c r="E1068" s="148">
        <v>0.39</v>
      </c>
      <c r="F1068" s="149">
        <v>0</v>
      </c>
      <c r="G1068" s="149">
        <v>0</v>
      </c>
      <c r="H1068" s="149">
        <v>0</v>
      </c>
    </row>
    <row r="1069" spans="1:8" x14ac:dyDescent="0.2">
      <c r="A1069" s="146" t="s">
        <v>2008</v>
      </c>
      <c r="B1069" s="146" t="s">
        <v>3901</v>
      </c>
      <c r="C1069" s="146" t="s">
        <v>3899</v>
      </c>
      <c r="D1069" s="147">
        <v>0.39</v>
      </c>
      <c r="E1069" s="148">
        <v>0.39</v>
      </c>
      <c r="F1069" s="149">
        <v>0</v>
      </c>
      <c r="G1069" s="149">
        <v>0</v>
      </c>
      <c r="H1069" s="149">
        <v>0</v>
      </c>
    </row>
    <row r="1070" spans="1:8" x14ac:dyDescent="0.2">
      <c r="A1070" s="146" t="s">
        <v>2008</v>
      </c>
      <c r="B1070" s="146" t="s">
        <v>3902</v>
      </c>
      <c r="C1070" s="146" t="s">
        <v>3903</v>
      </c>
      <c r="D1070" s="147">
        <v>0.39</v>
      </c>
      <c r="E1070" s="148">
        <v>0.39</v>
      </c>
      <c r="F1070" s="149">
        <v>0</v>
      </c>
      <c r="G1070" s="149">
        <v>0</v>
      </c>
      <c r="H1070" s="149">
        <v>0</v>
      </c>
    </row>
    <row r="1071" spans="1:8" x14ac:dyDescent="0.2">
      <c r="A1071" s="146" t="s">
        <v>2008</v>
      </c>
      <c r="B1071" s="146" t="s">
        <v>3904</v>
      </c>
      <c r="C1071" s="146" t="s">
        <v>3905</v>
      </c>
      <c r="D1071" s="147">
        <v>2.1100000000000001E-2</v>
      </c>
      <c r="E1071" s="148">
        <v>2.1100000000000001E-2</v>
      </c>
      <c r="F1071" s="149">
        <v>0</v>
      </c>
      <c r="G1071" s="149">
        <v>0</v>
      </c>
      <c r="H1071" s="149">
        <v>0</v>
      </c>
    </row>
    <row r="1072" spans="1:8" x14ac:dyDescent="0.2">
      <c r="A1072" s="146" t="s">
        <v>2008</v>
      </c>
      <c r="B1072" s="146" t="s">
        <v>3906</v>
      </c>
      <c r="C1072" s="146" t="s">
        <v>3907</v>
      </c>
      <c r="D1072" s="147">
        <v>5.6349999999999997E-2</v>
      </c>
      <c r="E1072" s="148">
        <v>5.6349999999999997E-2</v>
      </c>
      <c r="F1072" s="149">
        <v>0</v>
      </c>
      <c r="G1072" s="149">
        <v>0</v>
      </c>
      <c r="H1072" s="149">
        <v>0</v>
      </c>
    </row>
    <row r="1073" spans="1:8" x14ac:dyDescent="0.2">
      <c r="A1073" s="146" t="s">
        <v>2008</v>
      </c>
      <c r="B1073" s="146" t="s">
        <v>3908</v>
      </c>
      <c r="C1073" s="146" t="s">
        <v>3909</v>
      </c>
      <c r="D1073" s="147">
        <v>0</v>
      </c>
      <c r="E1073" s="148">
        <v>0</v>
      </c>
      <c r="F1073" s="149">
        <v>0</v>
      </c>
      <c r="G1073" s="149">
        <v>0</v>
      </c>
      <c r="H1073" s="149">
        <v>0</v>
      </c>
    </row>
    <row r="1074" spans="1:8" x14ac:dyDescent="0.2">
      <c r="A1074" s="146" t="s">
        <v>2008</v>
      </c>
      <c r="B1074" s="146" t="s">
        <v>3910</v>
      </c>
      <c r="C1074" s="146" t="s">
        <v>3911</v>
      </c>
      <c r="D1074" s="147">
        <v>0</v>
      </c>
      <c r="E1074" s="148">
        <v>0</v>
      </c>
      <c r="F1074" s="149">
        <v>0</v>
      </c>
      <c r="G1074" s="149">
        <v>0</v>
      </c>
      <c r="H1074" s="149">
        <v>0</v>
      </c>
    </row>
    <row r="1075" spans="1:8" x14ac:dyDescent="0.2">
      <c r="A1075" s="146" t="s">
        <v>2008</v>
      </c>
      <c r="B1075" s="146" t="s">
        <v>3912</v>
      </c>
      <c r="C1075" s="146" t="s">
        <v>3913</v>
      </c>
      <c r="D1075" s="147">
        <v>7.9500000000000005E-3</v>
      </c>
      <c r="E1075" s="148">
        <v>7.9500000000000005E-3</v>
      </c>
      <c r="F1075" s="149">
        <v>0</v>
      </c>
      <c r="G1075" s="149">
        <v>0</v>
      </c>
      <c r="H1075" s="149">
        <v>0</v>
      </c>
    </row>
    <row r="1076" spans="1:8" x14ac:dyDescent="0.2">
      <c r="A1076" s="146" t="s">
        <v>2008</v>
      </c>
      <c r="B1076" s="146" t="s">
        <v>3914</v>
      </c>
      <c r="C1076" s="146" t="s">
        <v>3915</v>
      </c>
      <c r="D1076" s="147">
        <v>3.3450000000000001E-2</v>
      </c>
      <c r="E1076" s="148">
        <v>3.3450000000000001E-2</v>
      </c>
      <c r="F1076" s="149">
        <v>0</v>
      </c>
      <c r="G1076" s="149">
        <v>0</v>
      </c>
      <c r="H1076" s="149">
        <v>0</v>
      </c>
    </row>
    <row r="1077" spans="1:8" x14ac:dyDescent="0.2">
      <c r="A1077" s="146" t="s">
        <v>2008</v>
      </c>
      <c r="B1077" s="146" t="s">
        <v>3916</v>
      </c>
      <c r="C1077" s="146" t="s">
        <v>3915</v>
      </c>
      <c r="D1077" s="147">
        <v>3.3450000000000001E-2</v>
      </c>
      <c r="E1077" s="148">
        <v>3.3450000000000001E-2</v>
      </c>
      <c r="F1077" s="149">
        <v>0</v>
      </c>
      <c r="G1077" s="149">
        <v>0</v>
      </c>
      <c r="H1077" s="149">
        <v>0</v>
      </c>
    </row>
    <row r="1078" spans="1:8" x14ac:dyDescent="0.2">
      <c r="A1078" s="146" t="s">
        <v>2008</v>
      </c>
      <c r="B1078" s="146" t="s">
        <v>3917</v>
      </c>
      <c r="C1078" s="146" t="s">
        <v>3915</v>
      </c>
      <c r="D1078" s="147">
        <v>2.2179999999999998E-2</v>
      </c>
      <c r="E1078" s="148">
        <v>2.2179999999999998E-2</v>
      </c>
      <c r="F1078" s="149">
        <v>0</v>
      </c>
      <c r="G1078" s="149">
        <v>0</v>
      </c>
      <c r="H1078" s="149">
        <v>0</v>
      </c>
    </row>
    <row r="1079" spans="1:8" x14ac:dyDescent="0.2">
      <c r="A1079" s="146" t="s">
        <v>2008</v>
      </c>
      <c r="B1079" s="146" t="s">
        <v>3918</v>
      </c>
      <c r="C1079" s="146" t="s">
        <v>3919</v>
      </c>
      <c r="D1079" s="147">
        <v>9.8000000000000004E-2</v>
      </c>
      <c r="E1079" s="148">
        <v>9.8000000000000004E-2</v>
      </c>
      <c r="F1079" s="149">
        <v>0</v>
      </c>
      <c r="G1079" s="149">
        <v>0</v>
      </c>
      <c r="H1079" s="149">
        <v>0</v>
      </c>
    </row>
    <row r="1080" spans="1:8" x14ac:dyDescent="0.2">
      <c r="A1080" s="146" t="s">
        <v>2008</v>
      </c>
      <c r="B1080" s="146" t="s">
        <v>3920</v>
      </c>
      <c r="C1080" s="146" t="s">
        <v>3919</v>
      </c>
      <c r="D1080" s="147">
        <v>9.8000000000000004E-2</v>
      </c>
      <c r="E1080" s="148">
        <v>9.8000000000000004E-2</v>
      </c>
      <c r="F1080" s="149">
        <v>0</v>
      </c>
      <c r="G1080" s="149">
        <v>0</v>
      </c>
      <c r="H1080" s="149">
        <v>0</v>
      </c>
    </row>
    <row r="1081" spans="1:8" x14ac:dyDescent="0.2">
      <c r="A1081" s="146" t="s">
        <v>2008</v>
      </c>
      <c r="B1081" s="146" t="s">
        <v>3921</v>
      </c>
      <c r="C1081" s="146" t="s">
        <v>3922</v>
      </c>
      <c r="D1081" s="147">
        <v>0.11840000000000001</v>
      </c>
      <c r="E1081" s="148">
        <v>0.11840000000000001</v>
      </c>
      <c r="F1081" s="149">
        <v>0</v>
      </c>
      <c r="G1081" s="149">
        <v>0</v>
      </c>
      <c r="H1081" s="149">
        <v>0</v>
      </c>
    </row>
    <row r="1082" spans="1:8" x14ac:dyDescent="0.2">
      <c r="A1082" s="146" t="s">
        <v>2008</v>
      </c>
      <c r="B1082" s="146" t="s">
        <v>3923</v>
      </c>
      <c r="C1082" s="146" t="s">
        <v>3924</v>
      </c>
      <c r="D1082" s="147">
        <v>7.0000000000000007E-2</v>
      </c>
      <c r="E1082" s="148">
        <v>7.0000000000000007E-2</v>
      </c>
      <c r="F1082" s="149">
        <v>0</v>
      </c>
      <c r="G1082" s="149">
        <v>0</v>
      </c>
      <c r="H1082" s="149">
        <v>0</v>
      </c>
    </row>
    <row r="1083" spans="1:8" x14ac:dyDescent="0.2">
      <c r="A1083" s="146" t="s">
        <v>2008</v>
      </c>
      <c r="B1083" s="146" t="s">
        <v>3925</v>
      </c>
      <c r="C1083" s="146" t="s">
        <v>3926</v>
      </c>
      <c r="D1083" s="147">
        <v>0</v>
      </c>
      <c r="E1083" s="148">
        <v>0</v>
      </c>
      <c r="F1083" s="149">
        <v>0</v>
      </c>
      <c r="G1083" s="149">
        <v>0</v>
      </c>
      <c r="H1083" s="149">
        <v>0</v>
      </c>
    </row>
    <row r="1084" spans="1:8" x14ac:dyDescent="0.2">
      <c r="A1084" s="146" t="s">
        <v>2008</v>
      </c>
      <c r="B1084" s="146" t="s">
        <v>3927</v>
      </c>
      <c r="C1084" s="146" t="s">
        <v>3928</v>
      </c>
      <c r="D1084" s="147">
        <v>7.5999999999999998E-2</v>
      </c>
      <c r="E1084" s="148">
        <v>7.5999999999999998E-2</v>
      </c>
      <c r="F1084" s="149">
        <v>0</v>
      </c>
      <c r="G1084" s="149">
        <v>0</v>
      </c>
      <c r="H1084" s="149">
        <v>0</v>
      </c>
    </row>
    <row r="1085" spans="1:8" x14ac:dyDescent="0.2">
      <c r="A1085" s="146" t="s">
        <v>2008</v>
      </c>
      <c r="B1085" s="146" t="s">
        <v>3929</v>
      </c>
      <c r="C1085" s="146" t="s">
        <v>3928</v>
      </c>
      <c r="D1085" s="147">
        <v>7.5999999999999998E-2</v>
      </c>
      <c r="E1085" s="148">
        <v>7.5999999999999998E-2</v>
      </c>
      <c r="F1085" s="149">
        <v>0</v>
      </c>
      <c r="G1085" s="149">
        <v>0</v>
      </c>
      <c r="H1085" s="149">
        <v>0</v>
      </c>
    </row>
    <row r="1086" spans="1:8" x14ac:dyDescent="0.2">
      <c r="A1086" s="146" t="s">
        <v>2008</v>
      </c>
      <c r="B1086" s="146" t="s">
        <v>3930</v>
      </c>
      <c r="C1086" s="146" t="s">
        <v>3928</v>
      </c>
      <c r="D1086" s="147">
        <v>3.6499999999999998E-2</v>
      </c>
      <c r="E1086" s="148">
        <v>3.6499999999999998E-2</v>
      </c>
      <c r="F1086" s="149">
        <v>0</v>
      </c>
      <c r="G1086" s="149">
        <v>0</v>
      </c>
      <c r="H1086" s="149">
        <v>0</v>
      </c>
    </row>
    <row r="1087" spans="1:8" x14ac:dyDescent="0.2">
      <c r="A1087" s="146" t="s">
        <v>2008</v>
      </c>
      <c r="B1087" s="146" t="s">
        <v>3931</v>
      </c>
      <c r="C1087" s="146" t="s">
        <v>3928</v>
      </c>
      <c r="D1087" s="147">
        <v>3.6499999999999998E-2</v>
      </c>
      <c r="E1087" s="148">
        <v>3.6499999999999998E-2</v>
      </c>
      <c r="F1087" s="149">
        <v>0</v>
      </c>
      <c r="G1087" s="149">
        <v>0</v>
      </c>
      <c r="H1087" s="149">
        <v>0</v>
      </c>
    </row>
    <row r="1088" spans="1:8" x14ac:dyDescent="0.2">
      <c r="A1088" s="146" t="s">
        <v>2008</v>
      </c>
      <c r="B1088" s="146" t="s">
        <v>3932</v>
      </c>
      <c r="C1088" s="146" t="s">
        <v>3928</v>
      </c>
      <c r="D1088" s="147">
        <v>2.9520000000000001E-2</v>
      </c>
      <c r="E1088" s="148">
        <v>2.9520000000000001E-2</v>
      </c>
      <c r="F1088" s="149">
        <v>0</v>
      </c>
      <c r="G1088" s="149">
        <v>0</v>
      </c>
      <c r="H1088" s="149">
        <v>0</v>
      </c>
    </row>
    <row r="1089" spans="1:8" x14ac:dyDescent="0.2">
      <c r="A1089" s="146" t="s">
        <v>2008</v>
      </c>
      <c r="B1089" s="146" t="s">
        <v>3933</v>
      </c>
      <c r="C1089" s="146" t="s">
        <v>2084</v>
      </c>
      <c r="D1089" s="147">
        <v>4.8800000000000003E-2</v>
      </c>
      <c r="E1089" s="148">
        <v>4.8800000000000003E-2</v>
      </c>
      <c r="F1089" s="149">
        <v>0</v>
      </c>
      <c r="G1089" s="149">
        <v>0</v>
      </c>
      <c r="H1089" s="149">
        <v>0</v>
      </c>
    </row>
    <row r="1090" spans="1:8" x14ac:dyDescent="0.2">
      <c r="A1090" s="146" t="s">
        <v>2008</v>
      </c>
      <c r="B1090" s="146" t="s">
        <v>3934</v>
      </c>
      <c r="C1090" s="146" t="s">
        <v>3935</v>
      </c>
      <c r="D1090" s="147">
        <v>8.0000000000000002E-3</v>
      </c>
      <c r="E1090" s="148">
        <v>8.0000000000000002E-3</v>
      </c>
      <c r="F1090" s="149">
        <v>0</v>
      </c>
      <c r="G1090" s="149">
        <v>0</v>
      </c>
      <c r="H1090" s="149">
        <v>0</v>
      </c>
    </row>
    <row r="1091" spans="1:8" x14ac:dyDescent="0.2">
      <c r="A1091" s="146" t="s">
        <v>2008</v>
      </c>
      <c r="B1091" s="146" t="s">
        <v>3936</v>
      </c>
      <c r="C1091" s="146" t="s">
        <v>3937</v>
      </c>
      <c r="D1091" s="147">
        <v>7.3499999999999998E-3</v>
      </c>
      <c r="E1091" s="148">
        <v>7.3499999999999998E-3</v>
      </c>
      <c r="F1091" s="149">
        <v>0</v>
      </c>
      <c r="G1091" s="149">
        <v>0</v>
      </c>
      <c r="H1091" s="149">
        <v>0</v>
      </c>
    </row>
    <row r="1092" spans="1:8" x14ac:dyDescent="0.2">
      <c r="A1092" s="146" t="s">
        <v>2008</v>
      </c>
      <c r="B1092" s="146" t="s">
        <v>3938</v>
      </c>
      <c r="C1092" s="146" t="s">
        <v>3937</v>
      </c>
      <c r="D1092" s="147">
        <v>7.4799999999999997E-3</v>
      </c>
      <c r="E1092" s="148">
        <v>7.4799999999999997E-3</v>
      </c>
      <c r="F1092" s="149">
        <v>0</v>
      </c>
      <c r="G1092" s="149">
        <v>0</v>
      </c>
      <c r="H1092" s="149">
        <v>0</v>
      </c>
    </row>
    <row r="1093" spans="1:8" x14ac:dyDescent="0.2">
      <c r="A1093" s="146" t="s">
        <v>2008</v>
      </c>
      <c r="B1093" s="146" t="s">
        <v>3939</v>
      </c>
      <c r="C1093" s="146" t="s">
        <v>3937</v>
      </c>
      <c r="D1093" s="147">
        <v>7.3499999999999998E-3</v>
      </c>
      <c r="E1093" s="148">
        <v>7.3499999999999998E-3</v>
      </c>
      <c r="F1093" s="149">
        <v>0</v>
      </c>
      <c r="G1093" s="149">
        <v>0</v>
      </c>
      <c r="H1093" s="149">
        <v>0</v>
      </c>
    </row>
    <row r="1094" spans="1:8" x14ac:dyDescent="0.2">
      <c r="A1094" s="146" t="s">
        <v>2008</v>
      </c>
      <c r="B1094" s="146" t="s">
        <v>3940</v>
      </c>
      <c r="C1094" s="146" t="s">
        <v>3937</v>
      </c>
      <c r="D1094" s="147">
        <v>7.3499999999999998E-3</v>
      </c>
      <c r="E1094" s="148">
        <v>7.3499999999999998E-3</v>
      </c>
      <c r="F1094" s="149">
        <v>0</v>
      </c>
      <c r="G1094" s="149">
        <v>0</v>
      </c>
      <c r="H1094" s="149">
        <v>0</v>
      </c>
    </row>
    <row r="1095" spans="1:8" x14ac:dyDescent="0.2">
      <c r="A1095" s="146" t="s">
        <v>2008</v>
      </c>
      <c r="B1095" s="146" t="s">
        <v>3941</v>
      </c>
      <c r="C1095" s="146" t="s">
        <v>3942</v>
      </c>
      <c r="D1095" s="147">
        <v>7.3499999999999998E-3</v>
      </c>
      <c r="E1095" s="148">
        <v>7.3499999999999998E-3</v>
      </c>
      <c r="F1095" s="149">
        <v>0</v>
      </c>
      <c r="G1095" s="149">
        <v>0</v>
      </c>
      <c r="H1095" s="149">
        <v>0</v>
      </c>
    </row>
    <row r="1096" spans="1:8" x14ac:dyDescent="0.2">
      <c r="A1096" s="146" t="s">
        <v>2008</v>
      </c>
      <c r="B1096" s="146" t="s">
        <v>3943</v>
      </c>
      <c r="C1096" s="146" t="s">
        <v>3942</v>
      </c>
      <c r="D1096" s="147">
        <v>7.3499999999999998E-3</v>
      </c>
      <c r="E1096" s="148">
        <v>7.3499999999999998E-3</v>
      </c>
      <c r="F1096" s="149">
        <v>0</v>
      </c>
      <c r="G1096" s="149">
        <v>0</v>
      </c>
      <c r="H1096" s="149">
        <v>0</v>
      </c>
    </row>
    <row r="1097" spans="1:8" x14ac:dyDescent="0.2">
      <c r="A1097" s="146" t="s">
        <v>2008</v>
      </c>
      <c r="B1097" s="146" t="s">
        <v>3944</v>
      </c>
      <c r="C1097" s="146" t="s">
        <v>3942</v>
      </c>
      <c r="D1097" s="147">
        <v>7.3499999999999998E-3</v>
      </c>
      <c r="E1097" s="148">
        <v>7.3499999999999998E-3</v>
      </c>
      <c r="F1097" s="149">
        <v>0</v>
      </c>
      <c r="G1097" s="149">
        <v>0</v>
      </c>
      <c r="H1097" s="149">
        <v>0</v>
      </c>
    </row>
    <row r="1098" spans="1:8" x14ac:dyDescent="0.2">
      <c r="A1098" s="146" t="s">
        <v>2008</v>
      </c>
      <c r="B1098" s="146" t="s">
        <v>3945</v>
      </c>
      <c r="C1098" s="146" t="s">
        <v>3946</v>
      </c>
      <c r="D1098" s="147">
        <v>8.1200000000000005E-3</v>
      </c>
      <c r="E1098" s="148">
        <v>8.1200000000000005E-3</v>
      </c>
      <c r="F1098" s="149">
        <v>0</v>
      </c>
      <c r="G1098" s="149">
        <v>0</v>
      </c>
      <c r="H1098" s="149">
        <v>0</v>
      </c>
    </row>
    <row r="1099" spans="1:8" x14ac:dyDescent="0.2">
      <c r="A1099" s="146" t="s">
        <v>2008</v>
      </c>
      <c r="B1099" s="146" t="s">
        <v>3947</v>
      </c>
      <c r="C1099" s="146" t="s">
        <v>3946</v>
      </c>
      <c r="D1099" s="147">
        <v>6.62E-3</v>
      </c>
      <c r="E1099" s="148">
        <v>6.62E-3</v>
      </c>
      <c r="F1099" s="149">
        <v>0</v>
      </c>
      <c r="G1099" s="149">
        <v>0</v>
      </c>
      <c r="H1099" s="149">
        <v>0</v>
      </c>
    </row>
    <row r="1100" spans="1:8" x14ac:dyDescent="0.2">
      <c r="A1100" s="146" t="s">
        <v>2008</v>
      </c>
      <c r="B1100" s="146" t="s">
        <v>3948</v>
      </c>
      <c r="C1100" s="146" t="s">
        <v>3946</v>
      </c>
      <c r="D1100" s="147">
        <v>6.62E-3</v>
      </c>
      <c r="E1100" s="148">
        <v>6.62E-3</v>
      </c>
      <c r="F1100" s="149">
        <v>0</v>
      </c>
      <c r="G1100" s="149">
        <v>0</v>
      </c>
      <c r="H1100" s="149">
        <v>0</v>
      </c>
    </row>
    <row r="1101" spans="1:8" x14ac:dyDescent="0.2">
      <c r="A1101" s="146" t="s">
        <v>2008</v>
      </c>
      <c r="B1101" s="146" t="s">
        <v>3949</v>
      </c>
      <c r="C1101" s="146" t="s">
        <v>2158</v>
      </c>
      <c r="D1101" s="147">
        <v>1.1299999999999999E-2</v>
      </c>
      <c r="E1101" s="148">
        <v>1.1299999999999999E-2</v>
      </c>
      <c r="F1101" s="149">
        <v>0</v>
      </c>
      <c r="G1101" s="149">
        <v>0</v>
      </c>
      <c r="H1101" s="149">
        <v>0</v>
      </c>
    </row>
    <row r="1102" spans="1:8" x14ac:dyDescent="0.2">
      <c r="A1102" s="146" t="s">
        <v>2008</v>
      </c>
      <c r="B1102" s="146" t="s">
        <v>3950</v>
      </c>
      <c r="C1102" s="146" t="s">
        <v>2106</v>
      </c>
      <c r="D1102" s="147">
        <v>2.3900000000000001E-2</v>
      </c>
      <c r="E1102" s="148">
        <v>2.3900000000000001E-2</v>
      </c>
      <c r="F1102" s="149">
        <v>0</v>
      </c>
      <c r="G1102" s="149">
        <v>0</v>
      </c>
      <c r="H1102" s="149">
        <v>0</v>
      </c>
    </row>
    <row r="1103" spans="1:8" x14ac:dyDescent="0.2">
      <c r="A1103" s="146" t="s">
        <v>2008</v>
      </c>
      <c r="B1103" s="146" t="s">
        <v>3951</v>
      </c>
      <c r="C1103" s="146" t="s">
        <v>3952</v>
      </c>
      <c r="D1103" s="147">
        <v>2.1000000000000001E-2</v>
      </c>
      <c r="E1103" s="148">
        <v>2.1000000000000001E-2</v>
      </c>
      <c r="F1103" s="149">
        <v>0</v>
      </c>
      <c r="G1103" s="149">
        <v>0</v>
      </c>
      <c r="H1103" s="149">
        <v>0</v>
      </c>
    </row>
    <row r="1104" spans="1:8" x14ac:dyDescent="0.2">
      <c r="A1104" s="146" t="s">
        <v>2008</v>
      </c>
      <c r="B1104" s="146" t="s">
        <v>3953</v>
      </c>
      <c r="C1104" s="146" t="s">
        <v>3954</v>
      </c>
      <c r="D1104" s="147">
        <v>1.907E-2</v>
      </c>
      <c r="E1104" s="148">
        <v>1.907E-2</v>
      </c>
      <c r="F1104" s="149">
        <v>0</v>
      </c>
      <c r="G1104" s="149">
        <v>0</v>
      </c>
      <c r="H1104" s="149">
        <v>0</v>
      </c>
    </row>
    <row r="1105" spans="1:8" x14ac:dyDescent="0.2">
      <c r="A1105" s="146" t="s">
        <v>2008</v>
      </c>
      <c r="B1105" s="146" t="s">
        <v>3955</v>
      </c>
      <c r="C1105" s="146" t="s">
        <v>3954</v>
      </c>
      <c r="D1105" s="147">
        <v>1.8669999999999999E-2</v>
      </c>
      <c r="E1105" s="148">
        <v>1.8669999999999999E-2</v>
      </c>
      <c r="F1105" s="149">
        <v>0</v>
      </c>
      <c r="G1105" s="149">
        <v>0</v>
      </c>
      <c r="H1105" s="149">
        <v>0</v>
      </c>
    </row>
    <row r="1106" spans="1:8" x14ac:dyDescent="0.2">
      <c r="A1106" s="146" t="s">
        <v>2008</v>
      </c>
      <c r="B1106" s="146" t="s">
        <v>3956</v>
      </c>
      <c r="C1106" s="146" t="s">
        <v>3957</v>
      </c>
      <c r="D1106" s="147">
        <v>3.5749999999999997E-2</v>
      </c>
      <c r="E1106" s="148">
        <v>3.5749999999999997E-2</v>
      </c>
      <c r="F1106" s="149">
        <v>0</v>
      </c>
      <c r="G1106" s="149">
        <v>0</v>
      </c>
      <c r="H1106" s="149">
        <v>0</v>
      </c>
    </row>
    <row r="1107" spans="1:8" x14ac:dyDescent="0.2">
      <c r="A1107" s="146" t="s">
        <v>2008</v>
      </c>
      <c r="B1107" s="146" t="s">
        <v>3958</v>
      </c>
      <c r="C1107" s="146" t="s">
        <v>3959</v>
      </c>
      <c r="D1107" s="147">
        <v>0.02</v>
      </c>
      <c r="E1107" s="148">
        <v>0.02</v>
      </c>
      <c r="F1107" s="149">
        <v>0</v>
      </c>
      <c r="G1107" s="149">
        <v>0</v>
      </c>
      <c r="H1107" s="149">
        <v>0</v>
      </c>
    </row>
    <row r="1108" spans="1:8" x14ac:dyDescent="0.2">
      <c r="A1108" s="146" t="s">
        <v>2008</v>
      </c>
      <c r="B1108" s="146" t="s">
        <v>3960</v>
      </c>
      <c r="C1108" s="146" t="s">
        <v>3961</v>
      </c>
      <c r="D1108" s="147">
        <v>3.6999999999999998E-2</v>
      </c>
      <c r="E1108" s="148">
        <v>3.6999999999999998E-2</v>
      </c>
      <c r="F1108" s="149">
        <v>0</v>
      </c>
      <c r="G1108" s="149">
        <v>0</v>
      </c>
      <c r="H1108" s="149">
        <v>0</v>
      </c>
    </row>
    <row r="1109" spans="1:8" x14ac:dyDescent="0.2">
      <c r="A1109" s="146" t="s">
        <v>2008</v>
      </c>
      <c r="B1109" s="146" t="s">
        <v>3962</v>
      </c>
      <c r="C1109" s="146" t="s">
        <v>3961</v>
      </c>
      <c r="D1109" s="147">
        <v>3.6999999999999998E-2</v>
      </c>
      <c r="E1109" s="148">
        <v>3.6999999999999998E-2</v>
      </c>
      <c r="F1109" s="149">
        <v>0</v>
      </c>
      <c r="G1109" s="149">
        <v>0</v>
      </c>
      <c r="H1109" s="149">
        <v>0</v>
      </c>
    </row>
    <row r="1110" spans="1:8" x14ac:dyDescent="0.2">
      <c r="A1110" s="146" t="s">
        <v>2008</v>
      </c>
      <c r="B1110" s="146" t="s">
        <v>3963</v>
      </c>
      <c r="C1110" s="146" t="s">
        <v>3961</v>
      </c>
      <c r="D1110" s="147">
        <v>5.1299999999999998E-2</v>
      </c>
      <c r="E1110" s="148">
        <v>5.1299999999999998E-2</v>
      </c>
      <c r="F1110" s="149">
        <v>0</v>
      </c>
      <c r="G1110" s="149">
        <v>0</v>
      </c>
      <c r="H1110" s="149">
        <v>0</v>
      </c>
    </row>
    <row r="1111" spans="1:8" x14ac:dyDescent="0.2">
      <c r="A1111" s="146" t="s">
        <v>2008</v>
      </c>
      <c r="B1111" s="146" t="s">
        <v>3964</v>
      </c>
      <c r="C1111" s="146" t="s">
        <v>2108</v>
      </c>
      <c r="D1111" s="147">
        <v>1.66E-2</v>
      </c>
      <c r="E1111" s="148">
        <v>1.66E-2</v>
      </c>
      <c r="F1111" s="149">
        <v>0</v>
      </c>
      <c r="G1111" s="149">
        <v>0</v>
      </c>
      <c r="H1111" s="149">
        <v>0</v>
      </c>
    </row>
    <row r="1112" spans="1:8" x14ac:dyDescent="0.2">
      <c r="A1112" s="146" t="s">
        <v>2008</v>
      </c>
      <c r="B1112" s="146" t="s">
        <v>3965</v>
      </c>
      <c r="C1112" s="146" t="s">
        <v>2108</v>
      </c>
      <c r="D1112" s="147">
        <v>1.66E-2</v>
      </c>
      <c r="E1112" s="148">
        <v>1.66E-2</v>
      </c>
      <c r="F1112" s="149">
        <v>0</v>
      </c>
      <c r="G1112" s="149">
        <v>0</v>
      </c>
      <c r="H1112" s="149">
        <v>0</v>
      </c>
    </row>
    <row r="1113" spans="1:8" x14ac:dyDescent="0.2">
      <c r="A1113" s="146" t="s">
        <v>2008</v>
      </c>
      <c r="B1113" s="146" t="s">
        <v>3966</v>
      </c>
      <c r="C1113" s="146" t="s">
        <v>2108</v>
      </c>
      <c r="D1113" s="147">
        <v>8.2000000000000007E-3</v>
      </c>
      <c r="E1113" s="148">
        <v>8.2000000000000007E-3</v>
      </c>
      <c r="F1113" s="149">
        <v>0</v>
      </c>
      <c r="G1113" s="149">
        <v>0</v>
      </c>
      <c r="H1113" s="149">
        <v>0</v>
      </c>
    </row>
    <row r="1114" spans="1:8" x14ac:dyDescent="0.2">
      <c r="A1114" s="146" t="s">
        <v>2008</v>
      </c>
      <c r="B1114" s="146" t="s">
        <v>3967</v>
      </c>
      <c r="C1114" s="146" t="s">
        <v>3968</v>
      </c>
      <c r="D1114" s="147">
        <v>7.2500000000000004E-3</v>
      </c>
      <c r="E1114" s="148">
        <v>7.2500000000000004E-3</v>
      </c>
      <c r="F1114" s="149">
        <v>0</v>
      </c>
      <c r="G1114" s="149">
        <v>0</v>
      </c>
      <c r="H1114" s="149">
        <v>0</v>
      </c>
    </row>
    <row r="1115" spans="1:8" x14ac:dyDescent="0.2">
      <c r="A1115" s="146" t="s">
        <v>2008</v>
      </c>
      <c r="B1115" s="146" t="s">
        <v>3969</v>
      </c>
      <c r="C1115" s="146" t="s">
        <v>3968</v>
      </c>
      <c r="D1115" s="147">
        <v>7.2500000000000004E-3</v>
      </c>
      <c r="E1115" s="148">
        <v>7.2500000000000004E-3</v>
      </c>
      <c r="F1115" s="149">
        <v>0</v>
      </c>
      <c r="G1115" s="149">
        <v>0</v>
      </c>
      <c r="H1115" s="149">
        <v>0</v>
      </c>
    </row>
    <row r="1116" spans="1:8" x14ac:dyDescent="0.2">
      <c r="A1116" s="146" t="s">
        <v>2008</v>
      </c>
      <c r="B1116" s="146" t="s">
        <v>3970</v>
      </c>
      <c r="C1116" s="146" t="s">
        <v>3971</v>
      </c>
      <c r="D1116" s="147">
        <v>3.7499999999999999E-2</v>
      </c>
      <c r="E1116" s="148">
        <v>3.7499999999999999E-2</v>
      </c>
      <c r="F1116" s="149">
        <v>0</v>
      </c>
      <c r="G1116" s="149">
        <v>0</v>
      </c>
      <c r="H1116" s="149">
        <v>0</v>
      </c>
    </row>
    <row r="1117" spans="1:8" x14ac:dyDescent="0.2">
      <c r="A1117" s="146" t="s">
        <v>2008</v>
      </c>
      <c r="B1117" s="146" t="s">
        <v>3972</v>
      </c>
      <c r="C1117" s="146" t="s">
        <v>3971</v>
      </c>
      <c r="D1117" s="147">
        <v>3.73E-2</v>
      </c>
      <c r="E1117" s="148">
        <v>3.73E-2</v>
      </c>
      <c r="F1117" s="149">
        <v>0</v>
      </c>
      <c r="G1117" s="149">
        <v>0</v>
      </c>
      <c r="H1117" s="149">
        <v>0</v>
      </c>
    </row>
    <row r="1118" spans="1:8" x14ac:dyDescent="0.2">
      <c r="A1118" s="146" t="s">
        <v>2008</v>
      </c>
      <c r="B1118" s="146" t="s">
        <v>3973</v>
      </c>
      <c r="C1118" s="146" t="s">
        <v>3971</v>
      </c>
      <c r="D1118" s="147">
        <v>1.14E-2</v>
      </c>
      <c r="E1118" s="148">
        <v>1.14E-2</v>
      </c>
      <c r="F1118" s="149">
        <v>0</v>
      </c>
      <c r="G1118" s="149">
        <v>0</v>
      </c>
      <c r="H1118" s="149">
        <v>0</v>
      </c>
    </row>
    <row r="1119" spans="1:8" x14ac:dyDescent="0.2">
      <c r="A1119" s="146" t="s">
        <v>2008</v>
      </c>
      <c r="B1119" s="146" t="s">
        <v>3974</v>
      </c>
      <c r="C1119" s="146" t="s">
        <v>3975</v>
      </c>
      <c r="D1119" s="147">
        <v>0</v>
      </c>
      <c r="E1119" s="148">
        <v>0</v>
      </c>
      <c r="F1119" s="149">
        <v>0</v>
      </c>
      <c r="G1119" s="149">
        <v>0</v>
      </c>
      <c r="H1119" s="149">
        <v>0</v>
      </c>
    </row>
    <row r="1120" spans="1:8" x14ac:dyDescent="0.2">
      <c r="A1120" s="146" t="s">
        <v>2008</v>
      </c>
      <c r="B1120" s="146" t="s">
        <v>3976</v>
      </c>
      <c r="C1120" s="146" t="s">
        <v>3977</v>
      </c>
      <c r="D1120" s="147">
        <v>0.05</v>
      </c>
      <c r="E1120" s="148">
        <v>0.05</v>
      </c>
      <c r="F1120" s="149">
        <v>0</v>
      </c>
      <c r="G1120" s="149">
        <v>0</v>
      </c>
      <c r="H1120" s="149">
        <v>0</v>
      </c>
    </row>
    <row r="1121" spans="1:8" x14ac:dyDescent="0.2">
      <c r="A1121" s="146" t="s">
        <v>2008</v>
      </c>
      <c r="B1121" s="146" t="s">
        <v>3978</v>
      </c>
      <c r="C1121" s="146" t="s">
        <v>3979</v>
      </c>
      <c r="D1121" s="147">
        <v>5.3330000000000002E-2</v>
      </c>
      <c r="E1121" s="148">
        <v>5.3330000000000002E-2</v>
      </c>
      <c r="F1121" s="149">
        <v>0</v>
      </c>
      <c r="G1121" s="149">
        <v>0</v>
      </c>
      <c r="H1121" s="149">
        <v>0</v>
      </c>
    </row>
    <row r="1122" spans="1:8" x14ac:dyDescent="0.2">
      <c r="A1122" s="146" t="s">
        <v>2008</v>
      </c>
      <c r="B1122" s="146" t="s">
        <v>3980</v>
      </c>
      <c r="C1122" s="146" t="s">
        <v>3981</v>
      </c>
      <c r="D1122" s="147">
        <v>2.5000000000000001E-2</v>
      </c>
      <c r="E1122" s="148">
        <v>2.5000000000000001E-2</v>
      </c>
      <c r="F1122" s="149">
        <v>0</v>
      </c>
      <c r="G1122" s="149">
        <v>0</v>
      </c>
      <c r="H1122" s="149">
        <v>0</v>
      </c>
    </row>
    <row r="1123" spans="1:8" x14ac:dyDescent="0.2">
      <c r="A1123" s="146" t="s">
        <v>2008</v>
      </c>
      <c r="B1123" s="146" t="s">
        <v>3982</v>
      </c>
      <c r="C1123" s="146" t="s">
        <v>3983</v>
      </c>
      <c r="D1123" s="147">
        <v>1.204E-2</v>
      </c>
      <c r="E1123" s="148">
        <v>1.204E-2</v>
      </c>
      <c r="F1123" s="149">
        <v>0</v>
      </c>
      <c r="G1123" s="149">
        <v>0</v>
      </c>
      <c r="H1123" s="149">
        <v>0</v>
      </c>
    </row>
    <row r="1124" spans="1:8" x14ac:dyDescent="0.2">
      <c r="A1124" s="146" t="s">
        <v>2008</v>
      </c>
      <c r="B1124" s="146" t="s">
        <v>3984</v>
      </c>
      <c r="C1124" s="146" t="s">
        <v>3985</v>
      </c>
      <c r="D1124" s="147">
        <v>8.5199999999999998E-3</v>
      </c>
      <c r="E1124" s="148">
        <v>8.5199999999999998E-3</v>
      </c>
      <c r="F1124" s="149">
        <v>0</v>
      </c>
      <c r="G1124" s="149">
        <v>0</v>
      </c>
      <c r="H1124" s="149">
        <v>0</v>
      </c>
    </row>
    <row r="1125" spans="1:8" x14ac:dyDescent="0.2">
      <c r="A1125" s="146" t="s">
        <v>2008</v>
      </c>
      <c r="B1125" s="146" t="s">
        <v>3986</v>
      </c>
      <c r="C1125" s="146" t="s">
        <v>3985</v>
      </c>
      <c r="D1125" s="147">
        <v>0.02</v>
      </c>
      <c r="E1125" s="148">
        <v>0.02</v>
      </c>
      <c r="F1125" s="149">
        <v>0</v>
      </c>
      <c r="G1125" s="149">
        <v>0</v>
      </c>
      <c r="H1125" s="149">
        <v>0</v>
      </c>
    </row>
    <row r="1126" spans="1:8" x14ac:dyDescent="0.2">
      <c r="A1126" s="146" t="s">
        <v>2008</v>
      </c>
      <c r="B1126" s="146" t="s">
        <v>3987</v>
      </c>
      <c r="C1126" s="146" t="s">
        <v>3988</v>
      </c>
      <c r="D1126" s="147">
        <v>2.35E-2</v>
      </c>
      <c r="E1126" s="148">
        <v>2.35E-2</v>
      </c>
      <c r="F1126" s="149">
        <v>0</v>
      </c>
      <c r="G1126" s="149">
        <v>0</v>
      </c>
      <c r="H1126" s="149">
        <v>0</v>
      </c>
    </row>
    <row r="1127" spans="1:8" x14ac:dyDescent="0.2">
      <c r="A1127" s="146" t="s">
        <v>2008</v>
      </c>
      <c r="B1127" s="146" t="s">
        <v>3989</v>
      </c>
      <c r="C1127" s="146" t="s">
        <v>3988</v>
      </c>
      <c r="D1127" s="147">
        <v>2.35E-2</v>
      </c>
      <c r="E1127" s="148">
        <v>2.35E-2</v>
      </c>
      <c r="F1127" s="149">
        <v>0</v>
      </c>
      <c r="G1127" s="149">
        <v>0</v>
      </c>
      <c r="H1127" s="149">
        <v>0</v>
      </c>
    </row>
    <row r="1128" spans="1:8" x14ac:dyDescent="0.2">
      <c r="A1128" s="146" t="s">
        <v>2008</v>
      </c>
      <c r="B1128" s="146" t="s">
        <v>3990</v>
      </c>
      <c r="C1128" s="146" t="s">
        <v>3991</v>
      </c>
      <c r="D1128" s="147">
        <v>2.7799999999999998E-2</v>
      </c>
      <c r="E1128" s="148">
        <v>2.7799999999999998E-2</v>
      </c>
      <c r="F1128" s="149">
        <v>0</v>
      </c>
      <c r="G1128" s="149">
        <v>0</v>
      </c>
      <c r="H1128" s="149">
        <v>0</v>
      </c>
    </row>
    <row r="1129" spans="1:8" x14ac:dyDescent="0.2">
      <c r="A1129" s="146" t="s">
        <v>2008</v>
      </c>
      <c r="B1129" s="146" t="s">
        <v>3992</v>
      </c>
      <c r="C1129" s="146" t="s">
        <v>3993</v>
      </c>
      <c r="D1129" s="147">
        <v>9.5000000000000001E-2</v>
      </c>
      <c r="E1129" s="148">
        <v>9.5000000000000001E-2</v>
      </c>
      <c r="F1129" s="149">
        <v>0</v>
      </c>
      <c r="G1129" s="149">
        <v>0</v>
      </c>
      <c r="H1129" s="149">
        <v>0</v>
      </c>
    </row>
    <row r="1130" spans="1:8" x14ac:dyDescent="0.2">
      <c r="A1130" s="146" t="s">
        <v>2008</v>
      </c>
      <c r="B1130" s="146" t="s">
        <v>3994</v>
      </c>
      <c r="C1130" s="146" t="s">
        <v>3995</v>
      </c>
      <c r="D1130" s="147">
        <v>9.9890000000000007E-2</v>
      </c>
      <c r="E1130" s="148">
        <v>9.9890000000000007E-2</v>
      </c>
      <c r="F1130" s="149">
        <v>0</v>
      </c>
      <c r="G1130" s="149">
        <v>0</v>
      </c>
      <c r="H1130" s="149">
        <v>0</v>
      </c>
    </row>
    <row r="1131" spans="1:8" x14ac:dyDescent="0.2">
      <c r="A1131" s="146" t="s">
        <v>2008</v>
      </c>
      <c r="B1131" s="146" t="s">
        <v>3996</v>
      </c>
      <c r="C1131" s="146" t="s">
        <v>3993</v>
      </c>
      <c r="D1131" s="147">
        <v>0.19014</v>
      </c>
      <c r="E1131" s="148">
        <v>0.19014</v>
      </c>
      <c r="F1131" s="149">
        <v>0</v>
      </c>
      <c r="G1131" s="149">
        <v>0</v>
      </c>
      <c r="H1131" s="149">
        <v>0</v>
      </c>
    </row>
    <row r="1132" spans="1:8" x14ac:dyDescent="0.2">
      <c r="A1132" s="146" t="s">
        <v>2008</v>
      </c>
      <c r="B1132" s="146" t="s">
        <v>3997</v>
      </c>
      <c r="C1132" s="146" t="s">
        <v>3998</v>
      </c>
      <c r="D1132" s="147">
        <v>0</v>
      </c>
      <c r="E1132" s="148">
        <v>0</v>
      </c>
      <c r="F1132" s="149">
        <v>0</v>
      </c>
      <c r="G1132" s="149">
        <v>0</v>
      </c>
      <c r="H1132" s="149">
        <v>0</v>
      </c>
    </row>
    <row r="1133" spans="1:8" x14ac:dyDescent="0.2">
      <c r="A1133" s="146" t="s">
        <v>2008</v>
      </c>
      <c r="B1133" s="146" t="s">
        <v>3999</v>
      </c>
      <c r="C1133" s="146" t="s">
        <v>3998</v>
      </c>
      <c r="D1133" s="147">
        <v>0.04</v>
      </c>
      <c r="E1133" s="148">
        <v>0.04</v>
      </c>
      <c r="F1133" s="149">
        <v>0</v>
      </c>
      <c r="G1133" s="149">
        <v>0</v>
      </c>
      <c r="H1133" s="149">
        <v>0</v>
      </c>
    </row>
    <row r="1134" spans="1:8" x14ac:dyDescent="0.2">
      <c r="A1134" s="146" t="s">
        <v>2008</v>
      </c>
      <c r="B1134" s="146" t="s">
        <v>4000</v>
      </c>
      <c r="C1134" s="146" t="s">
        <v>4001</v>
      </c>
      <c r="D1134" s="147">
        <v>0.04</v>
      </c>
      <c r="E1134" s="148">
        <v>0.04</v>
      </c>
      <c r="F1134" s="149">
        <v>0</v>
      </c>
      <c r="G1134" s="149">
        <v>0</v>
      </c>
      <c r="H1134" s="149">
        <v>0</v>
      </c>
    </row>
    <row r="1135" spans="1:8" x14ac:dyDescent="0.2">
      <c r="A1135" s="146" t="s">
        <v>2008</v>
      </c>
      <c r="B1135" s="146" t="s">
        <v>4002</v>
      </c>
      <c r="C1135" s="146" t="s">
        <v>4003</v>
      </c>
      <c r="D1135" s="147">
        <v>9.5000000000000001E-2</v>
      </c>
      <c r="E1135" s="148">
        <v>9.5000000000000001E-2</v>
      </c>
      <c r="F1135" s="149">
        <v>0</v>
      </c>
      <c r="G1135" s="149">
        <v>0</v>
      </c>
      <c r="H1135" s="149">
        <v>0</v>
      </c>
    </row>
    <row r="1136" spans="1:8" x14ac:dyDescent="0.2">
      <c r="A1136" s="146" t="s">
        <v>2008</v>
      </c>
      <c r="B1136" s="146" t="s">
        <v>4004</v>
      </c>
      <c r="C1136" s="146" t="s">
        <v>4005</v>
      </c>
      <c r="D1136" s="147">
        <v>0.1125</v>
      </c>
      <c r="E1136" s="148">
        <v>0.1125</v>
      </c>
      <c r="F1136" s="149">
        <v>0</v>
      </c>
      <c r="G1136" s="149">
        <v>0</v>
      </c>
      <c r="H1136" s="149">
        <v>0</v>
      </c>
    </row>
    <row r="1137" spans="1:8" x14ac:dyDescent="0.2">
      <c r="A1137" s="146" t="s">
        <v>2008</v>
      </c>
      <c r="B1137" s="146" t="s">
        <v>4006</v>
      </c>
      <c r="C1137" s="146" t="s">
        <v>4003</v>
      </c>
      <c r="D1137" s="147">
        <v>0.1125</v>
      </c>
      <c r="E1137" s="148">
        <v>0.1125</v>
      </c>
      <c r="F1137" s="149">
        <v>0</v>
      </c>
      <c r="G1137" s="149">
        <v>0</v>
      </c>
      <c r="H1137" s="149">
        <v>0</v>
      </c>
    </row>
    <row r="1138" spans="1:8" x14ac:dyDescent="0.2">
      <c r="A1138" s="146" t="s">
        <v>2008</v>
      </c>
      <c r="B1138" s="146" t="s">
        <v>4007</v>
      </c>
      <c r="C1138" s="146" t="s">
        <v>4008</v>
      </c>
      <c r="D1138" s="147">
        <v>4.9000000000000002E-2</v>
      </c>
      <c r="E1138" s="148">
        <v>4.9000000000000002E-2</v>
      </c>
      <c r="F1138" s="149">
        <v>0</v>
      </c>
      <c r="G1138" s="149">
        <v>0</v>
      </c>
      <c r="H1138" s="149">
        <v>0</v>
      </c>
    </row>
    <row r="1139" spans="1:8" x14ac:dyDescent="0.2">
      <c r="A1139" s="146" t="s">
        <v>2008</v>
      </c>
      <c r="B1139" s="146" t="s">
        <v>4009</v>
      </c>
      <c r="C1139" s="146" t="s">
        <v>4010</v>
      </c>
      <c r="D1139" s="147">
        <v>7.4660000000000004E-2</v>
      </c>
      <c r="E1139" s="148">
        <v>7.4660000000000004E-2</v>
      </c>
      <c r="F1139" s="149">
        <v>0</v>
      </c>
      <c r="G1139" s="149">
        <v>0</v>
      </c>
      <c r="H1139" s="149">
        <v>0</v>
      </c>
    </row>
    <row r="1140" spans="1:8" x14ac:dyDescent="0.2">
      <c r="A1140" s="146" t="s">
        <v>2008</v>
      </c>
      <c r="B1140" s="146" t="s">
        <v>4011</v>
      </c>
      <c r="C1140" s="146" t="s">
        <v>4008</v>
      </c>
      <c r="D1140" s="147">
        <v>0.1125</v>
      </c>
      <c r="E1140" s="148">
        <v>0.1125</v>
      </c>
      <c r="F1140" s="149">
        <v>0</v>
      </c>
      <c r="G1140" s="149">
        <v>0</v>
      </c>
      <c r="H1140" s="149">
        <v>0</v>
      </c>
    </row>
    <row r="1141" spans="1:8" x14ac:dyDescent="0.2">
      <c r="A1141" s="146" t="s">
        <v>2008</v>
      </c>
      <c r="B1141" s="146" t="s">
        <v>4012</v>
      </c>
      <c r="C1141" s="146" t="s">
        <v>4013</v>
      </c>
      <c r="D1141" s="147">
        <v>4.9000000000000002E-2</v>
      </c>
      <c r="E1141" s="148">
        <v>4.9000000000000002E-2</v>
      </c>
      <c r="F1141" s="149">
        <v>0</v>
      </c>
      <c r="G1141" s="149">
        <v>0</v>
      </c>
      <c r="H1141" s="149">
        <v>0</v>
      </c>
    </row>
    <row r="1142" spans="1:8" x14ac:dyDescent="0.2">
      <c r="A1142" s="146" t="s">
        <v>2008</v>
      </c>
      <c r="B1142" s="146" t="s">
        <v>4014</v>
      </c>
      <c r="C1142" s="146" t="s">
        <v>4015</v>
      </c>
      <c r="D1142" s="147">
        <v>4.9000000000000002E-2</v>
      </c>
      <c r="E1142" s="148">
        <v>4.9000000000000002E-2</v>
      </c>
      <c r="F1142" s="149">
        <v>0</v>
      </c>
      <c r="G1142" s="149">
        <v>0</v>
      </c>
      <c r="H1142" s="149">
        <v>0</v>
      </c>
    </row>
    <row r="1143" spans="1:8" x14ac:dyDescent="0.2">
      <c r="A1143" s="146" t="s">
        <v>2008</v>
      </c>
      <c r="B1143" s="146" t="s">
        <v>4016</v>
      </c>
      <c r="C1143" s="146" t="s">
        <v>4015</v>
      </c>
      <c r="D1143" s="147">
        <v>7.46E-2</v>
      </c>
      <c r="E1143" s="148">
        <v>7.46E-2</v>
      </c>
      <c r="F1143" s="149">
        <v>0</v>
      </c>
      <c r="G1143" s="149">
        <v>0</v>
      </c>
      <c r="H1143" s="149">
        <v>0</v>
      </c>
    </row>
    <row r="1144" spans="1:8" x14ac:dyDescent="0.2">
      <c r="A1144" s="146" t="s">
        <v>2008</v>
      </c>
      <c r="B1144" s="146" t="s">
        <v>4017</v>
      </c>
      <c r="C1144" s="146" t="s">
        <v>2112</v>
      </c>
      <c r="D1144" s="147">
        <v>7.8E-2</v>
      </c>
      <c r="E1144" s="148">
        <v>7.8E-2</v>
      </c>
      <c r="F1144" s="149">
        <v>0</v>
      </c>
      <c r="G1144" s="149">
        <v>0</v>
      </c>
      <c r="H1144" s="149">
        <v>0</v>
      </c>
    </row>
    <row r="1145" spans="1:8" x14ac:dyDescent="0.2">
      <c r="A1145" s="146" t="s">
        <v>2008</v>
      </c>
      <c r="B1145" s="146" t="s">
        <v>4018</v>
      </c>
      <c r="C1145" s="146" t="s">
        <v>2112</v>
      </c>
      <c r="D1145" s="147">
        <v>5.2999999999999999E-2</v>
      </c>
      <c r="E1145" s="148">
        <v>5.2999999999999999E-2</v>
      </c>
      <c r="F1145" s="149">
        <v>0</v>
      </c>
      <c r="G1145" s="149">
        <v>0</v>
      </c>
      <c r="H1145" s="149">
        <v>0</v>
      </c>
    </row>
    <row r="1146" spans="1:8" x14ac:dyDescent="0.2">
      <c r="A1146" s="146" t="s">
        <v>2008</v>
      </c>
      <c r="B1146" s="146" t="s">
        <v>4019</v>
      </c>
      <c r="C1146" s="146" t="s">
        <v>2112</v>
      </c>
      <c r="D1146" s="147">
        <v>5.0999999999999997E-2</v>
      </c>
      <c r="E1146" s="148">
        <v>5.0999999999999997E-2</v>
      </c>
      <c r="F1146" s="149">
        <v>0</v>
      </c>
      <c r="G1146" s="149">
        <v>0</v>
      </c>
      <c r="H1146" s="149">
        <v>0</v>
      </c>
    </row>
    <row r="1147" spans="1:8" x14ac:dyDescent="0.2">
      <c r="A1147" s="146" t="s">
        <v>2008</v>
      </c>
      <c r="B1147" s="146" t="s">
        <v>4020</v>
      </c>
      <c r="C1147" s="146" t="s">
        <v>2112</v>
      </c>
      <c r="D1147" s="147">
        <v>3.8789999999999998E-2</v>
      </c>
      <c r="E1147" s="148">
        <v>3.8789999999999998E-2</v>
      </c>
      <c r="F1147" s="149">
        <v>0</v>
      </c>
      <c r="G1147" s="149">
        <v>0</v>
      </c>
      <c r="H1147" s="149">
        <v>0</v>
      </c>
    </row>
    <row r="1148" spans="1:8" x14ac:dyDescent="0.2">
      <c r="A1148" s="146" t="s">
        <v>2008</v>
      </c>
      <c r="B1148" s="146" t="s">
        <v>4021</v>
      </c>
      <c r="C1148" s="146" t="s">
        <v>2112</v>
      </c>
      <c r="D1148" s="147">
        <v>3.6150000000000002E-2</v>
      </c>
      <c r="E1148" s="148">
        <v>3.6150000000000002E-2</v>
      </c>
      <c r="F1148" s="149">
        <v>0</v>
      </c>
      <c r="G1148" s="149">
        <v>0</v>
      </c>
      <c r="H1148" s="149">
        <v>0</v>
      </c>
    </row>
    <row r="1149" spans="1:8" x14ac:dyDescent="0.2">
      <c r="A1149" s="146" t="s">
        <v>2008</v>
      </c>
      <c r="B1149" s="146" t="s">
        <v>4022</v>
      </c>
      <c r="C1149" s="146" t="s">
        <v>2112</v>
      </c>
      <c r="D1149" s="147">
        <v>4.9689999999999998E-2</v>
      </c>
      <c r="E1149" s="148">
        <v>4.9689999999999998E-2</v>
      </c>
      <c r="F1149" s="149">
        <v>0</v>
      </c>
      <c r="G1149" s="149">
        <v>0</v>
      </c>
      <c r="H1149" s="149">
        <v>0</v>
      </c>
    </row>
    <row r="1150" spans="1:8" x14ac:dyDescent="0.2">
      <c r="A1150" s="146" t="s">
        <v>2008</v>
      </c>
      <c r="B1150" s="146" t="s">
        <v>4023</v>
      </c>
      <c r="C1150" s="146" t="s">
        <v>2112</v>
      </c>
      <c r="D1150" s="147">
        <v>5.3999999999999999E-2</v>
      </c>
      <c r="E1150" s="148">
        <v>5.3999999999999999E-2</v>
      </c>
      <c r="F1150" s="149">
        <v>0</v>
      </c>
      <c r="G1150" s="149">
        <v>0</v>
      </c>
      <c r="H1150" s="149">
        <v>0</v>
      </c>
    </row>
    <row r="1151" spans="1:8" x14ac:dyDescent="0.2">
      <c r="A1151" s="146" t="s">
        <v>2008</v>
      </c>
      <c r="B1151" s="146" t="s">
        <v>4024</v>
      </c>
      <c r="C1151" s="146" t="s">
        <v>4025</v>
      </c>
      <c r="D1151" s="147">
        <v>3.15E-2</v>
      </c>
      <c r="E1151" s="148">
        <v>3.15E-2</v>
      </c>
      <c r="F1151" s="149">
        <v>0</v>
      </c>
      <c r="G1151" s="149">
        <v>0</v>
      </c>
      <c r="H1151" s="149">
        <v>0</v>
      </c>
    </row>
    <row r="1152" spans="1:8" x14ac:dyDescent="0.2">
      <c r="A1152" s="146" t="s">
        <v>2008</v>
      </c>
      <c r="B1152" s="146" t="s">
        <v>4026</v>
      </c>
      <c r="C1152" s="146" t="s">
        <v>4027</v>
      </c>
      <c r="D1152" s="147">
        <v>1.116E-2</v>
      </c>
      <c r="E1152" s="148">
        <v>1.116E-2</v>
      </c>
      <c r="F1152" s="149">
        <v>0</v>
      </c>
      <c r="G1152" s="149">
        <v>0</v>
      </c>
      <c r="H1152" s="149">
        <v>0</v>
      </c>
    </row>
    <row r="1153" spans="1:8" x14ac:dyDescent="0.2">
      <c r="A1153" s="146" t="s">
        <v>2008</v>
      </c>
      <c r="B1153" s="146" t="s">
        <v>4028</v>
      </c>
      <c r="C1153" s="146" t="s">
        <v>4029</v>
      </c>
      <c r="D1153" s="147">
        <v>2.2030000000000001E-2</v>
      </c>
      <c r="E1153" s="148">
        <v>2.2030000000000001E-2</v>
      </c>
      <c r="F1153" s="149">
        <v>0</v>
      </c>
      <c r="G1153" s="149">
        <v>0</v>
      </c>
      <c r="H1153" s="149">
        <v>0</v>
      </c>
    </row>
    <row r="1154" spans="1:8" x14ac:dyDescent="0.2">
      <c r="A1154" s="146" t="s">
        <v>2008</v>
      </c>
      <c r="B1154" s="146" t="s">
        <v>4030</v>
      </c>
      <c r="C1154" s="146" t="s">
        <v>4031</v>
      </c>
      <c r="D1154" s="147">
        <v>1.072E-2</v>
      </c>
      <c r="E1154" s="148">
        <v>1.072E-2</v>
      </c>
      <c r="F1154" s="149">
        <v>0</v>
      </c>
      <c r="G1154" s="149">
        <v>0</v>
      </c>
      <c r="H1154" s="149">
        <v>0</v>
      </c>
    </row>
    <row r="1155" spans="1:8" x14ac:dyDescent="0.2">
      <c r="A1155" s="146" t="s">
        <v>2008</v>
      </c>
      <c r="B1155" s="146" t="s">
        <v>4032</v>
      </c>
      <c r="C1155" s="146" t="s">
        <v>4033</v>
      </c>
      <c r="D1155" s="147">
        <v>1.15E-2</v>
      </c>
      <c r="E1155" s="148">
        <v>1.15E-2</v>
      </c>
      <c r="F1155" s="149">
        <v>0</v>
      </c>
      <c r="G1155" s="149">
        <v>0</v>
      </c>
      <c r="H1155" s="149">
        <v>0</v>
      </c>
    </row>
    <row r="1156" spans="1:8" x14ac:dyDescent="0.2">
      <c r="A1156" s="146" t="s">
        <v>2008</v>
      </c>
      <c r="B1156" s="146" t="s">
        <v>4034</v>
      </c>
      <c r="C1156" s="146" t="s">
        <v>4035</v>
      </c>
      <c r="D1156" s="147">
        <v>1.7000000000000001E-2</v>
      </c>
      <c r="E1156" s="148">
        <v>1.7000000000000001E-2</v>
      </c>
      <c r="F1156" s="149">
        <v>0</v>
      </c>
      <c r="G1156" s="149">
        <v>0</v>
      </c>
      <c r="H1156" s="149">
        <v>0</v>
      </c>
    </row>
    <row r="1157" spans="1:8" x14ac:dyDescent="0.2">
      <c r="A1157" s="146" t="s">
        <v>2008</v>
      </c>
      <c r="B1157" s="146" t="s">
        <v>4036</v>
      </c>
      <c r="C1157" s="146" t="s">
        <v>4037</v>
      </c>
      <c r="D1157" s="147">
        <v>7.0000000000000001E-3</v>
      </c>
      <c r="E1157" s="148">
        <v>7.0000000000000001E-3</v>
      </c>
      <c r="F1157" s="149">
        <v>0</v>
      </c>
      <c r="G1157" s="149">
        <v>0</v>
      </c>
      <c r="H1157" s="149">
        <v>0</v>
      </c>
    </row>
    <row r="1158" spans="1:8" x14ac:dyDescent="0.2">
      <c r="A1158" s="146" t="s">
        <v>2008</v>
      </c>
      <c r="B1158" s="146" t="s">
        <v>4038</v>
      </c>
      <c r="C1158" s="146" t="s">
        <v>4037</v>
      </c>
      <c r="D1158" s="147">
        <v>6.0000000000000001E-3</v>
      </c>
      <c r="E1158" s="148">
        <v>6.0000000000000001E-3</v>
      </c>
      <c r="F1158" s="149">
        <v>0</v>
      </c>
      <c r="G1158" s="149">
        <v>0</v>
      </c>
      <c r="H1158" s="149">
        <v>0</v>
      </c>
    </row>
    <row r="1159" spans="1:8" x14ac:dyDescent="0.2">
      <c r="A1159" s="146" t="s">
        <v>2008</v>
      </c>
      <c r="B1159" s="146" t="s">
        <v>4039</v>
      </c>
      <c r="C1159" s="146" t="s">
        <v>4037</v>
      </c>
      <c r="D1159" s="147">
        <v>6.0000000000000001E-3</v>
      </c>
      <c r="E1159" s="148">
        <v>6.0000000000000001E-3</v>
      </c>
      <c r="F1159" s="149">
        <v>0</v>
      </c>
      <c r="G1159" s="149">
        <v>0</v>
      </c>
      <c r="H1159" s="149">
        <v>0</v>
      </c>
    </row>
    <row r="1160" spans="1:8" x14ac:dyDescent="0.2">
      <c r="A1160" s="146" t="s">
        <v>2008</v>
      </c>
      <c r="B1160" s="146" t="s">
        <v>4040</v>
      </c>
      <c r="C1160" s="146" t="s">
        <v>4037</v>
      </c>
      <c r="D1160" s="147">
        <v>5.4000000000000003E-3</v>
      </c>
      <c r="E1160" s="148">
        <v>5.4000000000000003E-3</v>
      </c>
      <c r="F1160" s="149">
        <v>0</v>
      </c>
      <c r="G1160" s="149">
        <v>0</v>
      </c>
      <c r="H1160" s="149">
        <v>0</v>
      </c>
    </row>
    <row r="1161" spans="1:8" x14ac:dyDescent="0.2">
      <c r="A1161" s="146" t="s">
        <v>2008</v>
      </c>
      <c r="B1161" s="146" t="s">
        <v>4041</v>
      </c>
      <c r="C1161" s="146" t="s">
        <v>4037</v>
      </c>
      <c r="D1161" s="147">
        <v>5.0000000000000001E-3</v>
      </c>
      <c r="E1161" s="148">
        <v>5.0000000000000001E-3</v>
      </c>
      <c r="F1161" s="149">
        <v>0</v>
      </c>
      <c r="G1161" s="149">
        <v>0</v>
      </c>
      <c r="H1161" s="149">
        <v>0</v>
      </c>
    </row>
    <row r="1162" spans="1:8" x14ac:dyDescent="0.2">
      <c r="A1162" s="146" t="s">
        <v>2008</v>
      </c>
      <c r="B1162" s="146" t="s">
        <v>4042</v>
      </c>
      <c r="C1162" s="146" t="s">
        <v>4043</v>
      </c>
      <c r="D1162" s="147">
        <v>6.2199999999999998E-2</v>
      </c>
      <c r="E1162" s="148">
        <v>6.2199999999999998E-2</v>
      </c>
      <c r="F1162" s="149">
        <v>0</v>
      </c>
      <c r="G1162" s="149">
        <v>0</v>
      </c>
      <c r="H1162" s="149">
        <v>0</v>
      </c>
    </row>
    <row r="1163" spans="1:8" x14ac:dyDescent="0.2">
      <c r="A1163" s="146" t="s">
        <v>2008</v>
      </c>
      <c r="B1163" s="146" t="s">
        <v>4044</v>
      </c>
      <c r="C1163" s="146" t="s">
        <v>4043</v>
      </c>
      <c r="D1163" s="147">
        <v>6.2199999999999998E-2</v>
      </c>
      <c r="E1163" s="148">
        <v>6.2199999999999998E-2</v>
      </c>
      <c r="F1163" s="149">
        <v>0</v>
      </c>
      <c r="G1163" s="149">
        <v>0</v>
      </c>
      <c r="H1163" s="149">
        <v>0</v>
      </c>
    </row>
    <row r="1164" spans="1:8" x14ac:dyDescent="0.2">
      <c r="A1164" s="146" t="s">
        <v>2008</v>
      </c>
      <c r="B1164" s="146" t="s">
        <v>4045</v>
      </c>
      <c r="C1164" s="146" t="s">
        <v>4043</v>
      </c>
      <c r="D1164" s="147">
        <v>6.2199999999999998E-2</v>
      </c>
      <c r="E1164" s="148">
        <v>6.2199999999999998E-2</v>
      </c>
      <c r="F1164" s="149">
        <v>0</v>
      </c>
      <c r="G1164" s="149">
        <v>0</v>
      </c>
      <c r="H1164" s="149">
        <v>0</v>
      </c>
    </row>
    <row r="1165" spans="1:8" x14ac:dyDescent="0.2">
      <c r="A1165" s="146" t="s">
        <v>2008</v>
      </c>
      <c r="B1165" s="146" t="s">
        <v>4046</v>
      </c>
      <c r="C1165" s="146" t="s">
        <v>2116</v>
      </c>
      <c r="D1165" s="147">
        <v>7.9399999999999998E-2</v>
      </c>
      <c r="E1165" s="148">
        <v>7.9399999999999998E-2</v>
      </c>
      <c r="F1165" s="149">
        <v>0</v>
      </c>
      <c r="G1165" s="149">
        <v>0</v>
      </c>
      <c r="H1165" s="149">
        <v>0</v>
      </c>
    </row>
    <row r="1166" spans="1:8" x14ac:dyDescent="0.2">
      <c r="A1166" s="146" t="s">
        <v>2008</v>
      </c>
      <c r="B1166" s="146" t="s">
        <v>4047</v>
      </c>
      <c r="C1166" s="146" t="s">
        <v>4048</v>
      </c>
      <c r="D1166" s="147">
        <v>3.218E-2</v>
      </c>
      <c r="E1166" s="148">
        <v>3.218E-2</v>
      </c>
      <c r="F1166" s="149">
        <v>0</v>
      </c>
      <c r="G1166" s="149">
        <v>0</v>
      </c>
      <c r="H1166" s="149">
        <v>0</v>
      </c>
    </row>
    <row r="1167" spans="1:8" x14ac:dyDescent="0.2">
      <c r="A1167" s="146" t="s">
        <v>2008</v>
      </c>
      <c r="B1167" s="146" t="s">
        <v>4049</v>
      </c>
      <c r="C1167" s="146" t="s">
        <v>4050</v>
      </c>
      <c r="D1167" s="147">
        <v>1.175E-2</v>
      </c>
      <c r="E1167" s="148">
        <v>1.175E-2</v>
      </c>
      <c r="F1167" s="149">
        <v>0</v>
      </c>
      <c r="G1167" s="149">
        <v>0</v>
      </c>
      <c r="H1167" s="149">
        <v>0</v>
      </c>
    </row>
    <row r="1168" spans="1:8" x14ac:dyDescent="0.2">
      <c r="A1168" s="146" t="s">
        <v>2008</v>
      </c>
      <c r="B1168" s="146" t="s">
        <v>4051</v>
      </c>
      <c r="C1168" s="146" t="s">
        <v>4052</v>
      </c>
      <c r="D1168" s="147">
        <v>0</v>
      </c>
      <c r="E1168" s="148">
        <v>0</v>
      </c>
      <c r="F1168" s="149">
        <v>0</v>
      </c>
      <c r="G1168" s="149">
        <v>0</v>
      </c>
      <c r="H1168" s="149">
        <v>0</v>
      </c>
    </row>
    <row r="1169" spans="1:8" x14ac:dyDescent="0.2">
      <c r="A1169" s="146" t="s">
        <v>2008</v>
      </c>
      <c r="B1169" s="146" t="s">
        <v>4053</v>
      </c>
      <c r="C1169" s="146" t="s">
        <v>4054</v>
      </c>
      <c r="D1169" s="147">
        <v>0.38</v>
      </c>
      <c r="E1169" s="148">
        <v>0.38</v>
      </c>
      <c r="F1169" s="149">
        <v>0</v>
      </c>
      <c r="G1169" s="149">
        <v>0</v>
      </c>
      <c r="H1169" s="149">
        <v>0</v>
      </c>
    </row>
    <row r="1170" spans="1:8" x14ac:dyDescent="0.2">
      <c r="A1170" s="146" t="s">
        <v>2008</v>
      </c>
      <c r="B1170" s="146" t="s">
        <v>4055</v>
      </c>
      <c r="C1170" s="146" t="s">
        <v>4056</v>
      </c>
      <c r="D1170" s="147">
        <v>1.898E-2</v>
      </c>
      <c r="E1170" s="148">
        <v>1.898E-2</v>
      </c>
      <c r="F1170" s="149">
        <v>0</v>
      </c>
      <c r="G1170" s="149">
        <v>0</v>
      </c>
      <c r="H1170" s="149">
        <v>0</v>
      </c>
    </row>
    <row r="1171" spans="1:8" x14ac:dyDescent="0.2">
      <c r="A1171" s="146" t="s">
        <v>2008</v>
      </c>
      <c r="B1171" s="146" t="s">
        <v>4057</v>
      </c>
      <c r="C1171" s="146" t="s">
        <v>4058</v>
      </c>
      <c r="D1171" s="147">
        <v>9.5000000000000001E-2</v>
      </c>
      <c r="E1171" s="148">
        <v>9.5000000000000001E-2</v>
      </c>
      <c r="F1171" s="149">
        <v>0</v>
      </c>
      <c r="G1171" s="149">
        <v>0</v>
      </c>
      <c r="H1171" s="149">
        <v>0</v>
      </c>
    </row>
    <row r="1172" spans="1:8" x14ac:dyDescent="0.2">
      <c r="A1172" s="146" t="s">
        <v>2008</v>
      </c>
      <c r="B1172" s="146" t="s">
        <v>4059</v>
      </c>
      <c r="C1172" s="146" t="s">
        <v>4060</v>
      </c>
      <c r="D1172" s="147">
        <v>0.1125</v>
      </c>
      <c r="E1172" s="148">
        <v>0.1125</v>
      </c>
      <c r="F1172" s="149">
        <v>0</v>
      </c>
      <c r="G1172" s="149">
        <v>0</v>
      </c>
      <c r="H1172" s="149">
        <v>0</v>
      </c>
    </row>
    <row r="1173" spans="1:8" x14ac:dyDescent="0.2">
      <c r="A1173" s="146" t="s">
        <v>2008</v>
      </c>
      <c r="B1173" s="146" t="s">
        <v>4061</v>
      </c>
      <c r="C1173" s="146" t="s">
        <v>4058</v>
      </c>
      <c r="D1173" s="147">
        <v>0.18</v>
      </c>
      <c r="E1173" s="148">
        <v>0.18</v>
      </c>
      <c r="F1173" s="149">
        <v>0</v>
      </c>
      <c r="G1173" s="149">
        <v>0</v>
      </c>
      <c r="H1173" s="149">
        <v>0</v>
      </c>
    </row>
    <row r="1174" spans="1:8" x14ac:dyDescent="0.2">
      <c r="A1174" s="146" t="s">
        <v>2008</v>
      </c>
      <c r="B1174" s="146" t="s">
        <v>4062</v>
      </c>
      <c r="C1174" s="146" t="s">
        <v>4063</v>
      </c>
      <c r="D1174" s="147">
        <v>9.5000000000000001E-2</v>
      </c>
      <c r="E1174" s="148">
        <v>9.5000000000000001E-2</v>
      </c>
      <c r="F1174" s="149">
        <v>0</v>
      </c>
      <c r="G1174" s="149">
        <v>0</v>
      </c>
      <c r="H1174" s="149">
        <v>0</v>
      </c>
    </row>
    <row r="1175" spans="1:8" x14ac:dyDescent="0.2">
      <c r="A1175" s="146" t="s">
        <v>2008</v>
      </c>
      <c r="B1175" s="146" t="s">
        <v>4064</v>
      </c>
      <c r="C1175" s="146" t="s">
        <v>4065</v>
      </c>
      <c r="D1175" s="147">
        <v>0.1125</v>
      </c>
      <c r="E1175" s="148">
        <v>0.1125</v>
      </c>
      <c r="F1175" s="149">
        <v>0</v>
      </c>
      <c r="G1175" s="149">
        <v>0</v>
      </c>
      <c r="H1175" s="149">
        <v>0</v>
      </c>
    </row>
    <row r="1176" spans="1:8" x14ac:dyDescent="0.2">
      <c r="A1176" s="146" t="s">
        <v>2008</v>
      </c>
      <c r="B1176" s="146" t="s">
        <v>4066</v>
      </c>
      <c r="C1176" s="146" t="s">
        <v>4063</v>
      </c>
      <c r="D1176" s="147">
        <v>0.18</v>
      </c>
      <c r="E1176" s="148">
        <v>0.18</v>
      </c>
      <c r="F1176" s="149">
        <v>0</v>
      </c>
      <c r="G1176" s="149">
        <v>0</v>
      </c>
      <c r="H1176" s="149">
        <v>0</v>
      </c>
    </row>
    <row r="1177" spans="1:8" x14ac:dyDescent="0.2">
      <c r="A1177" s="146" t="s">
        <v>2008</v>
      </c>
      <c r="B1177" s="146" t="s">
        <v>4067</v>
      </c>
      <c r="C1177" s="146" t="s">
        <v>4068</v>
      </c>
      <c r="D1177" s="147">
        <v>0.1125</v>
      </c>
      <c r="E1177" s="148">
        <v>0.1125</v>
      </c>
      <c r="F1177" s="149">
        <v>0</v>
      </c>
      <c r="G1177" s="149">
        <v>0</v>
      </c>
      <c r="H1177" s="149">
        <v>0</v>
      </c>
    </row>
    <row r="1178" spans="1:8" x14ac:dyDescent="0.2">
      <c r="A1178" s="146" t="s">
        <v>2008</v>
      </c>
      <c r="B1178" s="146" t="s">
        <v>4069</v>
      </c>
      <c r="C1178" s="146" t="s">
        <v>4070</v>
      </c>
      <c r="D1178" s="147">
        <v>9.5000000000000001E-2</v>
      </c>
      <c r="E1178" s="148">
        <v>9.5000000000000001E-2</v>
      </c>
      <c r="F1178" s="149">
        <v>0</v>
      </c>
      <c r="G1178" s="149">
        <v>0</v>
      </c>
      <c r="H1178" s="149">
        <v>0</v>
      </c>
    </row>
    <row r="1179" spans="1:8" x14ac:dyDescent="0.2">
      <c r="A1179" s="146" t="s">
        <v>2008</v>
      </c>
      <c r="B1179" s="146" t="s">
        <v>4071</v>
      </c>
      <c r="C1179" s="146" t="s">
        <v>4070</v>
      </c>
      <c r="D1179" s="147">
        <v>9.5000000000000001E-2</v>
      </c>
      <c r="E1179" s="148">
        <v>9.5000000000000001E-2</v>
      </c>
      <c r="F1179" s="149">
        <v>0</v>
      </c>
      <c r="G1179" s="149">
        <v>0</v>
      </c>
      <c r="H1179" s="149">
        <v>0</v>
      </c>
    </row>
    <row r="1180" spans="1:8" x14ac:dyDescent="0.2">
      <c r="A1180" s="146" t="s">
        <v>2008</v>
      </c>
      <c r="B1180" s="146" t="s">
        <v>4072</v>
      </c>
      <c r="C1180" s="146" t="s">
        <v>4073</v>
      </c>
      <c r="D1180" s="147">
        <v>0.1125</v>
      </c>
      <c r="E1180" s="148">
        <v>0.1125</v>
      </c>
      <c r="F1180" s="149">
        <v>0</v>
      </c>
      <c r="G1180" s="149">
        <v>0</v>
      </c>
      <c r="H1180" s="149">
        <v>0</v>
      </c>
    </row>
    <row r="1181" spans="1:8" x14ac:dyDescent="0.2">
      <c r="A1181" s="146" t="s">
        <v>2008</v>
      </c>
      <c r="B1181" s="146" t="s">
        <v>4074</v>
      </c>
      <c r="C1181" s="146" t="s">
        <v>4075</v>
      </c>
      <c r="D1181" s="147">
        <v>8.5000000000000006E-2</v>
      </c>
      <c r="E1181" s="148">
        <v>8.5000000000000006E-2</v>
      </c>
      <c r="F1181" s="149">
        <v>0</v>
      </c>
      <c r="G1181" s="149">
        <v>0</v>
      </c>
      <c r="H1181" s="149">
        <v>0</v>
      </c>
    </row>
    <row r="1182" spans="1:8" x14ac:dyDescent="0.2">
      <c r="A1182" s="146" t="s">
        <v>2008</v>
      </c>
      <c r="B1182" s="146" t="s">
        <v>4076</v>
      </c>
      <c r="C1182" s="146" t="s">
        <v>4077</v>
      </c>
      <c r="D1182" s="147">
        <v>4.9000000000000002E-2</v>
      </c>
      <c r="E1182" s="148">
        <v>4.9000000000000002E-2</v>
      </c>
      <c r="F1182" s="149">
        <v>0</v>
      </c>
      <c r="G1182" s="149">
        <v>0</v>
      </c>
      <c r="H1182" s="149">
        <v>0</v>
      </c>
    </row>
    <row r="1183" spans="1:8" x14ac:dyDescent="0.2">
      <c r="A1183" s="146" t="s">
        <v>2008</v>
      </c>
      <c r="B1183" s="146" t="s">
        <v>4078</v>
      </c>
      <c r="C1183" s="146" t="s">
        <v>4077</v>
      </c>
      <c r="D1183" s="147">
        <v>7.8759999999999997E-2</v>
      </c>
      <c r="E1183" s="148">
        <v>7.8759999999999997E-2</v>
      </c>
      <c r="F1183" s="149">
        <v>0</v>
      </c>
      <c r="G1183" s="149">
        <v>0</v>
      </c>
      <c r="H1183" s="149">
        <v>0</v>
      </c>
    </row>
    <row r="1184" spans="1:8" x14ac:dyDescent="0.2">
      <c r="A1184" s="146" t="s">
        <v>2008</v>
      </c>
      <c r="B1184" s="146" t="s">
        <v>4079</v>
      </c>
      <c r="C1184" s="146" t="s">
        <v>4080</v>
      </c>
      <c r="D1184" s="147">
        <v>9.2499999999999999E-2</v>
      </c>
      <c r="E1184" s="148">
        <v>9.2499999999999999E-2</v>
      </c>
      <c r="F1184" s="149">
        <v>0</v>
      </c>
      <c r="G1184" s="149">
        <v>0</v>
      </c>
      <c r="H1184" s="149">
        <v>0</v>
      </c>
    </row>
    <row r="1185" spans="1:8" x14ac:dyDescent="0.2">
      <c r="A1185" s="146" t="s">
        <v>2008</v>
      </c>
      <c r="B1185" s="146" t="s">
        <v>4081</v>
      </c>
      <c r="C1185" s="146" t="s">
        <v>4075</v>
      </c>
      <c r="D1185" s="147">
        <v>8.5000000000000006E-2</v>
      </c>
      <c r="E1185" s="148">
        <v>8.5000000000000006E-2</v>
      </c>
      <c r="F1185" s="149">
        <v>0</v>
      </c>
      <c r="G1185" s="149">
        <v>0</v>
      </c>
      <c r="H1185" s="149">
        <v>0</v>
      </c>
    </row>
    <row r="1186" spans="1:8" x14ac:dyDescent="0.2">
      <c r="A1186" s="146" t="s">
        <v>2008</v>
      </c>
      <c r="B1186" s="146" t="s">
        <v>4082</v>
      </c>
      <c r="C1186" s="146" t="s">
        <v>2118</v>
      </c>
      <c r="D1186" s="147">
        <v>3.7150000000000002E-2</v>
      </c>
      <c r="E1186" s="148">
        <v>3.7150000000000002E-2</v>
      </c>
      <c r="F1186" s="149">
        <v>0</v>
      </c>
      <c r="G1186" s="149">
        <v>0</v>
      </c>
      <c r="H1186" s="149">
        <v>0</v>
      </c>
    </row>
    <row r="1187" spans="1:8" x14ac:dyDescent="0.2">
      <c r="A1187" s="146" t="s">
        <v>2008</v>
      </c>
      <c r="B1187" s="146" t="s">
        <v>4083</v>
      </c>
      <c r="C1187" s="146" t="s">
        <v>4084</v>
      </c>
      <c r="D1187" s="147">
        <v>1.0800000000000001E-2</v>
      </c>
      <c r="E1187" s="148">
        <v>1.0800000000000001E-2</v>
      </c>
      <c r="F1187" s="149">
        <v>0</v>
      </c>
      <c r="G1187" s="149">
        <v>0</v>
      </c>
      <c r="H1187" s="149">
        <v>0</v>
      </c>
    </row>
    <row r="1188" spans="1:8" x14ac:dyDescent="0.2">
      <c r="A1188" s="146" t="s">
        <v>2008</v>
      </c>
      <c r="B1188" s="146" t="s">
        <v>4085</v>
      </c>
      <c r="C1188" s="146" t="s">
        <v>4084</v>
      </c>
      <c r="D1188" s="147">
        <v>1.0800000000000001E-2</v>
      </c>
      <c r="E1188" s="148">
        <v>1.0800000000000001E-2</v>
      </c>
      <c r="F1188" s="149">
        <v>0</v>
      </c>
      <c r="G1188" s="149">
        <v>0</v>
      </c>
      <c r="H1188" s="149">
        <v>0</v>
      </c>
    </row>
    <row r="1189" spans="1:8" x14ac:dyDescent="0.2">
      <c r="A1189" s="146" t="s">
        <v>2008</v>
      </c>
      <c r="B1189" s="146" t="s">
        <v>4086</v>
      </c>
      <c r="C1189" s="146" t="s">
        <v>4084</v>
      </c>
      <c r="D1189" s="147">
        <v>1.0800000000000001E-2</v>
      </c>
      <c r="E1189" s="148">
        <v>1.0800000000000001E-2</v>
      </c>
      <c r="F1189" s="149">
        <v>0</v>
      </c>
      <c r="G1189" s="149">
        <v>0</v>
      </c>
      <c r="H1189" s="149">
        <v>0</v>
      </c>
    </row>
    <row r="1190" spans="1:8" x14ac:dyDescent="0.2">
      <c r="A1190" s="146" t="s">
        <v>2008</v>
      </c>
      <c r="B1190" s="146" t="s">
        <v>4087</v>
      </c>
      <c r="C1190" s="146" t="s">
        <v>4084</v>
      </c>
      <c r="D1190" s="147">
        <v>1.0800000000000001E-2</v>
      </c>
      <c r="E1190" s="148">
        <v>1.0800000000000001E-2</v>
      </c>
      <c r="F1190" s="149">
        <v>0</v>
      </c>
      <c r="G1190" s="149">
        <v>0</v>
      </c>
      <c r="H1190" s="149">
        <v>0</v>
      </c>
    </row>
    <row r="1191" spans="1:8" x14ac:dyDescent="0.2">
      <c r="A1191" s="146" t="s">
        <v>2008</v>
      </c>
      <c r="B1191" s="146" t="s">
        <v>4088</v>
      </c>
      <c r="C1191" s="146" t="s">
        <v>4084</v>
      </c>
      <c r="D1191" s="147">
        <v>8.6400000000000001E-3</v>
      </c>
      <c r="E1191" s="148">
        <v>8.6400000000000001E-3</v>
      </c>
      <c r="F1191" s="149">
        <v>0</v>
      </c>
      <c r="G1191" s="149">
        <v>0</v>
      </c>
      <c r="H1191" s="149">
        <v>0</v>
      </c>
    </row>
    <row r="1192" spans="1:8" x14ac:dyDescent="0.2">
      <c r="A1192" s="146" t="s">
        <v>2008</v>
      </c>
      <c r="B1192" s="146" t="s">
        <v>4089</v>
      </c>
      <c r="C1192" s="146" t="s">
        <v>4084</v>
      </c>
      <c r="D1192" s="147">
        <v>7.7999999999999996E-3</v>
      </c>
      <c r="E1192" s="148">
        <v>7.7999999999999996E-3</v>
      </c>
      <c r="F1192" s="149">
        <v>0</v>
      </c>
      <c r="G1192" s="149">
        <v>0</v>
      </c>
      <c r="H1192" s="149">
        <v>0</v>
      </c>
    </row>
    <row r="1193" spans="1:8" x14ac:dyDescent="0.2">
      <c r="A1193" s="146" t="s">
        <v>2008</v>
      </c>
      <c r="B1193" s="146" t="s">
        <v>4090</v>
      </c>
      <c r="C1193" s="146" t="s">
        <v>4091</v>
      </c>
      <c r="D1193" s="147">
        <v>8.2500000000000004E-3</v>
      </c>
      <c r="E1193" s="148">
        <v>8.2500000000000004E-3</v>
      </c>
      <c r="F1193" s="149">
        <v>0</v>
      </c>
      <c r="G1193" s="149">
        <v>0</v>
      </c>
      <c r="H1193" s="149">
        <v>0</v>
      </c>
    </row>
    <row r="1194" spans="1:8" x14ac:dyDescent="0.2">
      <c r="A1194" s="146" t="s">
        <v>2008</v>
      </c>
      <c r="B1194" s="146" t="s">
        <v>4092</v>
      </c>
      <c r="C1194" s="146" t="s">
        <v>4093</v>
      </c>
      <c r="D1194" s="147">
        <v>6.2E-2</v>
      </c>
      <c r="E1194" s="148">
        <v>6.2E-2</v>
      </c>
      <c r="F1194" s="149">
        <v>0</v>
      </c>
      <c r="G1194" s="149">
        <v>0</v>
      </c>
      <c r="H1194" s="149">
        <v>0</v>
      </c>
    </row>
    <row r="1195" spans="1:8" x14ac:dyDescent="0.2">
      <c r="A1195" s="146" t="s">
        <v>2008</v>
      </c>
      <c r="B1195" s="146" t="s">
        <v>4094</v>
      </c>
      <c r="C1195" s="146" t="s">
        <v>4093</v>
      </c>
      <c r="D1195" s="147">
        <v>5.5800000000000002E-2</v>
      </c>
      <c r="E1195" s="148">
        <v>5.5800000000000002E-2</v>
      </c>
      <c r="F1195" s="149">
        <v>0</v>
      </c>
      <c r="G1195" s="149">
        <v>0</v>
      </c>
      <c r="H1195" s="149">
        <v>0</v>
      </c>
    </row>
    <row r="1196" spans="1:8" x14ac:dyDescent="0.2">
      <c r="A1196" s="146" t="s">
        <v>2008</v>
      </c>
      <c r="B1196" s="146" t="s">
        <v>4095</v>
      </c>
      <c r="C1196" s="146" t="s">
        <v>4093</v>
      </c>
      <c r="D1196" s="147">
        <v>5.5800000000000002E-2</v>
      </c>
      <c r="E1196" s="148">
        <v>5.5800000000000002E-2</v>
      </c>
      <c r="F1196" s="149">
        <v>0</v>
      </c>
      <c r="G1196" s="149">
        <v>0</v>
      </c>
      <c r="H1196" s="149">
        <v>0</v>
      </c>
    </row>
    <row r="1197" spans="1:8" x14ac:dyDescent="0.2">
      <c r="A1197" s="146" t="s">
        <v>2008</v>
      </c>
      <c r="B1197" s="146" t="s">
        <v>4096</v>
      </c>
      <c r="C1197" s="146" t="s">
        <v>2120</v>
      </c>
      <c r="D1197" s="147">
        <v>3.8100000000000002E-2</v>
      </c>
      <c r="E1197" s="148">
        <v>3.8100000000000002E-2</v>
      </c>
      <c r="F1197" s="149">
        <v>0</v>
      </c>
      <c r="G1197" s="149">
        <v>0</v>
      </c>
      <c r="H1197" s="149">
        <v>0</v>
      </c>
    </row>
    <row r="1198" spans="1:8" x14ac:dyDescent="0.2">
      <c r="A1198" s="146" t="s">
        <v>2008</v>
      </c>
      <c r="B1198" s="146" t="s">
        <v>4097</v>
      </c>
      <c r="C1198" s="146" t="s">
        <v>2122</v>
      </c>
      <c r="D1198" s="147">
        <v>3.9E-2</v>
      </c>
      <c r="E1198" s="148">
        <v>3.9E-2</v>
      </c>
      <c r="F1198" s="149">
        <v>0</v>
      </c>
      <c r="G1198" s="149">
        <v>0</v>
      </c>
      <c r="H1198" s="149">
        <v>0</v>
      </c>
    </row>
    <row r="1199" spans="1:8" x14ac:dyDescent="0.2">
      <c r="A1199" s="146" t="s">
        <v>2008</v>
      </c>
      <c r="B1199" s="146" t="s">
        <v>4098</v>
      </c>
      <c r="C1199" s="146" t="s">
        <v>2122</v>
      </c>
      <c r="D1199" s="147">
        <v>3.5099999999999999E-2</v>
      </c>
      <c r="E1199" s="148">
        <v>3.5099999999999999E-2</v>
      </c>
      <c r="F1199" s="149">
        <v>0</v>
      </c>
      <c r="G1199" s="149">
        <v>0</v>
      </c>
      <c r="H1199" s="149">
        <v>0</v>
      </c>
    </row>
    <row r="1200" spans="1:8" x14ac:dyDescent="0.2">
      <c r="A1200" s="146" t="s">
        <v>2008</v>
      </c>
      <c r="B1200" s="146" t="s">
        <v>4099</v>
      </c>
      <c r="C1200" s="146" t="s">
        <v>2122</v>
      </c>
      <c r="D1200" s="147">
        <v>3.5099999999999999E-2</v>
      </c>
      <c r="E1200" s="148">
        <v>3.5099999999999999E-2</v>
      </c>
      <c r="F1200" s="149">
        <v>0</v>
      </c>
      <c r="G1200" s="149">
        <v>0</v>
      </c>
      <c r="H1200" s="149">
        <v>0</v>
      </c>
    </row>
    <row r="1201" spans="1:8" x14ac:dyDescent="0.2">
      <c r="A1201" s="146" t="s">
        <v>2008</v>
      </c>
      <c r="B1201" s="146" t="s">
        <v>4100</v>
      </c>
      <c r="C1201" s="146" t="s">
        <v>2122</v>
      </c>
      <c r="D1201" s="147">
        <v>3.3950000000000001E-2</v>
      </c>
      <c r="E1201" s="148">
        <v>3.3950000000000001E-2</v>
      </c>
      <c r="F1201" s="149">
        <v>0</v>
      </c>
      <c r="G1201" s="149">
        <v>0</v>
      </c>
      <c r="H1201" s="149">
        <v>0</v>
      </c>
    </row>
    <row r="1202" spans="1:8" x14ac:dyDescent="0.2">
      <c r="A1202" s="146" t="s">
        <v>2008</v>
      </c>
      <c r="B1202" s="146" t="s">
        <v>4101</v>
      </c>
      <c r="C1202" s="146" t="s">
        <v>4102</v>
      </c>
      <c r="D1202" s="147">
        <v>5.2999999999999999E-2</v>
      </c>
      <c r="E1202" s="148">
        <v>5.2999999999999999E-2</v>
      </c>
      <c r="F1202" s="149">
        <v>0</v>
      </c>
      <c r="G1202" s="149">
        <v>0</v>
      </c>
      <c r="H1202" s="149">
        <v>0</v>
      </c>
    </row>
    <row r="1203" spans="1:8" x14ac:dyDescent="0.2">
      <c r="A1203" s="146" t="s">
        <v>2008</v>
      </c>
      <c r="B1203" s="146" t="s">
        <v>4103</v>
      </c>
      <c r="C1203" s="146" t="s">
        <v>4102</v>
      </c>
      <c r="D1203" s="147">
        <v>3.2000000000000001E-2</v>
      </c>
      <c r="E1203" s="148">
        <v>3.2000000000000001E-2</v>
      </c>
      <c r="F1203" s="149">
        <v>0</v>
      </c>
      <c r="G1203" s="149">
        <v>0</v>
      </c>
      <c r="H1203" s="149">
        <v>0</v>
      </c>
    </row>
    <row r="1204" spans="1:8" x14ac:dyDescent="0.2">
      <c r="A1204" s="146" t="s">
        <v>2008</v>
      </c>
      <c r="B1204" s="146" t="s">
        <v>4104</v>
      </c>
      <c r="C1204" s="146" t="s">
        <v>4102</v>
      </c>
      <c r="D1204" s="147">
        <v>2.376E-2</v>
      </c>
      <c r="E1204" s="148">
        <v>2.376E-2</v>
      </c>
      <c r="F1204" s="149">
        <v>0</v>
      </c>
      <c r="G1204" s="149">
        <v>0</v>
      </c>
      <c r="H1204" s="149">
        <v>0</v>
      </c>
    </row>
    <row r="1205" spans="1:8" x14ac:dyDescent="0.2">
      <c r="A1205" s="146" t="s">
        <v>2008</v>
      </c>
      <c r="B1205" s="146" t="s">
        <v>4105</v>
      </c>
      <c r="C1205" s="146" t="s">
        <v>4106</v>
      </c>
      <c r="D1205" s="147">
        <v>7.4999999999999997E-2</v>
      </c>
      <c r="E1205" s="148">
        <v>7.4999999999999997E-2</v>
      </c>
      <c r="F1205" s="149">
        <v>0</v>
      </c>
      <c r="G1205" s="149">
        <v>0</v>
      </c>
      <c r="H1205" s="149">
        <v>0</v>
      </c>
    </row>
    <row r="1206" spans="1:8" x14ac:dyDescent="0.2">
      <c r="A1206" s="146" t="s">
        <v>2008</v>
      </c>
      <c r="B1206" s="146" t="s">
        <v>4107</v>
      </c>
      <c r="C1206" s="146" t="s">
        <v>4108</v>
      </c>
      <c r="D1206" s="147">
        <v>0</v>
      </c>
      <c r="E1206" s="148">
        <v>0</v>
      </c>
      <c r="F1206" s="149">
        <v>0</v>
      </c>
      <c r="G1206" s="149">
        <v>0</v>
      </c>
      <c r="H1206" s="149">
        <v>0</v>
      </c>
    </row>
    <row r="1207" spans="1:8" x14ac:dyDescent="0.2">
      <c r="A1207" s="146" t="s">
        <v>2008</v>
      </c>
      <c r="B1207" s="146" t="s">
        <v>4109</v>
      </c>
      <c r="C1207" s="146" t="s">
        <v>4110</v>
      </c>
      <c r="D1207" s="147">
        <v>1E-3</v>
      </c>
      <c r="E1207" s="148">
        <v>1E-3</v>
      </c>
      <c r="F1207" s="149">
        <v>0</v>
      </c>
      <c r="G1207" s="149">
        <v>0</v>
      </c>
      <c r="H1207" s="149">
        <v>0</v>
      </c>
    </row>
    <row r="1208" spans="1:8" x14ac:dyDescent="0.2">
      <c r="A1208" s="146" t="s">
        <v>2008</v>
      </c>
      <c r="B1208" s="146" t="s">
        <v>4111</v>
      </c>
      <c r="C1208" s="146" t="s">
        <v>4112</v>
      </c>
      <c r="D1208" s="147">
        <v>5.1999999999999998E-2</v>
      </c>
      <c r="E1208" s="148">
        <v>5.1999999999999998E-2</v>
      </c>
      <c r="F1208" s="149">
        <v>0</v>
      </c>
      <c r="G1208" s="149">
        <v>0</v>
      </c>
      <c r="H1208" s="149">
        <v>0</v>
      </c>
    </row>
    <row r="1209" spans="1:8" x14ac:dyDescent="0.2">
      <c r="A1209" s="146" t="s">
        <v>2008</v>
      </c>
      <c r="B1209" s="146" t="s">
        <v>4113</v>
      </c>
      <c r="C1209" s="146" t="s">
        <v>4112</v>
      </c>
      <c r="D1209" s="147">
        <v>0.17</v>
      </c>
      <c r="E1209" s="148">
        <v>0.17</v>
      </c>
      <c r="F1209" s="149">
        <v>0</v>
      </c>
      <c r="G1209" s="149">
        <v>0</v>
      </c>
      <c r="H1209" s="149">
        <v>0</v>
      </c>
    </row>
    <row r="1210" spans="1:8" x14ac:dyDescent="0.2">
      <c r="A1210" s="146" t="s">
        <v>2008</v>
      </c>
      <c r="B1210" s="146" t="s">
        <v>4114</v>
      </c>
      <c r="C1210" s="146" t="s">
        <v>4112</v>
      </c>
      <c r="D1210" s="147">
        <v>0.17</v>
      </c>
      <c r="E1210" s="148">
        <v>0.17</v>
      </c>
      <c r="F1210" s="149">
        <v>0</v>
      </c>
      <c r="G1210" s="149">
        <v>0</v>
      </c>
      <c r="H1210" s="149">
        <v>0</v>
      </c>
    </row>
    <row r="1211" spans="1:8" x14ac:dyDescent="0.2">
      <c r="A1211" s="146" t="s">
        <v>2008</v>
      </c>
      <c r="B1211" s="146" t="s">
        <v>4115</v>
      </c>
      <c r="C1211" s="146" t="s">
        <v>4116</v>
      </c>
      <c r="D1211" s="147">
        <v>1.66E-2</v>
      </c>
      <c r="E1211" s="148">
        <v>1.66E-2</v>
      </c>
      <c r="F1211" s="149">
        <v>0</v>
      </c>
      <c r="G1211" s="149">
        <v>0</v>
      </c>
      <c r="H1211" s="149">
        <v>0</v>
      </c>
    </row>
    <row r="1212" spans="1:8" x14ac:dyDescent="0.2">
      <c r="A1212" s="146" t="s">
        <v>2008</v>
      </c>
      <c r="B1212" s="146" t="s">
        <v>4117</v>
      </c>
      <c r="C1212" s="146" t="s">
        <v>4118</v>
      </c>
      <c r="D1212" s="147">
        <v>1.9220000000000001E-2</v>
      </c>
      <c r="E1212" s="148">
        <v>1.9220000000000001E-2</v>
      </c>
      <c r="F1212" s="149">
        <v>0</v>
      </c>
      <c r="G1212" s="149">
        <v>0</v>
      </c>
      <c r="H1212" s="149">
        <v>0</v>
      </c>
    </row>
    <row r="1213" spans="1:8" x14ac:dyDescent="0.2">
      <c r="A1213" s="146" t="s">
        <v>2008</v>
      </c>
      <c r="B1213" s="146" t="s">
        <v>4119</v>
      </c>
      <c r="C1213" s="146" t="s">
        <v>4120</v>
      </c>
      <c r="D1213" s="147">
        <v>2.2700000000000001E-2</v>
      </c>
      <c r="E1213" s="148">
        <v>2.2700000000000001E-2</v>
      </c>
      <c r="F1213" s="149">
        <v>0</v>
      </c>
      <c r="G1213" s="149">
        <v>0</v>
      </c>
      <c r="H1213" s="149">
        <v>0</v>
      </c>
    </row>
    <row r="1214" spans="1:8" x14ac:dyDescent="0.2">
      <c r="A1214" s="146" t="s">
        <v>2008</v>
      </c>
      <c r="B1214" s="146" t="s">
        <v>4121</v>
      </c>
      <c r="C1214" s="146" t="s">
        <v>4122</v>
      </c>
      <c r="D1214" s="147">
        <v>1.8069999999999999E-2</v>
      </c>
      <c r="E1214" s="148">
        <v>1.8069999999999999E-2</v>
      </c>
      <c r="F1214" s="149">
        <v>0</v>
      </c>
      <c r="G1214" s="149">
        <v>0</v>
      </c>
      <c r="H1214" s="149">
        <v>0</v>
      </c>
    </row>
    <row r="1215" spans="1:8" x14ac:dyDescent="0.2">
      <c r="A1215" s="146" t="s">
        <v>2008</v>
      </c>
      <c r="B1215" s="146" t="s">
        <v>4123</v>
      </c>
      <c r="C1215" s="146" t="s">
        <v>4124</v>
      </c>
      <c r="D1215" s="147">
        <v>3.4500000000000003E-2</v>
      </c>
      <c r="E1215" s="148">
        <v>3.4500000000000003E-2</v>
      </c>
      <c r="F1215" s="149">
        <v>0</v>
      </c>
      <c r="G1215" s="149">
        <v>0</v>
      </c>
      <c r="H1215" s="149">
        <v>0</v>
      </c>
    </row>
    <row r="1216" spans="1:8" x14ac:dyDescent="0.2">
      <c r="A1216" s="146" t="s">
        <v>2008</v>
      </c>
      <c r="B1216" s="146" t="s">
        <v>4125</v>
      </c>
      <c r="C1216" s="146" t="s">
        <v>4126</v>
      </c>
      <c r="D1216" s="147">
        <v>4.4999999999999998E-2</v>
      </c>
      <c r="E1216" s="148">
        <v>4.4999999999999998E-2</v>
      </c>
      <c r="F1216" s="149">
        <v>0</v>
      </c>
      <c r="G1216" s="149">
        <v>0</v>
      </c>
      <c r="H1216" s="149">
        <v>0</v>
      </c>
    </row>
    <row r="1217" spans="1:8" x14ac:dyDescent="0.2">
      <c r="A1217" s="146" t="s">
        <v>2008</v>
      </c>
      <c r="B1217" s="146" t="s">
        <v>4127</v>
      </c>
      <c r="C1217" s="146" t="s">
        <v>4126</v>
      </c>
      <c r="D1217" s="147">
        <v>2.0500000000000001E-2</v>
      </c>
      <c r="E1217" s="148">
        <v>2.0500000000000001E-2</v>
      </c>
      <c r="F1217" s="149">
        <v>0</v>
      </c>
      <c r="G1217" s="149">
        <v>0</v>
      </c>
      <c r="H1217" s="149">
        <v>0</v>
      </c>
    </row>
    <row r="1218" spans="1:8" x14ac:dyDescent="0.2">
      <c r="A1218" s="146" t="s">
        <v>2008</v>
      </c>
      <c r="B1218" s="146" t="s">
        <v>4128</v>
      </c>
      <c r="C1218" s="146" t="s">
        <v>4126</v>
      </c>
      <c r="D1218" s="147">
        <v>1.8450000000000001E-2</v>
      </c>
      <c r="E1218" s="148">
        <v>1.8450000000000001E-2</v>
      </c>
      <c r="F1218" s="149">
        <v>0</v>
      </c>
      <c r="G1218" s="149">
        <v>0</v>
      </c>
      <c r="H1218" s="149">
        <v>0</v>
      </c>
    </row>
    <row r="1219" spans="1:8" x14ac:dyDescent="0.2">
      <c r="A1219" s="146" t="s">
        <v>2008</v>
      </c>
      <c r="B1219" s="146" t="s">
        <v>4129</v>
      </c>
      <c r="C1219" s="146" t="s">
        <v>4130</v>
      </c>
      <c r="D1219" s="147">
        <v>2.477E-2</v>
      </c>
      <c r="E1219" s="148">
        <v>2.477E-2</v>
      </c>
      <c r="F1219" s="149">
        <v>0</v>
      </c>
      <c r="G1219" s="149">
        <v>0</v>
      </c>
      <c r="H1219" s="149">
        <v>0</v>
      </c>
    </row>
    <row r="1220" spans="1:8" x14ac:dyDescent="0.2">
      <c r="A1220" s="146" t="s">
        <v>2008</v>
      </c>
      <c r="B1220" s="146" t="s">
        <v>4131</v>
      </c>
      <c r="C1220" s="146" t="s">
        <v>4132</v>
      </c>
      <c r="D1220" s="147">
        <v>3.0499999999999999E-2</v>
      </c>
      <c r="E1220" s="148">
        <v>3.0499999999999999E-2</v>
      </c>
      <c r="F1220" s="149">
        <v>0</v>
      </c>
      <c r="G1220" s="149">
        <v>0</v>
      </c>
      <c r="H1220" s="149">
        <v>0</v>
      </c>
    </row>
    <row r="1221" spans="1:8" x14ac:dyDescent="0.2">
      <c r="A1221" s="146" t="s">
        <v>2008</v>
      </c>
      <c r="B1221" s="146" t="s">
        <v>4133</v>
      </c>
      <c r="C1221" s="146" t="s">
        <v>4132</v>
      </c>
      <c r="D1221" s="147">
        <v>2.0500000000000001E-2</v>
      </c>
      <c r="E1221" s="148">
        <v>2.0500000000000001E-2</v>
      </c>
      <c r="F1221" s="149">
        <v>0</v>
      </c>
      <c r="G1221" s="149">
        <v>0</v>
      </c>
      <c r="H1221" s="149">
        <v>0</v>
      </c>
    </row>
    <row r="1222" spans="1:8" x14ac:dyDescent="0.2">
      <c r="A1222" s="146" t="s">
        <v>2008</v>
      </c>
      <c r="B1222" s="146" t="s">
        <v>4134</v>
      </c>
      <c r="C1222" s="146" t="s">
        <v>4135</v>
      </c>
      <c r="D1222" s="147">
        <v>3.15E-2</v>
      </c>
      <c r="E1222" s="148">
        <v>3.15E-2</v>
      </c>
      <c r="F1222" s="149">
        <v>0</v>
      </c>
      <c r="G1222" s="149">
        <v>0</v>
      </c>
      <c r="H1222" s="149">
        <v>0</v>
      </c>
    </row>
    <row r="1223" spans="1:8" x14ac:dyDescent="0.2">
      <c r="A1223" s="146" t="s">
        <v>2008</v>
      </c>
      <c r="B1223" s="146" t="s">
        <v>4136</v>
      </c>
      <c r="C1223" s="146" t="s">
        <v>4137</v>
      </c>
      <c r="D1223" s="147">
        <v>3.15E-2</v>
      </c>
      <c r="E1223" s="148">
        <v>3.15E-2</v>
      </c>
      <c r="F1223" s="149">
        <v>0</v>
      </c>
      <c r="G1223" s="149">
        <v>0</v>
      </c>
      <c r="H1223" s="149">
        <v>0</v>
      </c>
    </row>
    <row r="1224" spans="1:8" x14ac:dyDescent="0.2">
      <c r="A1224" s="146" t="s">
        <v>2008</v>
      </c>
      <c r="B1224" s="146" t="s">
        <v>4138</v>
      </c>
      <c r="C1224" s="146" t="s">
        <v>4139</v>
      </c>
      <c r="D1224" s="147">
        <v>2.2499999999999999E-2</v>
      </c>
      <c r="E1224" s="148">
        <v>2.2499999999999999E-2</v>
      </c>
      <c r="F1224" s="149">
        <v>0</v>
      </c>
      <c r="G1224" s="149">
        <v>0</v>
      </c>
      <c r="H1224" s="149">
        <v>0</v>
      </c>
    </row>
    <row r="1225" spans="1:8" x14ac:dyDescent="0.2">
      <c r="A1225" s="146" t="s">
        <v>2008</v>
      </c>
      <c r="B1225" s="146" t="s">
        <v>4140</v>
      </c>
      <c r="C1225" s="146" t="s">
        <v>4141</v>
      </c>
      <c r="D1225" s="147">
        <v>1.485E-2</v>
      </c>
      <c r="E1225" s="148">
        <v>1.485E-2</v>
      </c>
      <c r="F1225" s="149">
        <v>0</v>
      </c>
      <c r="G1225" s="149">
        <v>0</v>
      </c>
      <c r="H1225" s="149">
        <v>0</v>
      </c>
    </row>
    <row r="1226" spans="1:8" x14ac:dyDescent="0.2">
      <c r="A1226" s="146" t="s">
        <v>2008</v>
      </c>
      <c r="B1226" s="146" t="s">
        <v>4142</v>
      </c>
      <c r="C1226" s="146" t="s">
        <v>4139</v>
      </c>
      <c r="D1226" s="147">
        <v>1.495E-2</v>
      </c>
      <c r="E1226" s="148">
        <v>1.495E-2</v>
      </c>
      <c r="F1226" s="149">
        <v>0</v>
      </c>
      <c r="G1226" s="149">
        <v>0</v>
      </c>
      <c r="H1226" s="149">
        <v>0</v>
      </c>
    </row>
    <row r="1227" spans="1:8" x14ac:dyDescent="0.2">
      <c r="A1227" s="146" t="s">
        <v>2008</v>
      </c>
      <c r="B1227" s="146" t="s">
        <v>4143</v>
      </c>
      <c r="C1227" s="146" t="s">
        <v>4144</v>
      </c>
      <c r="D1227" s="147">
        <v>3.0499999999999999E-2</v>
      </c>
      <c r="E1227" s="148">
        <v>3.0499999999999999E-2</v>
      </c>
      <c r="F1227" s="149">
        <v>0</v>
      </c>
      <c r="G1227" s="149">
        <v>0</v>
      </c>
      <c r="H1227" s="149">
        <v>0</v>
      </c>
    </row>
    <row r="1228" spans="1:8" x14ac:dyDescent="0.2">
      <c r="A1228" s="146" t="s">
        <v>2008</v>
      </c>
      <c r="B1228" s="146" t="s">
        <v>4145</v>
      </c>
      <c r="C1228" s="146" t="s">
        <v>4146</v>
      </c>
      <c r="D1228" s="147">
        <v>0.03</v>
      </c>
      <c r="E1228" s="148">
        <v>0.03</v>
      </c>
      <c r="F1228" s="149">
        <v>0</v>
      </c>
      <c r="G1228" s="149">
        <v>0</v>
      </c>
      <c r="H1228" s="149">
        <v>0</v>
      </c>
    </row>
    <row r="1229" spans="1:8" x14ac:dyDescent="0.2">
      <c r="A1229" s="146" t="s">
        <v>2008</v>
      </c>
      <c r="B1229" s="146" t="s">
        <v>4147</v>
      </c>
      <c r="C1229" s="146" t="s">
        <v>4148</v>
      </c>
      <c r="D1229" s="147">
        <v>0</v>
      </c>
      <c r="E1229" s="148">
        <v>0</v>
      </c>
      <c r="F1229" s="149">
        <v>0</v>
      </c>
      <c r="G1229" s="149">
        <v>0</v>
      </c>
      <c r="H1229" s="149">
        <v>0</v>
      </c>
    </row>
    <row r="1230" spans="1:8" x14ac:dyDescent="0.2">
      <c r="A1230" s="146" t="s">
        <v>2008</v>
      </c>
      <c r="B1230" s="146" t="s">
        <v>4149</v>
      </c>
      <c r="C1230" s="146" t="s">
        <v>4150</v>
      </c>
      <c r="D1230" s="147">
        <v>0</v>
      </c>
      <c r="E1230" s="148">
        <v>0</v>
      </c>
      <c r="F1230" s="149">
        <v>0</v>
      </c>
      <c r="G1230" s="149">
        <v>0</v>
      </c>
      <c r="H1230" s="149">
        <v>0</v>
      </c>
    </row>
    <row r="1231" spans="1:8" x14ac:dyDescent="0.2">
      <c r="A1231" s="146" t="s">
        <v>2008</v>
      </c>
      <c r="B1231" s="146" t="s">
        <v>4151</v>
      </c>
      <c r="C1231" s="146" t="s">
        <v>4152</v>
      </c>
      <c r="D1231" s="147">
        <v>1E-3</v>
      </c>
      <c r="E1231" s="148">
        <v>1E-3</v>
      </c>
      <c r="F1231" s="149">
        <v>0</v>
      </c>
      <c r="G1231" s="149">
        <v>0</v>
      </c>
      <c r="H1231" s="149">
        <v>0</v>
      </c>
    </row>
    <row r="1232" spans="1:8" x14ac:dyDescent="0.2">
      <c r="A1232" s="146" t="s">
        <v>2008</v>
      </c>
      <c r="B1232" s="146" t="s">
        <v>4153</v>
      </c>
      <c r="C1232" s="146" t="s">
        <v>4154</v>
      </c>
      <c r="D1232" s="147">
        <v>3.6299999999999999E-2</v>
      </c>
      <c r="E1232" s="148">
        <v>3.6299999999999999E-2</v>
      </c>
      <c r="F1232" s="149">
        <v>0</v>
      </c>
      <c r="G1232" s="149">
        <v>0</v>
      </c>
      <c r="H1232" s="149">
        <v>0</v>
      </c>
    </row>
    <row r="1233" spans="1:8" x14ac:dyDescent="0.2">
      <c r="A1233" s="146" t="s">
        <v>2008</v>
      </c>
      <c r="B1233" s="146" t="s">
        <v>4155</v>
      </c>
      <c r="C1233" s="146" t="s">
        <v>4156</v>
      </c>
      <c r="D1233" s="147">
        <v>3.6299999999999999E-2</v>
      </c>
      <c r="E1233" s="148">
        <v>3.6299999999999999E-2</v>
      </c>
      <c r="F1233" s="149">
        <v>0</v>
      </c>
      <c r="G1233" s="149">
        <v>0</v>
      </c>
      <c r="H1233" s="149">
        <v>0</v>
      </c>
    </row>
    <row r="1234" spans="1:8" x14ac:dyDescent="0.2">
      <c r="A1234" s="146" t="s">
        <v>2008</v>
      </c>
      <c r="B1234" s="146" t="s">
        <v>4157</v>
      </c>
      <c r="C1234" s="146" t="s">
        <v>4158</v>
      </c>
      <c r="D1234" s="147">
        <v>3.6299999999999999E-2</v>
      </c>
      <c r="E1234" s="148">
        <v>3.6299999999999999E-2</v>
      </c>
      <c r="F1234" s="149">
        <v>0</v>
      </c>
      <c r="G1234" s="149">
        <v>0</v>
      </c>
      <c r="H1234" s="149">
        <v>0</v>
      </c>
    </row>
    <row r="1235" spans="1:8" x14ac:dyDescent="0.2">
      <c r="A1235" s="146" t="s">
        <v>2008</v>
      </c>
      <c r="B1235" s="146" t="s">
        <v>4159</v>
      </c>
      <c r="C1235" s="146" t="s">
        <v>4160</v>
      </c>
      <c r="D1235" s="147">
        <v>3.6299999999999999E-2</v>
      </c>
      <c r="E1235" s="148">
        <v>3.6299999999999999E-2</v>
      </c>
      <c r="F1235" s="149">
        <v>0</v>
      </c>
      <c r="G1235" s="149">
        <v>0</v>
      </c>
      <c r="H1235" s="149">
        <v>0</v>
      </c>
    </row>
    <row r="1236" spans="1:8" x14ac:dyDescent="0.2">
      <c r="A1236" s="146" t="s">
        <v>2008</v>
      </c>
      <c r="B1236" s="146" t="s">
        <v>4161</v>
      </c>
      <c r="C1236" s="146" t="s">
        <v>4162</v>
      </c>
      <c r="D1236" s="147">
        <v>3.6299999999999999E-2</v>
      </c>
      <c r="E1236" s="148">
        <v>3.6299999999999999E-2</v>
      </c>
      <c r="F1236" s="149">
        <v>0</v>
      </c>
      <c r="G1236" s="149">
        <v>0</v>
      </c>
      <c r="H1236" s="149">
        <v>0</v>
      </c>
    </row>
    <row r="1237" spans="1:8" x14ac:dyDescent="0.2">
      <c r="A1237" s="146" t="s">
        <v>2008</v>
      </c>
      <c r="B1237" s="146" t="s">
        <v>4163</v>
      </c>
      <c r="C1237" s="146" t="s">
        <v>4164</v>
      </c>
      <c r="D1237" s="147">
        <v>3.5999999999999997E-2</v>
      </c>
      <c r="E1237" s="148">
        <v>3.5999999999999997E-2</v>
      </c>
      <c r="F1237" s="149">
        <v>0</v>
      </c>
      <c r="G1237" s="149">
        <v>0</v>
      </c>
      <c r="H1237" s="149">
        <v>0</v>
      </c>
    </row>
    <row r="1238" spans="1:8" x14ac:dyDescent="0.2">
      <c r="A1238" s="146" t="s">
        <v>2008</v>
      </c>
      <c r="B1238" s="146" t="s">
        <v>4165</v>
      </c>
      <c r="C1238" s="146" t="s">
        <v>4166</v>
      </c>
      <c r="D1238" s="147">
        <v>3.1E-2</v>
      </c>
      <c r="E1238" s="148">
        <v>3.1E-2</v>
      </c>
      <c r="F1238" s="149">
        <v>0</v>
      </c>
      <c r="G1238" s="149">
        <v>0</v>
      </c>
      <c r="H1238" s="149">
        <v>0</v>
      </c>
    </row>
    <row r="1239" spans="1:8" x14ac:dyDescent="0.2">
      <c r="A1239" s="146" t="s">
        <v>2008</v>
      </c>
      <c r="B1239" s="146" t="s">
        <v>4167</v>
      </c>
      <c r="C1239" s="146" t="s">
        <v>4166</v>
      </c>
      <c r="D1239" s="147">
        <v>2.5499999999999998E-2</v>
      </c>
      <c r="E1239" s="148">
        <v>2.5499999999999998E-2</v>
      </c>
      <c r="F1239" s="149">
        <v>0</v>
      </c>
      <c r="G1239" s="149">
        <v>0</v>
      </c>
      <c r="H1239" s="149">
        <v>0</v>
      </c>
    </row>
    <row r="1240" spans="1:8" x14ac:dyDescent="0.2">
      <c r="A1240" s="146" t="s">
        <v>2008</v>
      </c>
      <c r="B1240" s="146" t="s">
        <v>4168</v>
      </c>
      <c r="C1240" s="146" t="s">
        <v>4166</v>
      </c>
      <c r="D1240" s="147">
        <v>2.564E-2</v>
      </c>
      <c r="E1240" s="148">
        <v>2.564E-2</v>
      </c>
      <c r="F1240" s="149">
        <v>0</v>
      </c>
      <c r="G1240" s="149">
        <v>0</v>
      </c>
      <c r="H1240" s="149">
        <v>0</v>
      </c>
    </row>
    <row r="1241" spans="1:8" x14ac:dyDescent="0.2">
      <c r="A1241" s="146" t="s">
        <v>2008</v>
      </c>
      <c r="B1241" s="146" t="s">
        <v>4169</v>
      </c>
      <c r="C1241" s="146" t="s">
        <v>4166</v>
      </c>
      <c r="D1241" s="147">
        <v>2.5499999999999998E-2</v>
      </c>
      <c r="E1241" s="148">
        <v>2.5499999999999998E-2</v>
      </c>
      <c r="F1241" s="149">
        <v>0</v>
      </c>
      <c r="G1241" s="149">
        <v>0</v>
      </c>
      <c r="H1241" s="149">
        <v>0</v>
      </c>
    </row>
    <row r="1242" spans="1:8" x14ac:dyDescent="0.2">
      <c r="A1242" s="146" t="s">
        <v>2008</v>
      </c>
      <c r="B1242" s="146" t="s">
        <v>4170</v>
      </c>
      <c r="C1242" s="146" t="s">
        <v>4166</v>
      </c>
      <c r="D1242" s="147">
        <v>2.2950000000000002E-2</v>
      </c>
      <c r="E1242" s="148">
        <v>2.2950000000000002E-2</v>
      </c>
      <c r="F1242" s="149">
        <v>0</v>
      </c>
      <c r="G1242" s="149">
        <v>0</v>
      </c>
      <c r="H1242" s="149">
        <v>0</v>
      </c>
    </row>
    <row r="1243" spans="1:8" x14ac:dyDescent="0.2">
      <c r="A1243" s="146" t="s">
        <v>2008</v>
      </c>
      <c r="B1243" s="146" t="s">
        <v>4171</v>
      </c>
      <c r="C1243" s="146" t="s">
        <v>4172</v>
      </c>
      <c r="D1243" s="147">
        <v>2.4299999999999999E-2</v>
      </c>
      <c r="E1243" s="148">
        <v>2.4299999999999999E-2</v>
      </c>
      <c r="F1243" s="149">
        <v>0</v>
      </c>
      <c r="G1243" s="149">
        <v>0</v>
      </c>
      <c r="H1243" s="149">
        <v>0</v>
      </c>
    </row>
    <row r="1244" spans="1:8" x14ac:dyDescent="0.2">
      <c r="A1244" s="146" t="s">
        <v>2008</v>
      </c>
      <c r="B1244" s="146" t="s">
        <v>4173</v>
      </c>
      <c r="C1244" s="146" t="s">
        <v>4174</v>
      </c>
      <c r="D1244" s="147">
        <v>3.4500000000000003E-2</v>
      </c>
      <c r="E1244" s="148">
        <v>3.4500000000000003E-2</v>
      </c>
      <c r="F1244" s="149">
        <v>0</v>
      </c>
      <c r="G1244" s="149">
        <v>0</v>
      </c>
      <c r="H1244" s="149">
        <v>0</v>
      </c>
    </row>
    <row r="1245" spans="1:8" x14ac:dyDescent="0.2">
      <c r="A1245" s="146" t="s">
        <v>2008</v>
      </c>
      <c r="B1245" s="146" t="s">
        <v>4175</v>
      </c>
      <c r="C1245" s="146" t="s">
        <v>4176</v>
      </c>
      <c r="D1245" s="147">
        <v>3.4500000000000003E-2</v>
      </c>
      <c r="E1245" s="148">
        <v>3.4500000000000003E-2</v>
      </c>
      <c r="F1245" s="149">
        <v>0</v>
      </c>
      <c r="G1245" s="149">
        <v>0</v>
      </c>
      <c r="H1245" s="149">
        <v>0</v>
      </c>
    </row>
    <row r="1246" spans="1:8" x14ac:dyDescent="0.2">
      <c r="A1246" s="146" t="s">
        <v>2008</v>
      </c>
      <c r="B1246" s="146" t="s">
        <v>4177</v>
      </c>
      <c r="C1246" s="146" t="s">
        <v>4178</v>
      </c>
      <c r="D1246" s="147">
        <v>3.4500000000000003E-2</v>
      </c>
      <c r="E1246" s="148">
        <v>3.4500000000000003E-2</v>
      </c>
      <c r="F1246" s="149">
        <v>0</v>
      </c>
      <c r="G1246" s="149">
        <v>0</v>
      </c>
      <c r="H1246" s="149">
        <v>0</v>
      </c>
    </row>
    <row r="1247" spans="1:8" x14ac:dyDescent="0.2">
      <c r="A1247" s="146" t="s">
        <v>2008</v>
      </c>
      <c r="B1247" s="146" t="s">
        <v>4179</v>
      </c>
      <c r="C1247" s="146" t="s">
        <v>4180</v>
      </c>
      <c r="D1247" s="147">
        <v>3.4500000000000003E-2</v>
      </c>
      <c r="E1247" s="148">
        <v>3.4500000000000003E-2</v>
      </c>
      <c r="F1247" s="149">
        <v>0</v>
      </c>
      <c r="G1247" s="149">
        <v>0</v>
      </c>
      <c r="H1247" s="149">
        <v>0</v>
      </c>
    </row>
    <row r="1248" spans="1:8" x14ac:dyDescent="0.2">
      <c r="A1248" s="146" t="s">
        <v>2008</v>
      </c>
      <c r="B1248" s="146" t="s">
        <v>4181</v>
      </c>
      <c r="C1248" s="146" t="s">
        <v>4182</v>
      </c>
      <c r="D1248" s="147">
        <v>3.5999999999999997E-2</v>
      </c>
      <c r="E1248" s="148">
        <v>3.5999999999999997E-2</v>
      </c>
      <c r="F1248" s="149">
        <v>0</v>
      </c>
      <c r="G1248" s="149">
        <v>0</v>
      </c>
      <c r="H1248" s="149">
        <v>0</v>
      </c>
    </row>
    <row r="1249" spans="1:8" x14ac:dyDescent="0.2">
      <c r="A1249" s="146" t="s">
        <v>2008</v>
      </c>
      <c r="B1249" s="146" t="s">
        <v>4183</v>
      </c>
      <c r="C1249" s="146" t="s">
        <v>4182</v>
      </c>
      <c r="D1249" s="147">
        <v>7.4999999999999997E-2</v>
      </c>
      <c r="E1249" s="148">
        <v>7.4999999999999997E-2</v>
      </c>
      <c r="F1249" s="149">
        <v>0</v>
      </c>
      <c r="G1249" s="149">
        <v>0</v>
      </c>
      <c r="H1249" s="149">
        <v>0</v>
      </c>
    </row>
    <row r="1250" spans="1:8" x14ac:dyDescent="0.2">
      <c r="A1250" s="146" t="s">
        <v>2008</v>
      </c>
      <c r="B1250" s="146" t="s">
        <v>4184</v>
      </c>
      <c r="C1250" s="146" t="s">
        <v>4185</v>
      </c>
      <c r="D1250" s="147">
        <v>0</v>
      </c>
      <c r="E1250" s="148">
        <v>0</v>
      </c>
      <c r="F1250" s="149">
        <v>0</v>
      </c>
      <c r="G1250" s="149">
        <v>0</v>
      </c>
      <c r="H1250" s="149">
        <v>0</v>
      </c>
    </row>
    <row r="1251" spans="1:8" x14ac:dyDescent="0.2">
      <c r="A1251" s="146" t="s">
        <v>2008</v>
      </c>
      <c r="B1251" s="146" t="s">
        <v>4186</v>
      </c>
      <c r="C1251" s="146" t="s">
        <v>4187</v>
      </c>
      <c r="D1251" s="147">
        <v>3.6299999999999999E-2</v>
      </c>
      <c r="E1251" s="148">
        <v>3.6299999999999999E-2</v>
      </c>
      <c r="F1251" s="149">
        <v>0</v>
      </c>
      <c r="G1251" s="149">
        <v>0</v>
      </c>
      <c r="H1251" s="149">
        <v>0</v>
      </c>
    </row>
    <row r="1252" spans="1:8" x14ac:dyDescent="0.2">
      <c r="A1252" s="146" t="s">
        <v>2008</v>
      </c>
      <c r="B1252" s="146" t="s">
        <v>4188</v>
      </c>
      <c r="C1252" s="146" t="s">
        <v>4187</v>
      </c>
      <c r="D1252" s="147">
        <v>3.6299999999999999E-2</v>
      </c>
      <c r="E1252" s="148">
        <v>3.6299999999999999E-2</v>
      </c>
      <c r="F1252" s="149">
        <v>0</v>
      </c>
      <c r="G1252" s="149">
        <v>0</v>
      </c>
      <c r="H1252" s="149">
        <v>0</v>
      </c>
    </row>
    <row r="1253" spans="1:8" x14ac:dyDescent="0.2">
      <c r="A1253" s="146" t="s">
        <v>2008</v>
      </c>
      <c r="B1253" s="146" t="s">
        <v>4189</v>
      </c>
      <c r="C1253" s="146" t="s">
        <v>4187</v>
      </c>
      <c r="D1253" s="147">
        <v>3.6299999999999999E-2</v>
      </c>
      <c r="E1253" s="148">
        <v>3.6299999999999999E-2</v>
      </c>
      <c r="F1253" s="149">
        <v>0</v>
      </c>
      <c r="G1253" s="149">
        <v>0</v>
      </c>
      <c r="H1253" s="149">
        <v>0</v>
      </c>
    </row>
    <row r="1254" spans="1:8" x14ac:dyDescent="0.2">
      <c r="A1254" s="146" t="s">
        <v>2008</v>
      </c>
      <c r="B1254" s="146" t="s">
        <v>4190</v>
      </c>
      <c r="C1254" s="146" t="s">
        <v>4191</v>
      </c>
      <c r="D1254" s="147">
        <v>3.4500000000000003E-2</v>
      </c>
      <c r="E1254" s="148">
        <v>3.4500000000000003E-2</v>
      </c>
      <c r="F1254" s="149">
        <v>0</v>
      </c>
      <c r="G1254" s="149">
        <v>0</v>
      </c>
      <c r="H1254" s="149">
        <v>0</v>
      </c>
    </row>
    <row r="1255" spans="1:8" x14ac:dyDescent="0.2">
      <c r="A1255" s="146" t="s">
        <v>2008</v>
      </c>
      <c r="B1255" s="146" t="s">
        <v>4192</v>
      </c>
      <c r="C1255" s="146" t="s">
        <v>4193</v>
      </c>
      <c r="D1255" s="147">
        <v>3.4500000000000003E-2</v>
      </c>
      <c r="E1255" s="148">
        <v>3.4500000000000003E-2</v>
      </c>
      <c r="F1255" s="149">
        <v>0</v>
      </c>
      <c r="G1255" s="149">
        <v>0</v>
      </c>
      <c r="H1255" s="149">
        <v>0</v>
      </c>
    </row>
    <row r="1256" spans="1:8" x14ac:dyDescent="0.2">
      <c r="A1256" s="146" t="s">
        <v>2008</v>
      </c>
      <c r="B1256" s="146" t="s">
        <v>4194</v>
      </c>
      <c r="C1256" s="146" t="s">
        <v>4193</v>
      </c>
      <c r="D1256" s="147">
        <v>3.4500000000000003E-2</v>
      </c>
      <c r="E1256" s="148">
        <v>3.4500000000000003E-2</v>
      </c>
      <c r="F1256" s="149">
        <v>0</v>
      </c>
      <c r="G1256" s="149">
        <v>0</v>
      </c>
      <c r="H1256" s="149">
        <v>0</v>
      </c>
    </row>
    <row r="1257" spans="1:8" x14ac:dyDescent="0.2">
      <c r="A1257" s="146" t="s">
        <v>2008</v>
      </c>
      <c r="B1257" s="146" t="s">
        <v>4195</v>
      </c>
      <c r="C1257" s="146" t="s">
        <v>4196</v>
      </c>
      <c r="D1257" s="147">
        <v>3.5999999999999997E-2</v>
      </c>
      <c r="E1257" s="148">
        <v>3.5999999999999997E-2</v>
      </c>
      <c r="F1257" s="149">
        <v>0</v>
      </c>
      <c r="G1257" s="149">
        <v>0</v>
      </c>
      <c r="H1257" s="149">
        <v>0</v>
      </c>
    </row>
    <row r="1258" spans="1:8" x14ac:dyDescent="0.2">
      <c r="A1258" s="146" t="s">
        <v>2008</v>
      </c>
      <c r="B1258" s="146" t="s">
        <v>4197</v>
      </c>
      <c r="C1258" s="146" t="s">
        <v>4198</v>
      </c>
      <c r="D1258" s="147">
        <v>3.5999999999999997E-2</v>
      </c>
      <c r="E1258" s="148">
        <v>3.5999999999999997E-2</v>
      </c>
      <c r="F1258" s="149">
        <v>0</v>
      </c>
      <c r="G1258" s="149">
        <v>0</v>
      </c>
      <c r="H1258" s="149">
        <v>0</v>
      </c>
    </row>
    <row r="1259" spans="1:8" x14ac:dyDescent="0.2">
      <c r="A1259" s="146" t="s">
        <v>2008</v>
      </c>
      <c r="B1259" s="146" t="s">
        <v>4199</v>
      </c>
      <c r="C1259" s="146" t="s">
        <v>4200</v>
      </c>
      <c r="D1259" s="147">
        <v>1.66E-2</v>
      </c>
      <c r="E1259" s="148">
        <v>1.66E-2</v>
      </c>
      <c r="F1259" s="149">
        <v>0</v>
      </c>
      <c r="G1259" s="149">
        <v>0</v>
      </c>
      <c r="H1259" s="149">
        <v>0</v>
      </c>
    </row>
    <row r="1260" spans="1:8" x14ac:dyDescent="0.2">
      <c r="A1260" s="146" t="s">
        <v>2008</v>
      </c>
      <c r="B1260" s="146" t="s">
        <v>4201</v>
      </c>
      <c r="C1260" s="146" t="s">
        <v>4202</v>
      </c>
      <c r="D1260" s="147">
        <v>3.6299999999999999E-2</v>
      </c>
      <c r="E1260" s="148">
        <v>3.6299999999999999E-2</v>
      </c>
      <c r="F1260" s="149">
        <v>0</v>
      </c>
      <c r="G1260" s="149">
        <v>0</v>
      </c>
      <c r="H1260" s="149">
        <v>0</v>
      </c>
    </row>
    <row r="1261" spans="1:8" x14ac:dyDescent="0.2">
      <c r="A1261" s="146" t="s">
        <v>2008</v>
      </c>
      <c r="B1261" s="146" t="s">
        <v>4203</v>
      </c>
      <c r="C1261" s="146" t="s">
        <v>4204</v>
      </c>
      <c r="D1261" s="147">
        <v>0.01</v>
      </c>
      <c r="E1261" s="148">
        <v>0.01</v>
      </c>
      <c r="F1261" s="149">
        <v>0</v>
      </c>
      <c r="G1261" s="149">
        <v>0</v>
      </c>
      <c r="H1261" s="149">
        <v>0</v>
      </c>
    </row>
    <row r="1262" spans="1:8" x14ac:dyDescent="0.2">
      <c r="A1262" s="146" t="s">
        <v>2008</v>
      </c>
      <c r="B1262" s="146" t="s">
        <v>4205</v>
      </c>
      <c r="C1262" s="146" t="s">
        <v>4206</v>
      </c>
      <c r="D1262" s="147">
        <v>0</v>
      </c>
      <c r="E1262" s="148">
        <v>0</v>
      </c>
      <c r="F1262" s="149">
        <v>0</v>
      </c>
      <c r="G1262" s="149">
        <v>0</v>
      </c>
      <c r="H1262" s="149">
        <v>0</v>
      </c>
    </row>
    <row r="1263" spans="1:8" x14ac:dyDescent="0.2">
      <c r="A1263" s="146" t="s">
        <v>2008</v>
      </c>
      <c r="B1263" s="146" t="s">
        <v>4207</v>
      </c>
      <c r="C1263" s="146" t="s">
        <v>4208</v>
      </c>
      <c r="D1263" s="147">
        <v>7.2999999999999995E-2</v>
      </c>
      <c r="E1263" s="148">
        <v>7.2999999999999995E-2</v>
      </c>
      <c r="F1263" s="149">
        <v>0</v>
      </c>
      <c r="G1263" s="149">
        <v>0</v>
      </c>
      <c r="H1263" s="149">
        <v>0</v>
      </c>
    </row>
    <row r="1264" spans="1:8" x14ac:dyDescent="0.2">
      <c r="A1264" s="146" t="s">
        <v>2008</v>
      </c>
      <c r="B1264" s="146" t="s">
        <v>4209</v>
      </c>
      <c r="C1264" s="146" t="s">
        <v>4210</v>
      </c>
      <c r="D1264" s="147">
        <v>5.1999999999999998E-2</v>
      </c>
      <c r="E1264" s="148">
        <v>5.1999999999999998E-2</v>
      </c>
      <c r="F1264" s="149">
        <v>0</v>
      </c>
      <c r="G1264" s="149">
        <v>0</v>
      </c>
      <c r="H1264" s="149">
        <v>0</v>
      </c>
    </row>
    <row r="1265" spans="1:8" x14ac:dyDescent="0.2">
      <c r="A1265" s="146" t="s">
        <v>2008</v>
      </c>
      <c r="B1265" s="146" t="s">
        <v>4211</v>
      </c>
      <c r="C1265" s="146" t="s">
        <v>4210</v>
      </c>
      <c r="D1265" s="147">
        <v>5.1999999999999998E-2</v>
      </c>
      <c r="E1265" s="148">
        <v>5.1999999999999998E-2</v>
      </c>
      <c r="F1265" s="149">
        <v>0</v>
      </c>
      <c r="G1265" s="149">
        <v>0</v>
      </c>
      <c r="H1265" s="149">
        <v>0</v>
      </c>
    </row>
    <row r="1266" spans="1:8" x14ac:dyDescent="0.2">
      <c r="A1266" s="146" t="s">
        <v>2008</v>
      </c>
      <c r="B1266" s="146" t="s">
        <v>4212</v>
      </c>
      <c r="C1266" s="146" t="s">
        <v>4210</v>
      </c>
      <c r="D1266" s="147">
        <v>3.5999999999999997E-2</v>
      </c>
      <c r="E1266" s="148">
        <v>3.5999999999999997E-2</v>
      </c>
      <c r="F1266" s="149">
        <v>0</v>
      </c>
      <c r="G1266" s="149">
        <v>0</v>
      </c>
      <c r="H1266" s="149">
        <v>0</v>
      </c>
    </row>
    <row r="1267" spans="1:8" x14ac:dyDescent="0.2">
      <c r="A1267" s="146" t="s">
        <v>2008</v>
      </c>
      <c r="B1267" s="146" t="s">
        <v>4213</v>
      </c>
      <c r="C1267" s="146" t="s">
        <v>4210</v>
      </c>
      <c r="D1267" s="147">
        <v>3.1E-2</v>
      </c>
      <c r="E1267" s="148">
        <v>3.1E-2</v>
      </c>
      <c r="F1267" s="149">
        <v>0</v>
      </c>
      <c r="G1267" s="149">
        <v>0</v>
      </c>
      <c r="H1267" s="149">
        <v>0</v>
      </c>
    </row>
    <row r="1268" spans="1:8" x14ac:dyDescent="0.2">
      <c r="A1268" s="146" t="s">
        <v>2008</v>
      </c>
      <c r="B1268" s="146" t="s">
        <v>4214</v>
      </c>
      <c r="C1268" s="146" t="s">
        <v>4215</v>
      </c>
      <c r="D1268" s="147">
        <v>1E-3</v>
      </c>
      <c r="E1268" s="148">
        <v>1E-3</v>
      </c>
      <c r="F1268" s="149">
        <v>0</v>
      </c>
      <c r="G1268" s="149">
        <v>0</v>
      </c>
      <c r="H1268" s="149">
        <v>0</v>
      </c>
    </row>
    <row r="1269" spans="1:8" x14ac:dyDescent="0.2">
      <c r="A1269" s="146" t="s">
        <v>2008</v>
      </c>
      <c r="B1269" s="146" t="s">
        <v>4216</v>
      </c>
      <c r="C1269" s="146" t="s">
        <v>2126</v>
      </c>
      <c r="D1269" s="147">
        <v>7.0000000000000007E-2</v>
      </c>
      <c r="E1269" s="148">
        <v>7.0000000000000007E-2</v>
      </c>
      <c r="F1269" s="149">
        <v>0</v>
      </c>
      <c r="G1269" s="149">
        <v>0</v>
      </c>
      <c r="H1269" s="149">
        <v>0</v>
      </c>
    </row>
    <row r="1270" spans="1:8" x14ac:dyDescent="0.2">
      <c r="A1270" s="146" t="s">
        <v>2008</v>
      </c>
      <c r="B1270" s="146" t="s">
        <v>4217</v>
      </c>
      <c r="C1270" s="146" t="s">
        <v>2126</v>
      </c>
      <c r="D1270" s="147">
        <v>2.1499999999999998E-2</v>
      </c>
      <c r="E1270" s="148">
        <v>2.1499999999999998E-2</v>
      </c>
      <c r="F1270" s="149">
        <v>0</v>
      </c>
      <c r="G1270" s="149">
        <v>0</v>
      </c>
      <c r="H1270" s="149">
        <v>0</v>
      </c>
    </row>
    <row r="1271" spans="1:8" x14ac:dyDescent="0.2">
      <c r="A1271" s="146" t="s">
        <v>2008</v>
      </c>
      <c r="B1271" s="146" t="s">
        <v>4218</v>
      </c>
      <c r="C1271" s="146" t="s">
        <v>4219</v>
      </c>
      <c r="D1271" s="147">
        <v>2.1510000000000001E-2</v>
      </c>
      <c r="E1271" s="148">
        <v>2.1510000000000001E-2</v>
      </c>
      <c r="F1271" s="149">
        <v>0</v>
      </c>
      <c r="G1271" s="149">
        <v>0</v>
      </c>
      <c r="H1271" s="149">
        <v>0</v>
      </c>
    </row>
    <row r="1272" spans="1:8" x14ac:dyDescent="0.2">
      <c r="A1272" s="146" t="s">
        <v>2008</v>
      </c>
      <c r="B1272" s="146" t="s">
        <v>4220</v>
      </c>
      <c r="C1272" s="146" t="s">
        <v>4221</v>
      </c>
      <c r="D1272" s="147">
        <v>2.1510000000000001E-2</v>
      </c>
      <c r="E1272" s="148">
        <v>2.1510000000000001E-2</v>
      </c>
      <c r="F1272" s="149">
        <v>0</v>
      </c>
      <c r="G1272" s="149">
        <v>0</v>
      </c>
      <c r="H1272" s="149">
        <v>0</v>
      </c>
    </row>
    <row r="1273" spans="1:8" x14ac:dyDescent="0.2">
      <c r="A1273" s="146" t="s">
        <v>2008</v>
      </c>
      <c r="B1273" s="146" t="s">
        <v>4222</v>
      </c>
      <c r="C1273" s="146" t="s">
        <v>4223</v>
      </c>
      <c r="D1273" s="147">
        <v>0.01</v>
      </c>
      <c r="E1273" s="148">
        <v>0.01</v>
      </c>
      <c r="F1273" s="149">
        <v>0</v>
      </c>
      <c r="G1273" s="149">
        <v>0</v>
      </c>
      <c r="H1273" s="149">
        <v>0</v>
      </c>
    </row>
    <row r="1274" spans="1:8" x14ac:dyDescent="0.2">
      <c r="A1274" s="146" t="s">
        <v>2008</v>
      </c>
      <c r="B1274" s="146" t="s">
        <v>4224</v>
      </c>
      <c r="C1274" s="146" t="s">
        <v>4225</v>
      </c>
      <c r="D1274" s="147">
        <v>2.4299999999999999E-2</v>
      </c>
      <c r="E1274" s="148">
        <v>2.4299999999999999E-2</v>
      </c>
      <c r="F1274" s="149">
        <v>0</v>
      </c>
      <c r="G1274" s="149">
        <v>0</v>
      </c>
      <c r="H1274" s="149">
        <v>0</v>
      </c>
    </row>
    <row r="1275" spans="1:8" x14ac:dyDescent="0.2">
      <c r="A1275" s="146" t="s">
        <v>2008</v>
      </c>
      <c r="B1275" s="146" t="s">
        <v>4226</v>
      </c>
      <c r="C1275" s="146" t="s">
        <v>4227</v>
      </c>
      <c r="D1275" s="147">
        <v>1.6299999999999999E-2</v>
      </c>
      <c r="E1275" s="148">
        <v>1.6299999999999999E-2</v>
      </c>
      <c r="F1275" s="149">
        <v>0</v>
      </c>
      <c r="G1275" s="149">
        <v>0</v>
      </c>
      <c r="H1275" s="149">
        <v>0</v>
      </c>
    </row>
    <row r="1276" spans="1:8" x14ac:dyDescent="0.2">
      <c r="A1276" s="146" t="s">
        <v>2008</v>
      </c>
      <c r="B1276" s="146" t="s">
        <v>4228</v>
      </c>
      <c r="C1276" s="146" t="s">
        <v>4229</v>
      </c>
      <c r="D1276" s="147">
        <v>2.4299999999999999E-2</v>
      </c>
      <c r="E1276" s="148">
        <v>2.4299999999999999E-2</v>
      </c>
      <c r="F1276" s="149">
        <v>0</v>
      </c>
      <c r="G1276" s="149">
        <v>0</v>
      </c>
      <c r="H1276" s="149">
        <v>0</v>
      </c>
    </row>
    <row r="1277" spans="1:8" x14ac:dyDescent="0.2">
      <c r="A1277" s="146" t="s">
        <v>2008</v>
      </c>
      <c r="B1277" s="146" t="s">
        <v>4230</v>
      </c>
      <c r="C1277" s="146" t="s">
        <v>4231</v>
      </c>
      <c r="D1277" s="147">
        <v>0.19500000000000001</v>
      </c>
      <c r="E1277" s="148">
        <v>0.19500000000000001</v>
      </c>
      <c r="F1277" s="149">
        <v>0</v>
      </c>
      <c r="G1277" s="149">
        <v>0</v>
      </c>
      <c r="H1277" s="149">
        <v>0</v>
      </c>
    </row>
    <row r="1278" spans="1:8" x14ac:dyDescent="0.2">
      <c r="A1278" s="146" t="s">
        <v>2008</v>
      </c>
      <c r="B1278" s="146" t="s">
        <v>4232</v>
      </c>
      <c r="C1278" s="146" t="s">
        <v>4231</v>
      </c>
      <c r="D1278" s="147">
        <v>0</v>
      </c>
      <c r="E1278" s="148">
        <v>0</v>
      </c>
      <c r="F1278" s="149">
        <v>0</v>
      </c>
      <c r="G1278" s="149">
        <v>0</v>
      </c>
      <c r="H1278" s="149">
        <v>0</v>
      </c>
    </row>
    <row r="1279" spans="1:8" x14ac:dyDescent="0.2">
      <c r="A1279" s="146" t="s">
        <v>2008</v>
      </c>
      <c r="B1279" s="146" t="s">
        <v>4233</v>
      </c>
      <c r="C1279" s="146" t="s">
        <v>4234</v>
      </c>
      <c r="D1279" s="147">
        <v>2.5850000000000001E-2</v>
      </c>
      <c r="E1279" s="148">
        <v>2.5850000000000001E-2</v>
      </c>
      <c r="F1279" s="149">
        <v>0</v>
      </c>
      <c r="G1279" s="149">
        <v>0</v>
      </c>
      <c r="H1279" s="149">
        <v>0</v>
      </c>
    </row>
    <row r="1280" spans="1:8" x14ac:dyDescent="0.2">
      <c r="A1280" s="146" t="s">
        <v>2008</v>
      </c>
      <c r="B1280" s="146" t="s">
        <v>4235</v>
      </c>
      <c r="C1280" s="146" t="s">
        <v>4236</v>
      </c>
      <c r="D1280" s="147">
        <v>7.5999999999999998E-2</v>
      </c>
      <c r="E1280" s="148">
        <v>7.5999999999999998E-2</v>
      </c>
      <c r="F1280" s="149">
        <v>0</v>
      </c>
      <c r="G1280" s="149">
        <v>0</v>
      </c>
      <c r="H1280" s="149">
        <v>0</v>
      </c>
    </row>
    <row r="1281" spans="1:8" x14ac:dyDescent="0.2">
      <c r="A1281" s="146" t="s">
        <v>2008</v>
      </c>
      <c r="B1281" s="146" t="s">
        <v>4237</v>
      </c>
      <c r="C1281" s="146" t="s">
        <v>4236</v>
      </c>
      <c r="D1281" s="147">
        <v>8.5500000000000003E-3</v>
      </c>
      <c r="E1281" s="148">
        <v>8.5500000000000003E-3</v>
      </c>
      <c r="F1281" s="149">
        <v>0</v>
      </c>
      <c r="G1281" s="149">
        <v>0</v>
      </c>
      <c r="H1281" s="149">
        <v>0</v>
      </c>
    </row>
    <row r="1282" spans="1:8" x14ac:dyDescent="0.2">
      <c r="A1282" s="146" t="s">
        <v>2008</v>
      </c>
      <c r="B1282" s="146" t="s">
        <v>4238</v>
      </c>
      <c r="C1282" s="146" t="s">
        <v>4236</v>
      </c>
      <c r="D1282" s="147">
        <v>8.0000000000000002E-3</v>
      </c>
      <c r="E1282" s="148">
        <v>8.0000000000000002E-3</v>
      </c>
      <c r="F1282" s="149">
        <v>0</v>
      </c>
      <c r="G1282" s="149">
        <v>0</v>
      </c>
      <c r="H1282" s="149">
        <v>0</v>
      </c>
    </row>
    <row r="1283" spans="1:8" x14ac:dyDescent="0.2">
      <c r="A1283" s="146" t="s">
        <v>2008</v>
      </c>
      <c r="B1283" s="146" t="s">
        <v>4239</v>
      </c>
      <c r="C1283" s="146" t="s">
        <v>4240</v>
      </c>
      <c r="D1283" s="147">
        <v>1.61E-2</v>
      </c>
      <c r="E1283" s="148">
        <v>1.61E-2</v>
      </c>
      <c r="F1283" s="149">
        <v>0</v>
      </c>
      <c r="G1283" s="149">
        <v>0</v>
      </c>
      <c r="H1283" s="149">
        <v>0</v>
      </c>
    </row>
    <row r="1284" spans="1:8" x14ac:dyDescent="0.2">
      <c r="A1284" s="146" t="s">
        <v>2008</v>
      </c>
      <c r="B1284" s="146" t="s">
        <v>4241</v>
      </c>
      <c r="C1284" s="146" t="s">
        <v>4242</v>
      </c>
      <c r="D1284" s="147">
        <v>7.0000000000000007E-2</v>
      </c>
      <c r="E1284" s="148">
        <v>7.0000000000000007E-2</v>
      </c>
      <c r="F1284" s="149">
        <v>0</v>
      </c>
      <c r="G1284" s="149">
        <v>0</v>
      </c>
      <c r="H1284" s="149">
        <v>0</v>
      </c>
    </row>
    <row r="1285" spans="1:8" x14ac:dyDescent="0.2">
      <c r="A1285" s="146" t="s">
        <v>2008</v>
      </c>
      <c r="B1285" s="146" t="s">
        <v>4243</v>
      </c>
      <c r="C1285" s="146" t="s">
        <v>4244</v>
      </c>
      <c r="D1285" s="147">
        <v>9.1199999999999996E-3</v>
      </c>
      <c r="E1285" s="148">
        <v>9.1199999999999996E-3</v>
      </c>
      <c r="F1285" s="149">
        <v>0</v>
      </c>
      <c r="G1285" s="149">
        <v>0</v>
      </c>
      <c r="H1285" s="149">
        <v>0</v>
      </c>
    </row>
    <row r="1286" spans="1:8" x14ac:dyDescent="0.2">
      <c r="A1286" s="146" t="s">
        <v>2008</v>
      </c>
      <c r="B1286" s="146" t="s">
        <v>4245</v>
      </c>
      <c r="C1286" s="146" t="s">
        <v>2128</v>
      </c>
      <c r="D1286" s="147">
        <v>9.2499999999999995E-3</v>
      </c>
      <c r="E1286" s="148">
        <v>9.2499999999999995E-3</v>
      </c>
      <c r="F1286" s="149">
        <v>0</v>
      </c>
      <c r="G1286" s="149">
        <v>0</v>
      </c>
      <c r="H1286" s="149">
        <v>0</v>
      </c>
    </row>
    <row r="1287" spans="1:8" x14ac:dyDescent="0.2">
      <c r="A1287" s="146" t="s">
        <v>2008</v>
      </c>
      <c r="B1287" s="146" t="s">
        <v>4246</v>
      </c>
      <c r="C1287" s="146" t="s">
        <v>2128</v>
      </c>
      <c r="D1287" s="147">
        <v>2.7799999999999998E-2</v>
      </c>
      <c r="E1287" s="148">
        <v>2.7799999999999998E-2</v>
      </c>
      <c r="F1287" s="149">
        <v>0</v>
      </c>
      <c r="G1287" s="149">
        <v>0</v>
      </c>
      <c r="H1287" s="149">
        <v>0</v>
      </c>
    </row>
    <row r="1288" spans="1:8" x14ac:dyDescent="0.2">
      <c r="A1288" s="146" t="s">
        <v>2008</v>
      </c>
      <c r="B1288" s="146" t="s">
        <v>4247</v>
      </c>
      <c r="C1288" s="146" t="s">
        <v>4248</v>
      </c>
      <c r="D1288" s="147">
        <v>7.1330000000000005E-2</v>
      </c>
      <c r="E1288" s="148">
        <v>7.1330000000000005E-2</v>
      </c>
      <c r="F1288" s="149">
        <v>0</v>
      </c>
      <c r="G1288" s="149">
        <v>0</v>
      </c>
      <c r="H1288" s="149">
        <v>0</v>
      </c>
    </row>
    <row r="1289" spans="1:8" x14ac:dyDescent="0.2">
      <c r="A1289" s="146" t="s">
        <v>2008</v>
      </c>
      <c r="B1289" s="146" t="s">
        <v>4249</v>
      </c>
      <c r="C1289" s="146" t="s">
        <v>4250</v>
      </c>
      <c r="D1289" s="147">
        <v>9.1000000000000004E-3</v>
      </c>
      <c r="E1289" s="148">
        <v>9.1000000000000004E-3</v>
      </c>
      <c r="F1289" s="149">
        <v>0</v>
      </c>
      <c r="G1289" s="149">
        <v>0</v>
      </c>
      <c r="H1289" s="149">
        <v>0</v>
      </c>
    </row>
    <row r="1290" spans="1:8" x14ac:dyDescent="0.2">
      <c r="A1290" s="146" t="s">
        <v>2008</v>
      </c>
      <c r="B1290" s="146" t="s">
        <v>4251</v>
      </c>
      <c r="C1290" s="146" t="s">
        <v>4252</v>
      </c>
      <c r="D1290" s="147">
        <v>8.3330000000000001E-2</v>
      </c>
      <c r="E1290" s="148">
        <v>8.3330000000000001E-2</v>
      </c>
      <c r="F1290" s="149">
        <v>0</v>
      </c>
      <c r="G1290" s="149">
        <v>0</v>
      </c>
      <c r="H1290" s="149">
        <v>0</v>
      </c>
    </row>
    <row r="1291" spans="1:8" x14ac:dyDescent="0.2">
      <c r="A1291" s="146" t="s">
        <v>2008</v>
      </c>
      <c r="B1291" s="146" t="s">
        <v>4253</v>
      </c>
      <c r="C1291" s="146" t="s">
        <v>4254</v>
      </c>
      <c r="D1291" s="147">
        <v>9.2499999999999999E-2</v>
      </c>
      <c r="E1291" s="148">
        <v>9.2499999999999999E-2</v>
      </c>
      <c r="F1291" s="149">
        <v>0</v>
      </c>
      <c r="G1291" s="149">
        <v>0</v>
      </c>
      <c r="H1291" s="149">
        <v>0</v>
      </c>
    </row>
    <row r="1292" spans="1:8" x14ac:dyDescent="0.2">
      <c r="A1292" s="146" t="s">
        <v>2008</v>
      </c>
      <c r="B1292" s="146" t="s">
        <v>4255</v>
      </c>
      <c r="C1292" s="146" t="s">
        <v>4075</v>
      </c>
      <c r="D1292" s="147">
        <v>0.115</v>
      </c>
      <c r="E1292" s="148">
        <v>0.115</v>
      </c>
      <c r="F1292" s="149">
        <v>0</v>
      </c>
      <c r="G1292" s="149">
        <v>0</v>
      </c>
      <c r="H1292" s="149">
        <v>0</v>
      </c>
    </row>
    <row r="1293" spans="1:8" x14ac:dyDescent="0.2">
      <c r="A1293" s="146" t="s">
        <v>2008</v>
      </c>
      <c r="B1293" s="146" t="s">
        <v>4256</v>
      </c>
      <c r="C1293" s="146" t="s">
        <v>4257</v>
      </c>
      <c r="D1293" s="147">
        <v>9.2499999999999999E-2</v>
      </c>
      <c r="E1293" s="148">
        <v>9.2499999999999999E-2</v>
      </c>
      <c r="F1293" s="149">
        <v>0</v>
      </c>
      <c r="G1293" s="149">
        <v>0</v>
      </c>
      <c r="H1293" s="149">
        <v>0</v>
      </c>
    </row>
    <row r="1294" spans="1:8" x14ac:dyDescent="0.2">
      <c r="A1294" s="146" t="s">
        <v>2008</v>
      </c>
      <c r="B1294" s="146" t="s">
        <v>4258</v>
      </c>
      <c r="C1294" s="146" t="s">
        <v>4075</v>
      </c>
      <c r="D1294" s="147">
        <v>0.115</v>
      </c>
      <c r="E1294" s="148">
        <v>0.115</v>
      </c>
      <c r="F1294" s="149">
        <v>0</v>
      </c>
      <c r="G1294" s="149">
        <v>0</v>
      </c>
      <c r="H1294" s="149">
        <v>0</v>
      </c>
    </row>
    <row r="1295" spans="1:8" x14ac:dyDescent="0.2">
      <c r="A1295" s="146" t="s">
        <v>2008</v>
      </c>
      <c r="B1295" s="146" t="s">
        <v>4259</v>
      </c>
      <c r="C1295" s="146" t="s">
        <v>4260</v>
      </c>
      <c r="D1295" s="147">
        <v>7.8E-2</v>
      </c>
      <c r="E1295" s="148">
        <v>7.8E-2</v>
      </c>
      <c r="F1295" s="149">
        <v>0</v>
      </c>
      <c r="G1295" s="149">
        <v>0</v>
      </c>
      <c r="H1295" s="149">
        <v>0</v>
      </c>
    </row>
    <row r="1296" spans="1:8" x14ac:dyDescent="0.2">
      <c r="A1296" s="146" t="s">
        <v>2008</v>
      </c>
      <c r="B1296" s="146" t="s">
        <v>4261</v>
      </c>
      <c r="C1296" s="146" t="s">
        <v>4262</v>
      </c>
      <c r="D1296" s="147">
        <v>3.5369999999999999E-2</v>
      </c>
      <c r="E1296" s="148">
        <v>3.5369999999999999E-2</v>
      </c>
      <c r="F1296" s="149">
        <v>0</v>
      </c>
      <c r="G1296" s="149">
        <v>0</v>
      </c>
      <c r="H1296" s="149">
        <v>0</v>
      </c>
    </row>
    <row r="1297" spans="1:8" x14ac:dyDescent="0.2">
      <c r="A1297" s="146" t="s">
        <v>2008</v>
      </c>
      <c r="B1297" s="146" t="s">
        <v>4263</v>
      </c>
      <c r="C1297" s="146" t="s">
        <v>4264</v>
      </c>
      <c r="D1297" s="147">
        <v>4.4999999999999998E-2</v>
      </c>
      <c r="E1297" s="148">
        <v>4.4999999999999998E-2</v>
      </c>
      <c r="F1297" s="149">
        <v>0</v>
      </c>
      <c r="G1297" s="149">
        <v>0</v>
      </c>
      <c r="H1297" s="149">
        <v>0</v>
      </c>
    </row>
    <row r="1298" spans="1:8" x14ac:dyDescent="0.2">
      <c r="A1298" s="146" t="s">
        <v>2008</v>
      </c>
      <c r="B1298" s="146" t="s">
        <v>4265</v>
      </c>
      <c r="C1298" s="146" t="s">
        <v>2130</v>
      </c>
      <c r="D1298" s="147">
        <v>2.3400000000000001E-2</v>
      </c>
      <c r="E1298" s="148">
        <v>2.3400000000000001E-2</v>
      </c>
      <c r="F1298" s="149">
        <v>0</v>
      </c>
      <c r="G1298" s="149">
        <v>0</v>
      </c>
      <c r="H1298" s="149">
        <v>0</v>
      </c>
    </row>
    <row r="1299" spans="1:8" x14ac:dyDescent="0.2">
      <c r="A1299" s="146" t="s">
        <v>2008</v>
      </c>
      <c r="B1299" s="146" t="s">
        <v>4266</v>
      </c>
      <c r="C1299" s="146" t="s">
        <v>4267</v>
      </c>
      <c r="D1299" s="147">
        <v>0.41496</v>
      </c>
      <c r="E1299" s="148">
        <v>0.41496</v>
      </c>
      <c r="F1299" s="149">
        <v>0</v>
      </c>
      <c r="G1299" s="149">
        <v>0</v>
      </c>
      <c r="H1299" s="149">
        <v>0</v>
      </c>
    </row>
    <row r="1300" spans="1:8" x14ac:dyDescent="0.2">
      <c r="A1300" s="146" t="s">
        <v>2008</v>
      </c>
      <c r="B1300" s="146" t="s">
        <v>4268</v>
      </c>
      <c r="C1300" s="146" t="s">
        <v>4269</v>
      </c>
      <c r="D1300" s="147">
        <v>3.5999999999999997E-2</v>
      </c>
      <c r="E1300" s="148">
        <v>3.5999999999999997E-2</v>
      </c>
      <c r="F1300" s="149">
        <v>0</v>
      </c>
      <c r="G1300" s="149">
        <v>0</v>
      </c>
      <c r="H1300" s="149">
        <v>0</v>
      </c>
    </row>
    <row r="1301" spans="1:8" x14ac:dyDescent="0.2">
      <c r="A1301" s="146" t="s">
        <v>2008</v>
      </c>
      <c r="B1301" s="146" t="s">
        <v>4270</v>
      </c>
      <c r="C1301" s="146" t="s">
        <v>4271</v>
      </c>
      <c r="D1301" s="147">
        <v>0.32</v>
      </c>
      <c r="E1301" s="148">
        <v>0.32</v>
      </c>
      <c r="F1301" s="149">
        <v>0</v>
      </c>
      <c r="G1301" s="149">
        <v>0</v>
      </c>
      <c r="H1301" s="149">
        <v>0</v>
      </c>
    </row>
    <row r="1302" spans="1:8" x14ac:dyDescent="0.2">
      <c r="A1302" s="146" t="s">
        <v>2008</v>
      </c>
      <c r="B1302" s="146" t="s">
        <v>4272</v>
      </c>
      <c r="C1302" s="146" t="s">
        <v>4273</v>
      </c>
      <c r="D1302" s="147">
        <v>4.0399999999999998E-2</v>
      </c>
      <c r="E1302" s="148">
        <v>4.0399999999999998E-2</v>
      </c>
      <c r="F1302" s="149">
        <v>0</v>
      </c>
      <c r="G1302" s="149">
        <v>0</v>
      </c>
      <c r="H1302" s="149">
        <v>0</v>
      </c>
    </row>
    <row r="1303" spans="1:8" x14ac:dyDescent="0.2">
      <c r="A1303" s="146" t="s">
        <v>2008</v>
      </c>
      <c r="B1303" s="146" t="s">
        <v>4274</v>
      </c>
      <c r="C1303" s="146" t="s">
        <v>4275</v>
      </c>
      <c r="D1303" s="147">
        <v>0.06</v>
      </c>
      <c r="E1303" s="148">
        <v>0.06</v>
      </c>
      <c r="F1303" s="149">
        <v>0</v>
      </c>
      <c r="G1303" s="149">
        <v>0</v>
      </c>
      <c r="H1303" s="149">
        <v>0</v>
      </c>
    </row>
    <row r="1304" spans="1:8" x14ac:dyDescent="0.2">
      <c r="A1304" s="146" t="s">
        <v>2008</v>
      </c>
      <c r="B1304" s="146" t="s">
        <v>4276</v>
      </c>
      <c r="C1304" s="146" t="s">
        <v>4277</v>
      </c>
      <c r="D1304" s="147">
        <v>1.9689999999999999E-2</v>
      </c>
      <c r="E1304" s="148">
        <v>1.9689999999999999E-2</v>
      </c>
      <c r="F1304" s="149">
        <v>0</v>
      </c>
      <c r="G1304" s="149">
        <v>0</v>
      </c>
      <c r="H1304" s="149">
        <v>0</v>
      </c>
    </row>
    <row r="1305" spans="1:8" x14ac:dyDescent="0.2">
      <c r="A1305" s="146" t="s">
        <v>2008</v>
      </c>
      <c r="B1305" s="146" t="s">
        <v>4278</v>
      </c>
      <c r="C1305" s="146" t="s">
        <v>4279</v>
      </c>
      <c r="D1305" s="147">
        <v>7.2899999999999996E-3</v>
      </c>
      <c r="E1305" s="148">
        <v>7.2899999999999996E-3</v>
      </c>
      <c r="F1305" s="149">
        <v>0</v>
      </c>
      <c r="G1305" s="149">
        <v>0</v>
      </c>
      <c r="H1305" s="149">
        <v>0</v>
      </c>
    </row>
    <row r="1306" spans="1:8" x14ac:dyDescent="0.2">
      <c r="A1306" s="146" t="s">
        <v>2008</v>
      </c>
      <c r="B1306" s="146" t="s">
        <v>4280</v>
      </c>
      <c r="C1306" s="146" t="s">
        <v>4281</v>
      </c>
      <c r="D1306" s="147">
        <v>0</v>
      </c>
      <c r="E1306" s="148">
        <v>0</v>
      </c>
      <c r="F1306" s="149">
        <v>0</v>
      </c>
      <c r="G1306" s="149">
        <v>0</v>
      </c>
      <c r="H1306" s="149">
        <v>0</v>
      </c>
    </row>
    <row r="1307" spans="1:8" x14ac:dyDescent="0.2">
      <c r="A1307" s="146" t="s">
        <v>2008</v>
      </c>
      <c r="B1307" s="146" t="s">
        <v>4282</v>
      </c>
      <c r="C1307" s="146" t="s">
        <v>4283</v>
      </c>
      <c r="D1307" s="147">
        <v>0</v>
      </c>
      <c r="E1307" s="148">
        <v>0</v>
      </c>
      <c r="F1307" s="149">
        <v>0</v>
      </c>
      <c r="G1307" s="149">
        <v>0</v>
      </c>
      <c r="H1307" s="149">
        <v>0</v>
      </c>
    </row>
    <row r="1308" spans="1:8" x14ac:dyDescent="0.2">
      <c r="A1308" s="146" t="s">
        <v>2008</v>
      </c>
      <c r="B1308" s="146" t="s">
        <v>4284</v>
      </c>
      <c r="C1308" s="146" t="s">
        <v>4285</v>
      </c>
      <c r="D1308" s="147">
        <v>1.28308</v>
      </c>
      <c r="E1308" s="148">
        <v>1.28308</v>
      </c>
      <c r="F1308" s="149">
        <v>0</v>
      </c>
      <c r="G1308" s="149">
        <v>0</v>
      </c>
      <c r="H1308" s="149">
        <v>0</v>
      </c>
    </row>
    <row r="1309" spans="1:8" x14ac:dyDescent="0.2">
      <c r="A1309" s="146" t="s">
        <v>2008</v>
      </c>
      <c r="B1309" s="146" t="s">
        <v>4286</v>
      </c>
      <c r="C1309" s="146" t="s">
        <v>4287</v>
      </c>
      <c r="D1309" s="147">
        <v>1.7143999999999999</v>
      </c>
      <c r="E1309" s="148">
        <v>1.7143999999999999</v>
      </c>
      <c r="F1309" s="149">
        <v>0</v>
      </c>
      <c r="G1309" s="149">
        <v>0</v>
      </c>
      <c r="H1309" s="149">
        <v>0</v>
      </c>
    </row>
    <row r="1310" spans="1:8" x14ac:dyDescent="0.2">
      <c r="A1310" s="146" t="s">
        <v>2008</v>
      </c>
      <c r="B1310" s="146" t="s">
        <v>4288</v>
      </c>
      <c r="C1310" s="146" t="s">
        <v>4289</v>
      </c>
      <c r="D1310" s="147">
        <v>3.9949999999999999E-2</v>
      </c>
      <c r="E1310" s="148">
        <v>3.9949999999999999E-2</v>
      </c>
      <c r="F1310" s="149">
        <v>0</v>
      </c>
      <c r="G1310" s="149">
        <v>0</v>
      </c>
      <c r="H1310" s="149">
        <v>0</v>
      </c>
    </row>
    <row r="1311" spans="1:8" x14ac:dyDescent="0.2">
      <c r="A1311" s="146" t="s">
        <v>2008</v>
      </c>
      <c r="B1311" s="146" t="s">
        <v>4290</v>
      </c>
      <c r="C1311" s="146" t="s">
        <v>4291</v>
      </c>
      <c r="D1311" s="147">
        <v>1.269E-2</v>
      </c>
      <c r="E1311" s="148">
        <v>1.269E-2</v>
      </c>
      <c r="F1311" s="149">
        <v>0</v>
      </c>
      <c r="G1311" s="149">
        <v>0</v>
      </c>
      <c r="H1311" s="149">
        <v>0</v>
      </c>
    </row>
    <row r="1312" spans="1:8" x14ac:dyDescent="0.2">
      <c r="A1312" s="146" t="s">
        <v>2008</v>
      </c>
      <c r="B1312" s="146" t="s">
        <v>4292</v>
      </c>
      <c r="C1312" s="146" t="s">
        <v>4291</v>
      </c>
      <c r="D1312" s="147">
        <v>1.975E-2</v>
      </c>
      <c r="E1312" s="148">
        <v>1.975E-2</v>
      </c>
      <c r="F1312" s="149">
        <v>0</v>
      </c>
      <c r="G1312" s="149">
        <v>0</v>
      </c>
      <c r="H1312" s="149">
        <v>0</v>
      </c>
    </row>
    <row r="1313" spans="1:8" x14ac:dyDescent="0.2">
      <c r="A1313" s="146" t="s">
        <v>2008</v>
      </c>
      <c r="B1313" s="146" t="s">
        <v>4293</v>
      </c>
      <c r="C1313" s="146" t="s">
        <v>4294</v>
      </c>
      <c r="D1313" s="147">
        <v>7.2099999999999997E-2</v>
      </c>
      <c r="E1313" s="148">
        <v>7.2099999999999997E-2</v>
      </c>
      <c r="F1313" s="149">
        <v>0</v>
      </c>
      <c r="G1313" s="149">
        <v>0</v>
      </c>
      <c r="H1313" s="149">
        <v>0</v>
      </c>
    </row>
    <row r="1314" spans="1:8" x14ac:dyDescent="0.2">
      <c r="A1314" s="146" t="s">
        <v>2008</v>
      </c>
      <c r="B1314" s="146" t="s">
        <v>4295</v>
      </c>
      <c r="C1314" s="146" t="s">
        <v>4296</v>
      </c>
      <c r="D1314" s="147">
        <v>9.4729999999999995E-2</v>
      </c>
      <c r="E1314" s="148">
        <v>9.4729999999999995E-2</v>
      </c>
      <c r="F1314" s="149">
        <v>0</v>
      </c>
      <c r="G1314" s="149">
        <v>0</v>
      </c>
      <c r="H1314" s="149">
        <v>0</v>
      </c>
    </row>
    <row r="1315" spans="1:8" x14ac:dyDescent="0.2">
      <c r="A1315" s="146" t="s">
        <v>2008</v>
      </c>
      <c r="B1315" s="146" t="s">
        <v>4297</v>
      </c>
      <c r="C1315" s="146" t="s">
        <v>4298</v>
      </c>
      <c r="D1315" s="147">
        <v>0.11</v>
      </c>
      <c r="E1315" s="148">
        <v>0.11</v>
      </c>
      <c r="F1315" s="149">
        <v>0</v>
      </c>
      <c r="G1315" s="149">
        <v>0</v>
      </c>
      <c r="H1315" s="149">
        <v>0</v>
      </c>
    </row>
    <row r="1316" spans="1:8" x14ac:dyDescent="0.2">
      <c r="A1316" s="146" t="s">
        <v>2008</v>
      </c>
      <c r="B1316" s="146" t="s">
        <v>4299</v>
      </c>
      <c r="C1316" s="146" t="s">
        <v>4300</v>
      </c>
      <c r="D1316" s="147">
        <v>4.2999999999999997E-2</v>
      </c>
      <c r="E1316" s="148">
        <v>4.2999999999999997E-2</v>
      </c>
      <c r="F1316" s="149">
        <v>0</v>
      </c>
      <c r="G1316" s="149">
        <v>0</v>
      </c>
      <c r="H1316" s="149">
        <v>0</v>
      </c>
    </row>
    <row r="1317" spans="1:8" x14ac:dyDescent="0.2">
      <c r="A1317" s="146" t="s">
        <v>2008</v>
      </c>
      <c r="B1317" s="146" t="s">
        <v>4301</v>
      </c>
      <c r="C1317" s="146" t="s">
        <v>4302</v>
      </c>
      <c r="D1317" s="147">
        <v>0.27245000000000003</v>
      </c>
      <c r="E1317" s="148">
        <v>0.27245000000000003</v>
      </c>
      <c r="F1317" s="149">
        <v>0</v>
      </c>
      <c r="G1317" s="149">
        <v>0</v>
      </c>
      <c r="H1317" s="149">
        <v>0</v>
      </c>
    </row>
    <row r="1318" spans="1:8" x14ac:dyDescent="0.2">
      <c r="A1318" s="146" t="s">
        <v>2008</v>
      </c>
      <c r="B1318" s="146" t="s">
        <v>4303</v>
      </c>
      <c r="C1318" s="146" t="s">
        <v>4304</v>
      </c>
      <c r="D1318" s="147">
        <v>0.31156</v>
      </c>
      <c r="E1318" s="148">
        <v>0.31156</v>
      </c>
      <c r="F1318" s="149">
        <v>0</v>
      </c>
      <c r="G1318" s="149">
        <v>0</v>
      </c>
      <c r="H1318" s="149">
        <v>0</v>
      </c>
    </row>
    <row r="1319" spans="1:8" x14ac:dyDescent="0.2">
      <c r="A1319" s="146" t="s">
        <v>2008</v>
      </c>
      <c r="B1319" s="146" t="s">
        <v>4305</v>
      </c>
      <c r="C1319" s="146" t="s">
        <v>4306</v>
      </c>
      <c r="D1319" s="147">
        <v>1.6E-2</v>
      </c>
      <c r="E1319" s="148">
        <v>1.6E-2</v>
      </c>
      <c r="F1319" s="149">
        <v>0</v>
      </c>
      <c r="G1319" s="149">
        <v>0</v>
      </c>
      <c r="H1319" s="149">
        <v>0</v>
      </c>
    </row>
    <row r="1320" spans="1:8" x14ac:dyDescent="0.2">
      <c r="A1320" s="146" t="s">
        <v>2008</v>
      </c>
      <c r="B1320" s="146" t="s">
        <v>4307</v>
      </c>
      <c r="C1320" s="146" t="s">
        <v>4308</v>
      </c>
      <c r="D1320" s="147">
        <v>7.4999999999999997E-2</v>
      </c>
      <c r="E1320" s="148">
        <v>7.4999999999999997E-2</v>
      </c>
      <c r="F1320" s="149">
        <v>0</v>
      </c>
      <c r="G1320" s="149">
        <v>0</v>
      </c>
      <c r="H1320" s="149">
        <v>0</v>
      </c>
    </row>
    <row r="1321" spans="1:8" x14ac:dyDescent="0.2">
      <c r="A1321" s="146" t="s">
        <v>2008</v>
      </c>
      <c r="B1321" s="146" t="s">
        <v>4309</v>
      </c>
      <c r="C1321" s="146" t="s">
        <v>4310</v>
      </c>
      <c r="D1321" s="147">
        <v>0.105</v>
      </c>
      <c r="E1321" s="148">
        <v>0.105</v>
      </c>
      <c r="F1321" s="149">
        <v>0</v>
      </c>
      <c r="G1321" s="149">
        <v>0</v>
      </c>
      <c r="H1321" s="149">
        <v>0</v>
      </c>
    </row>
    <row r="1322" spans="1:8" x14ac:dyDescent="0.2">
      <c r="A1322" s="146" t="s">
        <v>2008</v>
      </c>
      <c r="B1322" s="146" t="s">
        <v>4311</v>
      </c>
      <c r="C1322" s="146" t="s">
        <v>4312</v>
      </c>
      <c r="D1322" s="147">
        <v>0.37</v>
      </c>
      <c r="E1322" s="148">
        <v>0.37</v>
      </c>
      <c r="F1322" s="149">
        <v>0</v>
      </c>
      <c r="G1322" s="149">
        <v>0</v>
      </c>
      <c r="H1322" s="149">
        <v>0</v>
      </c>
    </row>
    <row r="1323" spans="1:8" x14ac:dyDescent="0.2">
      <c r="A1323" s="146" t="s">
        <v>2008</v>
      </c>
      <c r="B1323" s="146" t="s">
        <v>4313</v>
      </c>
      <c r="C1323" s="146" t="s">
        <v>4314</v>
      </c>
      <c r="D1323" s="147">
        <v>2.0859999999999999</v>
      </c>
      <c r="E1323" s="148">
        <v>2.0859999999999999</v>
      </c>
      <c r="F1323" s="149">
        <v>0</v>
      </c>
      <c r="G1323" s="149">
        <v>0</v>
      </c>
      <c r="H1323" s="149">
        <v>0</v>
      </c>
    </row>
    <row r="1324" spans="1:8" x14ac:dyDescent="0.2">
      <c r="A1324" s="146" t="s">
        <v>2008</v>
      </c>
      <c r="B1324" s="146" t="s">
        <v>4315</v>
      </c>
      <c r="C1324" s="146" t="s">
        <v>4316</v>
      </c>
      <c r="D1324" s="147">
        <v>0.50314999999999999</v>
      </c>
      <c r="E1324" s="148">
        <v>0.50314999999999999</v>
      </c>
      <c r="F1324" s="149">
        <v>0</v>
      </c>
      <c r="G1324" s="149">
        <v>0</v>
      </c>
      <c r="H1324" s="149">
        <v>0</v>
      </c>
    </row>
    <row r="1325" spans="1:8" x14ac:dyDescent="0.2">
      <c r="A1325" s="146" t="s">
        <v>2008</v>
      </c>
      <c r="B1325" s="146" t="s">
        <v>4317</v>
      </c>
      <c r="C1325" s="146" t="s">
        <v>4318</v>
      </c>
      <c r="D1325" s="147">
        <v>0.23400000000000001</v>
      </c>
      <c r="E1325" s="148">
        <v>0.23400000000000001</v>
      </c>
      <c r="F1325" s="149">
        <v>0</v>
      </c>
      <c r="G1325" s="149">
        <v>0</v>
      </c>
      <c r="H1325" s="149">
        <v>0</v>
      </c>
    </row>
    <row r="1326" spans="1:8" x14ac:dyDescent="0.2">
      <c r="A1326" s="146" t="s">
        <v>2008</v>
      </c>
      <c r="B1326" s="146" t="s">
        <v>4319</v>
      </c>
      <c r="C1326" s="146" t="s">
        <v>4320</v>
      </c>
      <c r="D1326" s="147">
        <v>0.16789999999999999</v>
      </c>
      <c r="E1326" s="148">
        <v>0.16789999999999999</v>
      </c>
      <c r="F1326" s="149">
        <v>0</v>
      </c>
      <c r="G1326" s="149">
        <v>0</v>
      </c>
      <c r="H1326" s="149">
        <v>0</v>
      </c>
    </row>
    <row r="1327" spans="1:8" x14ac:dyDescent="0.2">
      <c r="A1327" s="146" t="s">
        <v>2008</v>
      </c>
      <c r="B1327" s="146" t="s">
        <v>4321</v>
      </c>
      <c r="C1327" s="146" t="s">
        <v>4322</v>
      </c>
      <c r="D1327" s="147">
        <v>0.06</v>
      </c>
      <c r="E1327" s="148">
        <v>0.06</v>
      </c>
      <c r="F1327" s="149">
        <v>0</v>
      </c>
      <c r="G1327" s="149">
        <v>0</v>
      </c>
      <c r="H1327" s="149">
        <v>0</v>
      </c>
    </row>
    <row r="1328" spans="1:8" x14ac:dyDescent="0.2">
      <c r="A1328" s="146" t="s">
        <v>2008</v>
      </c>
      <c r="B1328" s="146" t="s">
        <v>4323</v>
      </c>
      <c r="C1328" s="146" t="s">
        <v>4322</v>
      </c>
      <c r="D1328" s="147">
        <v>0.10299999999999999</v>
      </c>
      <c r="E1328" s="148">
        <v>0.10299999999999999</v>
      </c>
      <c r="F1328" s="149">
        <v>0</v>
      </c>
      <c r="G1328" s="149">
        <v>0</v>
      </c>
      <c r="H1328" s="149">
        <v>0</v>
      </c>
    </row>
    <row r="1329" spans="1:8" x14ac:dyDescent="0.2">
      <c r="A1329" s="146" t="s">
        <v>2008</v>
      </c>
      <c r="B1329" s="146" t="s">
        <v>4324</v>
      </c>
      <c r="C1329" s="146" t="s">
        <v>4325</v>
      </c>
      <c r="D1329" s="147">
        <v>1.2698499999999999</v>
      </c>
      <c r="E1329" s="148">
        <v>1.2698499999999999</v>
      </c>
      <c r="F1329" s="149">
        <v>0</v>
      </c>
      <c r="G1329" s="149">
        <v>0</v>
      </c>
      <c r="H1329" s="149">
        <v>0</v>
      </c>
    </row>
    <row r="1330" spans="1:8" x14ac:dyDescent="0.2">
      <c r="A1330" s="146" t="s">
        <v>2008</v>
      </c>
      <c r="B1330" s="146" t="s">
        <v>4326</v>
      </c>
      <c r="C1330" s="146" t="s">
        <v>4327</v>
      </c>
      <c r="D1330" s="147">
        <v>1.35572</v>
      </c>
      <c r="E1330" s="148">
        <v>1.35572</v>
      </c>
      <c r="F1330" s="149">
        <v>0</v>
      </c>
      <c r="G1330" s="149">
        <v>0</v>
      </c>
      <c r="H1330" s="149">
        <v>0</v>
      </c>
    </row>
    <row r="1331" spans="1:8" x14ac:dyDescent="0.2">
      <c r="A1331" s="146" t="s">
        <v>2008</v>
      </c>
      <c r="B1331" s="146" t="s">
        <v>4328</v>
      </c>
      <c r="C1331" s="146" t="s">
        <v>4329</v>
      </c>
      <c r="D1331" s="147">
        <v>0.43569999999999998</v>
      </c>
      <c r="E1331" s="148">
        <v>0.43569999999999998</v>
      </c>
      <c r="F1331" s="149">
        <v>0</v>
      </c>
      <c r="G1331" s="149">
        <v>0</v>
      </c>
      <c r="H1331" s="149">
        <v>0</v>
      </c>
    </row>
    <row r="1332" spans="1:8" x14ac:dyDescent="0.2">
      <c r="A1332" s="146" t="s">
        <v>2008</v>
      </c>
      <c r="B1332" s="146" t="s">
        <v>4330</v>
      </c>
      <c r="C1332" s="146" t="s">
        <v>4331</v>
      </c>
      <c r="D1332" s="147">
        <v>0.34839999999999999</v>
      </c>
      <c r="E1332" s="148">
        <v>0.34839999999999999</v>
      </c>
      <c r="F1332" s="149">
        <v>0</v>
      </c>
      <c r="G1332" s="149">
        <v>0</v>
      </c>
      <c r="H1332" s="149">
        <v>0</v>
      </c>
    </row>
    <row r="1333" spans="1:8" x14ac:dyDescent="0.2">
      <c r="A1333" s="146" t="s">
        <v>2008</v>
      </c>
      <c r="B1333" s="146" t="s">
        <v>4332</v>
      </c>
      <c r="C1333" s="146" t="s">
        <v>4333</v>
      </c>
      <c r="D1333" s="147">
        <v>0.14000000000000001</v>
      </c>
      <c r="E1333" s="148">
        <v>0.14000000000000001</v>
      </c>
      <c r="F1333" s="149">
        <v>0</v>
      </c>
      <c r="G1333" s="149">
        <v>0</v>
      </c>
      <c r="H1333" s="149">
        <v>0</v>
      </c>
    </row>
    <row r="1334" spans="1:8" x14ac:dyDescent="0.2">
      <c r="A1334" s="146" t="s">
        <v>2008</v>
      </c>
      <c r="B1334" s="146" t="s">
        <v>4334</v>
      </c>
      <c r="C1334" s="146" t="s">
        <v>4335</v>
      </c>
      <c r="D1334" s="147">
        <v>0.48710999999999999</v>
      </c>
      <c r="E1334" s="148">
        <v>0.48710999999999999</v>
      </c>
      <c r="F1334" s="149">
        <v>0</v>
      </c>
      <c r="G1334" s="149">
        <v>0</v>
      </c>
      <c r="H1334" s="149">
        <v>0</v>
      </c>
    </row>
    <row r="1335" spans="1:8" x14ac:dyDescent="0.2">
      <c r="A1335" s="146" t="s">
        <v>2008</v>
      </c>
      <c r="B1335" s="146" t="s">
        <v>4336</v>
      </c>
      <c r="C1335" s="146" t="s">
        <v>4337</v>
      </c>
      <c r="D1335" s="147">
        <v>0.34578999999999999</v>
      </c>
      <c r="E1335" s="148">
        <v>0.34578999999999999</v>
      </c>
      <c r="F1335" s="149">
        <v>0</v>
      </c>
      <c r="G1335" s="149">
        <v>0</v>
      </c>
      <c r="H1335" s="149">
        <v>0</v>
      </c>
    </row>
    <row r="1336" spans="1:8" x14ac:dyDescent="0.2">
      <c r="A1336" s="146" t="s">
        <v>2008</v>
      </c>
      <c r="B1336" s="146" t="s">
        <v>4338</v>
      </c>
      <c r="C1336" s="146" t="s">
        <v>4339</v>
      </c>
      <c r="D1336" s="147">
        <v>13.7</v>
      </c>
      <c r="E1336" s="148">
        <v>13.7</v>
      </c>
      <c r="F1336" s="149">
        <v>0</v>
      </c>
      <c r="G1336" s="149">
        <v>0</v>
      </c>
      <c r="H1336" s="149">
        <v>0</v>
      </c>
    </row>
    <row r="1337" spans="1:8" x14ac:dyDescent="0.2">
      <c r="A1337" s="146" t="s">
        <v>2008</v>
      </c>
      <c r="B1337" s="146" t="s">
        <v>4340</v>
      </c>
      <c r="C1337" s="146" t="s">
        <v>4341</v>
      </c>
      <c r="D1337" s="147">
        <v>0.41899999999999998</v>
      </c>
      <c r="E1337" s="148">
        <v>0.41899999999999998</v>
      </c>
      <c r="F1337" s="149">
        <v>0</v>
      </c>
      <c r="G1337" s="149">
        <v>0</v>
      </c>
      <c r="H1337" s="149">
        <v>0</v>
      </c>
    </row>
    <row r="1338" spans="1:8" x14ac:dyDescent="0.2">
      <c r="A1338" s="146" t="s">
        <v>2008</v>
      </c>
      <c r="B1338" s="146" t="s">
        <v>4342</v>
      </c>
      <c r="C1338" s="146" t="s">
        <v>4343</v>
      </c>
      <c r="D1338" s="147">
        <v>0.41826999999999998</v>
      </c>
      <c r="E1338" s="148">
        <v>0.41826999999999998</v>
      </c>
      <c r="F1338" s="149">
        <v>0</v>
      </c>
      <c r="G1338" s="149">
        <v>0</v>
      </c>
      <c r="H1338" s="149">
        <v>0</v>
      </c>
    </row>
    <row r="1339" spans="1:8" x14ac:dyDescent="0.2">
      <c r="A1339" s="146" t="s">
        <v>2008</v>
      </c>
      <c r="B1339" s="146" t="s">
        <v>4344</v>
      </c>
      <c r="C1339" s="146" t="s">
        <v>4345</v>
      </c>
      <c r="D1339" s="147">
        <v>1.0000000000000001E-5</v>
      </c>
      <c r="E1339" s="148">
        <v>1.0000000000000001E-5</v>
      </c>
      <c r="F1339" s="149">
        <v>0</v>
      </c>
      <c r="G1339" s="149">
        <v>0</v>
      </c>
      <c r="H1339" s="149">
        <v>0</v>
      </c>
    </row>
    <row r="1340" spans="1:8" x14ac:dyDescent="0.2">
      <c r="A1340" s="146" t="s">
        <v>2008</v>
      </c>
      <c r="B1340" s="146" t="s">
        <v>1490</v>
      </c>
      <c r="C1340" s="146" t="s">
        <v>1489</v>
      </c>
      <c r="D1340" s="147">
        <v>0.11221</v>
      </c>
      <c r="E1340" s="148">
        <v>0.11221</v>
      </c>
      <c r="F1340" s="149">
        <v>0</v>
      </c>
      <c r="G1340" s="149">
        <v>0</v>
      </c>
      <c r="H1340" s="149">
        <v>0</v>
      </c>
    </row>
    <row r="1341" spans="1:8" x14ac:dyDescent="0.2">
      <c r="A1341" s="146" t="s">
        <v>2008</v>
      </c>
      <c r="B1341" s="146" t="s">
        <v>398</v>
      </c>
      <c r="C1341" s="146" t="s">
        <v>1488</v>
      </c>
      <c r="D1341" s="147">
        <v>2.8080000000000001E-2</v>
      </c>
      <c r="E1341" s="148">
        <v>1.6969999999999999E-2</v>
      </c>
      <c r="F1341" s="149">
        <v>3.1700000000000001E-3</v>
      </c>
      <c r="G1341" s="149">
        <v>3.81E-3</v>
      </c>
      <c r="H1341" s="149">
        <v>4.13E-3</v>
      </c>
    </row>
    <row r="1342" spans="1:8" x14ac:dyDescent="0.2">
      <c r="A1342" s="146" t="s">
        <v>2008</v>
      </c>
      <c r="B1342" s="146" t="s">
        <v>1487</v>
      </c>
      <c r="C1342" s="146" t="s">
        <v>1486</v>
      </c>
      <c r="D1342" s="147">
        <v>6.8150000000000002E-2</v>
      </c>
      <c r="E1342" s="148">
        <v>6.8150000000000002E-2</v>
      </c>
      <c r="F1342" s="149">
        <v>0</v>
      </c>
      <c r="G1342" s="149">
        <v>0</v>
      </c>
      <c r="H1342" s="149">
        <v>0</v>
      </c>
    </row>
    <row r="1343" spans="1:8" x14ac:dyDescent="0.2">
      <c r="A1343" s="146" t="s">
        <v>2008</v>
      </c>
      <c r="B1343" s="146" t="s">
        <v>1485</v>
      </c>
      <c r="C1343" s="146" t="s">
        <v>1479</v>
      </c>
      <c r="D1343" s="147">
        <v>0.16464999999999999</v>
      </c>
      <c r="E1343" s="148">
        <v>0.16464999999999999</v>
      </c>
      <c r="F1343" s="149">
        <v>0</v>
      </c>
      <c r="G1343" s="149">
        <v>0</v>
      </c>
      <c r="H1343" s="149">
        <v>0</v>
      </c>
    </row>
    <row r="1344" spans="1:8" x14ac:dyDescent="0.2">
      <c r="A1344" s="146" t="s">
        <v>2008</v>
      </c>
      <c r="B1344" s="146" t="s">
        <v>1484</v>
      </c>
      <c r="C1344" s="146" t="s">
        <v>1483</v>
      </c>
      <c r="D1344" s="147">
        <v>0.14549999999999999</v>
      </c>
      <c r="E1344" s="148">
        <v>0.14549999999999999</v>
      </c>
      <c r="F1344" s="149">
        <v>0</v>
      </c>
      <c r="G1344" s="149">
        <v>0</v>
      </c>
      <c r="H1344" s="149">
        <v>0</v>
      </c>
    </row>
    <row r="1345" spans="1:8" x14ac:dyDescent="0.2">
      <c r="A1345" s="146" t="s">
        <v>2008</v>
      </c>
      <c r="B1345" s="146" t="s">
        <v>1482</v>
      </c>
      <c r="C1345" s="146" t="s">
        <v>1481</v>
      </c>
      <c r="D1345" s="147">
        <v>0.20491999999999999</v>
      </c>
      <c r="E1345" s="148">
        <v>0.20491999999999999</v>
      </c>
      <c r="F1345" s="149">
        <v>0</v>
      </c>
      <c r="G1345" s="149">
        <v>0</v>
      </c>
      <c r="H1345" s="149">
        <v>0</v>
      </c>
    </row>
    <row r="1346" spans="1:8" x14ac:dyDescent="0.2">
      <c r="A1346" s="146" t="s">
        <v>2008</v>
      </c>
      <c r="B1346" s="146" t="s">
        <v>1480</v>
      </c>
      <c r="C1346" s="146" t="s">
        <v>1479</v>
      </c>
      <c r="D1346" s="147">
        <v>0.20180000000000001</v>
      </c>
      <c r="E1346" s="148">
        <v>0.20180000000000001</v>
      </c>
      <c r="F1346" s="149">
        <v>0</v>
      </c>
      <c r="G1346" s="149">
        <v>0</v>
      </c>
      <c r="H1346" s="149">
        <v>0</v>
      </c>
    </row>
    <row r="1347" spans="1:8" x14ac:dyDescent="0.2">
      <c r="A1347" s="146" t="s">
        <v>2008</v>
      </c>
      <c r="B1347" s="146" t="s">
        <v>142</v>
      </c>
      <c r="C1347" s="146" t="s">
        <v>1478</v>
      </c>
      <c r="D1347" s="147">
        <v>4.2889999999999998E-2</v>
      </c>
      <c r="E1347" s="148">
        <v>4.2889999999999998E-2</v>
      </c>
      <c r="F1347" s="149">
        <v>0</v>
      </c>
      <c r="G1347" s="149">
        <v>0</v>
      </c>
      <c r="H1347" s="149">
        <v>0</v>
      </c>
    </row>
    <row r="1348" spans="1:8" x14ac:dyDescent="0.2">
      <c r="A1348" s="146" t="s">
        <v>2008</v>
      </c>
      <c r="B1348" s="146" t="s">
        <v>1477</v>
      </c>
      <c r="C1348" s="146" t="s">
        <v>1476</v>
      </c>
      <c r="D1348" s="147">
        <v>0.1726</v>
      </c>
      <c r="E1348" s="148">
        <v>0.1726</v>
      </c>
      <c r="F1348" s="149">
        <v>0</v>
      </c>
      <c r="G1348" s="149">
        <v>0</v>
      </c>
      <c r="H1348" s="149">
        <v>0</v>
      </c>
    </row>
    <row r="1349" spans="1:8" x14ac:dyDescent="0.2">
      <c r="A1349" s="146" t="s">
        <v>2008</v>
      </c>
      <c r="B1349" s="146" t="s">
        <v>1475</v>
      </c>
      <c r="C1349" s="146" t="s">
        <v>1474</v>
      </c>
      <c r="D1349" s="147">
        <v>0.1295</v>
      </c>
      <c r="E1349" s="148">
        <v>0.1295</v>
      </c>
      <c r="F1349" s="149">
        <v>0</v>
      </c>
      <c r="G1349" s="149">
        <v>0</v>
      </c>
      <c r="H1349" s="149">
        <v>0</v>
      </c>
    </row>
    <row r="1350" spans="1:8" x14ac:dyDescent="0.2">
      <c r="A1350" s="146" t="s">
        <v>2008</v>
      </c>
      <c r="B1350" s="146" t="s">
        <v>1473</v>
      </c>
      <c r="C1350" s="146" t="s">
        <v>1472</v>
      </c>
      <c r="D1350" s="147">
        <v>0.25994</v>
      </c>
      <c r="E1350" s="148">
        <v>0.14593999999999999</v>
      </c>
      <c r="F1350" s="149">
        <v>3.2550000000000003E-2</v>
      </c>
      <c r="G1350" s="149">
        <v>4.2389999999999997E-2</v>
      </c>
      <c r="H1350" s="149">
        <v>3.9059999999999997E-2</v>
      </c>
    </row>
    <row r="1351" spans="1:8" x14ac:dyDescent="0.2">
      <c r="A1351" s="146" t="s">
        <v>2008</v>
      </c>
      <c r="B1351" s="146" t="s">
        <v>4346</v>
      </c>
      <c r="C1351" s="146" t="s">
        <v>4347</v>
      </c>
      <c r="D1351" s="147">
        <v>0.114</v>
      </c>
      <c r="E1351" s="148">
        <v>0</v>
      </c>
      <c r="F1351" s="149">
        <v>3.2550000000000003E-2</v>
      </c>
      <c r="G1351" s="149">
        <v>4.2389999999999997E-2</v>
      </c>
      <c r="H1351" s="149">
        <v>3.9059999999999997E-2</v>
      </c>
    </row>
    <row r="1352" spans="1:8" x14ac:dyDescent="0.2">
      <c r="A1352" s="146" t="s">
        <v>2008</v>
      </c>
      <c r="B1352" s="146" t="s">
        <v>1471</v>
      </c>
      <c r="C1352" s="146" t="s">
        <v>1470</v>
      </c>
      <c r="D1352" s="147">
        <v>0.16361000000000001</v>
      </c>
      <c r="E1352" s="148">
        <v>0.16361000000000001</v>
      </c>
      <c r="F1352" s="149">
        <v>0</v>
      </c>
      <c r="G1352" s="149">
        <v>0</v>
      </c>
      <c r="H1352" s="149">
        <v>0</v>
      </c>
    </row>
    <row r="1353" spans="1:8" x14ac:dyDescent="0.2">
      <c r="A1353" s="146" t="s">
        <v>2008</v>
      </c>
      <c r="B1353" s="146" t="s">
        <v>1469</v>
      </c>
      <c r="C1353" s="146" t="s">
        <v>1468</v>
      </c>
      <c r="D1353" s="147">
        <v>0.61953999999999998</v>
      </c>
      <c r="E1353" s="148">
        <v>0.61953999999999998</v>
      </c>
      <c r="F1353" s="149">
        <v>0</v>
      </c>
      <c r="G1353" s="149">
        <v>0</v>
      </c>
      <c r="H1353" s="149">
        <v>0</v>
      </c>
    </row>
    <row r="1354" spans="1:8" x14ac:dyDescent="0.2">
      <c r="A1354" s="146" t="s">
        <v>2008</v>
      </c>
      <c r="B1354" s="146" t="s">
        <v>4348</v>
      </c>
      <c r="C1354" s="146" t="s">
        <v>4349</v>
      </c>
      <c r="D1354" s="147">
        <v>0.18132999999999999</v>
      </c>
      <c r="E1354" s="148">
        <v>0</v>
      </c>
      <c r="F1354" s="149">
        <v>5.1769999999999997E-2</v>
      </c>
      <c r="G1354" s="149">
        <v>6.7419999999999994E-2</v>
      </c>
      <c r="H1354" s="149">
        <v>6.2140000000000001E-2</v>
      </c>
    </row>
    <row r="1355" spans="1:8" x14ac:dyDescent="0.2">
      <c r="A1355" s="146" t="s">
        <v>2008</v>
      </c>
      <c r="B1355" s="146" t="s">
        <v>1467</v>
      </c>
      <c r="C1355" s="146" t="s">
        <v>1466</v>
      </c>
      <c r="D1355" s="147">
        <v>0.56757999999999997</v>
      </c>
      <c r="E1355" s="148">
        <v>0.56757999999999997</v>
      </c>
      <c r="F1355" s="149">
        <v>0</v>
      </c>
      <c r="G1355" s="149">
        <v>0</v>
      </c>
      <c r="H1355" s="149">
        <v>0</v>
      </c>
    </row>
    <row r="1356" spans="1:8" x14ac:dyDescent="0.2">
      <c r="A1356" s="146" t="s">
        <v>2008</v>
      </c>
      <c r="B1356" s="146" t="s">
        <v>1465</v>
      </c>
      <c r="C1356" s="146" t="s">
        <v>1464</v>
      </c>
      <c r="D1356" s="147">
        <v>0.64573000000000003</v>
      </c>
      <c r="E1356" s="148">
        <v>0.64573000000000003</v>
      </c>
      <c r="F1356" s="149">
        <v>0</v>
      </c>
      <c r="G1356" s="149">
        <v>0</v>
      </c>
      <c r="H1356" s="149">
        <v>0</v>
      </c>
    </row>
    <row r="1357" spans="1:8" x14ac:dyDescent="0.2">
      <c r="A1357" s="146" t="s">
        <v>2008</v>
      </c>
      <c r="B1357" s="146" t="s">
        <v>1463</v>
      </c>
      <c r="C1357" s="146" t="s">
        <v>1462</v>
      </c>
      <c r="D1357" s="147">
        <v>0.50773999999999997</v>
      </c>
      <c r="E1357" s="148">
        <v>0.50773999999999997</v>
      </c>
      <c r="F1357" s="149">
        <v>0</v>
      </c>
      <c r="G1357" s="149">
        <v>0</v>
      </c>
      <c r="H1357" s="149">
        <v>0</v>
      </c>
    </row>
    <row r="1358" spans="1:8" x14ac:dyDescent="0.2">
      <c r="A1358" s="146" t="s">
        <v>2008</v>
      </c>
      <c r="B1358" s="146" t="s">
        <v>4350</v>
      </c>
      <c r="C1358" s="146" t="s">
        <v>4351</v>
      </c>
      <c r="D1358" s="147">
        <v>0.44885000000000003</v>
      </c>
      <c r="E1358" s="148">
        <v>0</v>
      </c>
      <c r="F1358" s="149">
        <v>0.12814999999999999</v>
      </c>
      <c r="G1358" s="149">
        <v>0.16689000000000001</v>
      </c>
      <c r="H1358" s="149">
        <v>0.15381</v>
      </c>
    </row>
    <row r="1359" spans="1:8" x14ac:dyDescent="0.2">
      <c r="A1359" s="146" t="s">
        <v>2008</v>
      </c>
      <c r="B1359" s="146" t="s">
        <v>1461</v>
      </c>
      <c r="C1359" s="146" t="s">
        <v>1460</v>
      </c>
      <c r="D1359" s="147">
        <v>0.37994</v>
      </c>
      <c r="E1359" s="148">
        <v>0.19511000000000001</v>
      </c>
      <c r="F1359" s="149">
        <v>5.2769999999999997E-2</v>
      </c>
      <c r="G1359" s="149">
        <v>6.8720000000000003E-2</v>
      </c>
      <c r="H1359" s="149">
        <v>6.3339999999999994E-2</v>
      </c>
    </row>
    <row r="1360" spans="1:8" x14ac:dyDescent="0.2">
      <c r="A1360" s="146" t="s">
        <v>2008</v>
      </c>
      <c r="B1360" s="146" t="s">
        <v>1459</v>
      </c>
      <c r="C1360" s="146" t="s">
        <v>1458</v>
      </c>
      <c r="D1360" s="147">
        <v>0.69764000000000004</v>
      </c>
      <c r="E1360" s="148">
        <v>0.51631000000000005</v>
      </c>
      <c r="F1360" s="149">
        <v>5.1769999999999997E-2</v>
      </c>
      <c r="G1360" s="149">
        <v>6.7419999999999994E-2</v>
      </c>
      <c r="H1360" s="149">
        <v>6.2140000000000001E-2</v>
      </c>
    </row>
    <row r="1361" spans="1:8" x14ac:dyDescent="0.2">
      <c r="A1361" s="146" t="s">
        <v>2008</v>
      </c>
      <c r="B1361" s="146" t="s">
        <v>1457</v>
      </c>
      <c r="C1361" s="146" t="s">
        <v>1456</v>
      </c>
      <c r="D1361" s="147">
        <v>0.57623000000000002</v>
      </c>
      <c r="E1361" s="148">
        <v>0.57623000000000002</v>
      </c>
      <c r="F1361" s="149">
        <v>0</v>
      </c>
      <c r="G1361" s="149">
        <v>0</v>
      </c>
      <c r="H1361" s="149">
        <v>0</v>
      </c>
    </row>
    <row r="1362" spans="1:8" x14ac:dyDescent="0.2">
      <c r="A1362" s="146" t="s">
        <v>2008</v>
      </c>
      <c r="B1362" s="146" t="s">
        <v>395</v>
      </c>
      <c r="C1362" s="146" t="s">
        <v>1455</v>
      </c>
      <c r="D1362" s="147">
        <v>0.55586000000000002</v>
      </c>
      <c r="E1362" s="148">
        <v>0.55586000000000002</v>
      </c>
      <c r="F1362" s="149">
        <v>0</v>
      </c>
      <c r="G1362" s="149">
        <v>0</v>
      </c>
      <c r="H1362" s="149">
        <v>0</v>
      </c>
    </row>
    <row r="1363" spans="1:8" x14ac:dyDescent="0.2">
      <c r="A1363" s="146" t="s">
        <v>2008</v>
      </c>
      <c r="B1363" s="146" t="s">
        <v>1454</v>
      </c>
      <c r="C1363" s="146" t="s">
        <v>1453</v>
      </c>
      <c r="D1363" s="147">
        <v>0.55191000000000001</v>
      </c>
      <c r="E1363" s="148">
        <v>0.55191000000000001</v>
      </c>
      <c r="F1363" s="149">
        <v>0</v>
      </c>
      <c r="G1363" s="149">
        <v>0</v>
      </c>
      <c r="H1363" s="149">
        <v>0</v>
      </c>
    </row>
    <row r="1364" spans="1:8" x14ac:dyDescent="0.2">
      <c r="A1364" s="146" t="s">
        <v>2008</v>
      </c>
      <c r="B1364" s="146" t="s">
        <v>1452</v>
      </c>
      <c r="C1364" s="146" t="s">
        <v>1451</v>
      </c>
      <c r="D1364" s="147">
        <v>0.57465999999999995</v>
      </c>
      <c r="E1364" s="148">
        <v>0.57465999999999995</v>
      </c>
      <c r="F1364" s="149">
        <v>0</v>
      </c>
      <c r="G1364" s="149">
        <v>0</v>
      </c>
      <c r="H1364" s="149">
        <v>0</v>
      </c>
    </row>
    <row r="1365" spans="1:8" x14ac:dyDescent="0.2">
      <c r="A1365" s="146" t="s">
        <v>2008</v>
      </c>
      <c r="B1365" s="146" t="s">
        <v>1450</v>
      </c>
      <c r="C1365" s="146" t="s">
        <v>1449</v>
      </c>
      <c r="D1365" s="147">
        <v>7.4690000000000006E-2</v>
      </c>
      <c r="E1365" s="148">
        <v>7.4690000000000006E-2</v>
      </c>
      <c r="F1365" s="149">
        <v>0</v>
      </c>
      <c r="G1365" s="149">
        <v>0</v>
      </c>
      <c r="H1365" s="149">
        <v>0</v>
      </c>
    </row>
    <row r="1366" spans="1:8" x14ac:dyDescent="0.2">
      <c r="A1366" s="146" t="s">
        <v>2008</v>
      </c>
      <c r="B1366" s="146" t="s">
        <v>1448</v>
      </c>
      <c r="C1366" s="146" t="s">
        <v>1447</v>
      </c>
      <c r="D1366" s="147">
        <v>0.43380999999999997</v>
      </c>
      <c r="E1366" s="148">
        <v>0.43380999999999997</v>
      </c>
      <c r="F1366" s="149">
        <v>0</v>
      </c>
      <c r="G1366" s="149">
        <v>0</v>
      </c>
      <c r="H1366" s="149">
        <v>0</v>
      </c>
    </row>
    <row r="1367" spans="1:8" x14ac:dyDescent="0.2">
      <c r="A1367" s="146" t="s">
        <v>2008</v>
      </c>
      <c r="B1367" s="146" t="s">
        <v>1446</v>
      </c>
      <c r="C1367" s="146" t="s">
        <v>1438</v>
      </c>
      <c r="D1367" s="147">
        <v>1.76807</v>
      </c>
      <c r="E1367" s="148">
        <v>1.76807</v>
      </c>
      <c r="F1367" s="149">
        <v>0</v>
      </c>
      <c r="G1367" s="149">
        <v>0</v>
      </c>
      <c r="H1367" s="149">
        <v>0</v>
      </c>
    </row>
    <row r="1368" spans="1:8" x14ac:dyDescent="0.2">
      <c r="A1368" s="146" t="s">
        <v>2008</v>
      </c>
      <c r="B1368" s="146" t="s">
        <v>1445</v>
      </c>
      <c r="C1368" s="146" t="s">
        <v>1444</v>
      </c>
      <c r="D1368" s="147">
        <v>0.44128000000000001</v>
      </c>
      <c r="E1368" s="148">
        <v>0.44128000000000001</v>
      </c>
      <c r="F1368" s="149">
        <v>0</v>
      </c>
      <c r="G1368" s="149">
        <v>0</v>
      </c>
      <c r="H1368" s="149">
        <v>0</v>
      </c>
    </row>
    <row r="1369" spans="1:8" x14ac:dyDescent="0.2">
      <c r="A1369" s="146" t="s">
        <v>2008</v>
      </c>
      <c r="B1369" s="146" t="s">
        <v>4352</v>
      </c>
      <c r="C1369" s="146" t="s">
        <v>4353</v>
      </c>
      <c r="D1369" s="147">
        <v>0.38678000000000001</v>
      </c>
      <c r="E1369" s="148">
        <v>0</v>
      </c>
      <c r="F1369" s="149">
        <v>0.11043</v>
      </c>
      <c r="G1369" s="149">
        <v>0.13253999999999999</v>
      </c>
      <c r="H1369" s="149">
        <v>0.14380999999999999</v>
      </c>
    </row>
    <row r="1370" spans="1:8" x14ac:dyDescent="0.2">
      <c r="A1370" s="146" t="s">
        <v>2008</v>
      </c>
      <c r="B1370" s="146" t="s">
        <v>1443</v>
      </c>
      <c r="C1370" s="146" t="s">
        <v>1442</v>
      </c>
      <c r="D1370" s="147">
        <v>1.78965</v>
      </c>
      <c r="E1370" s="148">
        <v>1.78965</v>
      </c>
      <c r="F1370" s="149">
        <v>0</v>
      </c>
      <c r="G1370" s="149">
        <v>0</v>
      </c>
      <c r="H1370" s="149">
        <v>0</v>
      </c>
    </row>
    <row r="1371" spans="1:8" x14ac:dyDescent="0.2">
      <c r="A1371" s="146" t="s">
        <v>2008</v>
      </c>
      <c r="B1371" s="146" t="s">
        <v>1441</v>
      </c>
      <c r="C1371" s="146" t="s">
        <v>1440</v>
      </c>
      <c r="D1371" s="147">
        <v>1.34901</v>
      </c>
      <c r="E1371" s="148">
        <v>1.34901</v>
      </c>
      <c r="F1371" s="149">
        <v>0</v>
      </c>
      <c r="G1371" s="149">
        <v>0</v>
      </c>
      <c r="H1371" s="149">
        <v>0</v>
      </c>
    </row>
    <row r="1372" spans="1:8" x14ac:dyDescent="0.2">
      <c r="A1372" s="146" t="s">
        <v>2008</v>
      </c>
      <c r="B1372" s="146" t="s">
        <v>4354</v>
      </c>
      <c r="C1372" s="146" t="s">
        <v>4355</v>
      </c>
      <c r="D1372" s="147">
        <v>0</v>
      </c>
      <c r="E1372" s="148">
        <v>0</v>
      </c>
      <c r="F1372" s="149">
        <v>0</v>
      </c>
      <c r="G1372" s="149">
        <v>0</v>
      </c>
      <c r="H1372" s="149">
        <v>0</v>
      </c>
    </row>
    <row r="1373" spans="1:8" x14ac:dyDescent="0.2">
      <c r="A1373" s="146" t="s">
        <v>2008</v>
      </c>
      <c r="B1373" s="146" t="s">
        <v>1439</v>
      </c>
      <c r="C1373" s="146" t="s">
        <v>1438</v>
      </c>
      <c r="D1373" s="147">
        <v>1.58409</v>
      </c>
      <c r="E1373" s="148">
        <v>1.58409</v>
      </c>
      <c r="F1373" s="149">
        <v>0</v>
      </c>
      <c r="G1373" s="149">
        <v>0</v>
      </c>
      <c r="H1373" s="149">
        <v>0</v>
      </c>
    </row>
    <row r="1374" spans="1:8" x14ac:dyDescent="0.2">
      <c r="A1374" s="146" t="s">
        <v>2008</v>
      </c>
      <c r="B1374" s="146" t="s">
        <v>1437</v>
      </c>
      <c r="C1374" s="146" t="s">
        <v>1433</v>
      </c>
      <c r="D1374" s="147">
        <v>1.5896600000000001</v>
      </c>
      <c r="E1374" s="148">
        <v>1.5896600000000001</v>
      </c>
      <c r="F1374" s="149">
        <v>0</v>
      </c>
      <c r="G1374" s="149">
        <v>0</v>
      </c>
      <c r="H1374" s="149">
        <v>0</v>
      </c>
    </row>
    <row r="1375" spans="1:8" x14ac:dyDescent="0.2">
      <c r="A1375" s="146" t="s">
        <v>2008</v>
      </c>
      <c r="B1375" s="146" t="s">
        <v>1436</v>
      </c>
      <c r="C1375" s="146" t="s">
        <v>1435</v>
      </c>
      <c r="D1375" s="147">
        <v>1.5617000000000001</v>
      </c>
      <c r="E1375" s="148">
        <v>1.5617000000000001</v>
      </c>
      <c r="F1375" s="149">
        <v>0</v>
      </c>
      <c r="G1375" s="149">
        <v>0</v>
      </c>
      <c r="H1375" s="149">
        <v>0</v>
      </c>
    </row>
    <row r="1376" spans="1:8" x14ac:dyDescent="0.2">
      <c r="A1376" s="146" t="s">
        <v>2008</v>
      </c>
      <c r="B1376" s="146" t="s">
        <v>1434</v>
      </c>
      <c r="C1376" s="146" t="s">
        <v>1433</v>
      </c>
      <c r="D1376" s="147">
        <v>1.7016500000000001</v>
      </c>
      <c r="E1376" s="148">
        <v>1.7016500000000001</v>
      </c>
      <c r="F1376" s="149">
        <v>0</v>
      </c>
      <c r="G1376" s="149">
        <v>0</v>
      </c>
      <c r="H1376" s="149">
        <v>0</v>
      </c>
    </row>
    <row r="1377" spans="1:8" x14ac:dyDescent="0.2">
      <c r="A1377" s="146" t="s">
        <v>2008</v>
      </c>
      <c r="B1377" s="146" t="s">
        <v>4356</v>
      </c>
      <c r="C1377" s="146" t="s">
        <v>4357</v>
      </c>
      <c r="D1377" s="147">
        <v>0.36165999999999998</v>
      </c>
      <c r="E1377" s="148">
        <v>0</v>
      </c>
      <c r="F1377" s="149">
        <v>0.10326</v>
      </c>
      <c r="G1377" s="149">
        <v>0.13447000000000001</v>
      </c>
      <c r="H1377" s="149">
        <v>0.12393</v>
      </c>
    </row>
    <row r="1378" spans="1:8" x14ac:dyDescent="0.2">
      <c r="A1378" s="146" t="s">
        <v>2008</v>
      </c>
      <c r="B1378" s="146" t="s">
        <v>1432</v>
      </c>
      <c r="C1378" s="146" t="s">
        <v>1431</v>
      </c>
      <c r="D1378" s="147">
        <v>0.27226</v>
      </c>
      <c r="E1378" s="148">
        <v>0.27226</v>
      </c>
      <c r="F1378" s="149">
        <v>0</v>
      </c>
      <c r="G1378" s="149">
        <v>0</v>
      </c>
      <c r="H1378" s="149">
        <v>0</v>
      </c>
    </row>
    <row r="1379" spans="1:8" x14ac:dyDescent="0.2">
      <c r="A1379" s="146" t="s">
        <v>2008</v>
      </c>
      <c r="B1379" s="146" t="s">
        <v>1430</v>
      </c>
      <c r="C1379" s="146" t="s">
        <v>1429</v>
      </c>
      <c r="D1379" s="147">
        <v>0.27635999999999999</v>
      </c>
      <c r="E1379" s="148">
        <v>0.27635999999999999</v>
      </c>
      <c r="F1379" s="149">
        <v>0</v>
      </c>
      <c r="G1379" s="149">
        <v>0</v>
      </c>
      <c r="H1379" s="149">
        <v>0</v>
      </c>
    </row>
    <row r="1380" spans="1:8" x14ac:dyDescent="0.2">
      <c r="A1380" s="146" t="s">
        <v>2008</v>
      </c>
      <c r="B1380" s="146" t="s">
        <v>4358</v>
      </c>
      <c r="C1380" s="146" t="s">
        <v>4359</v>
      </c>
      <c r="D1380" s="147">
        <v>0</v>
      </c>
      <c r="E1380" s="148">
        <v>0</v>
      </c>
      <c r="F1380" s="149">
        <v>0</v>
      </c>
      <c r="G1380" s="149">
        <v>0</v>
      </c>
      <c r="H1380" s="149">
        <v>0</v>
      </c>
    </row>
    <row r="1381" spans="1:8" x14ac:dyDescent="0.2">
      <c r="A1381" s="146" t="s">
        <v>2008</v>
      </c>
      <c r="B1381" s="146" t="s">
        <v>1428</v>
      </c>
      <c r="C1381" s="146" t="s">
        <v>1427</v>
      </c>
      <c r="D1381" s="147">
        <v>0.12447999999999999</v>
      </c>
      <c r="E1381" s="148">
        <v>0.12447999999999999</v>
      </c>
      <c r="F1381" s="149">
        <v>0</v>
      </c>
      <c r="G1381" s="149">
        <v>0</v>
      </c>
      <c r="H1381" s="149">
        <v>0</v>
      </c>
    </row>
    <row r="1382" spans="1:8" x14ac:dyDescent="0.2">
      <c r="A1382" s="146" t="s">
        <v>2008</v>
      </c>
      <c r="B1382" s="146" t="s">
        <v>4360</v>
      </c>
      <c r="C1382" s="146" t="s">
        <v>4361</v>
      </c>
      <c r="D1382" s="147">
        <v>0.16605</v>
      </c>
      <c r="E1382" s="148">
        <v>0</v>
      </c>
      <c r="F1382" s="149">
        <v>4.7410000000000001E-2</v>
      </c>
      <c r="G1382" s="149">
        <v>6.1740000000000003E-2</v>
      </c>
      <c r="H1382" s="149">
        <v>5.6899999999999999E-2</v>
      </c>
    </row>
    <row r="1383" spans="1:8" x14ac:dyDescent="0.2">
      <c r="A1383" s="146" t="s">
        <v>2008</v>
      </c>
      <c r="B1383" s="146" t="s">
        <v>4362</v>
      </c>
      <c r="C1383" s="146" t="s">
        <v>4363</v>
      </c>
      <c r="D1383" s="147">
        <v>0</v>
      </c>
      <c r="E1383" s="148">
        <v>0</v>
      </c>
      <c r="F1383" s="149">
        <v>0</v>
      </c>
      <c r="G1383" s="149">
        <v>0</v>
      </c>
      <c r="H1383" s="149">
        <v>0</v>
      </c>
    </row>
    <row r="1384" spans="1:8" x14ac:dyDescent="0.2">
      <c r="A1384" s="146" t="s">
        <v>2008</v>
      </c>
      <c r="B1384" s="146" t="s">
        <v>4364</v>
      </c>
      <c r="C1384" s="146" t="s">
        <v>4365</v>
      </c>
      <c r="D1384" s="147">
        <v>0</v>
      </c>
      <c r="E1384" s="148">
        <v>0</v>
      </c>
      <c r="F1384" s="149">
        <v>0</v>
      </c>
      <c r="G1384" s="149">
        <v>0</v>
      </c>
      <c r="H1384" s="149">
        <v>0</v>
      </c>
    </row>
    <row r="1385" spans="1:8" x14ac:dyDescent="0.2">
      <c r="A1385" s="146" t="s">
        <v>2008</v>
      </c>
      <c r="B1385" s="146" t="s">
        <v>4366</v>
      </c>
      <c r="C1385" s="146" t="s">
        <v>4367</v>
      </c>
      <c r="D1385" s="147">
        <v>0</v>
      </c>
      <c r="E1385" s="148">
        <v>0</v>
      </c>
      <c r="F1385" s="149">
        <v>0</v>
      </c>
      <c r="G1385" s="149">
        <v>0</v>
      </c>
      <c r="H1385" s="149">
        <v>0</v>
      </c>
    </row>
    <row r="1386" spans="1:8" x14ac:dyDescent="0.2">
      <c r="A1386" s="146" t="s">
        <v>2008</v>
      </c>
      <c r="B1386" s="146" t="s">
        <v>4368</v>
      </c>
      <c r="C1386" s="146" t="s">
        <v>4369</v>
      </c>
      <c r="D1386" s="147">
        <v>0.16091</v>
      </c>
      <c r="E1386" s="148">
        <v>0</v>
      </c>
      <c r="F1386" s="149">
        <v>4.5940000000000002E-2</v>
      </c>
      <c r="G1386" s="149">
        <v>5.9830000000000001E-2</v>
      </c>
      <c r="H1386" s="149">
        <v>5.5140000000000002E-2</v>
      </c>
    </row>
    <row r="1387" spans="1:8" x14ac:dyDescent="0.2">
      <c r="A1387" s="146" t="s">
        <v>2008</v>
      </c>
      <c r="B1387" s="146" t="s">
        <v>4370</v>
      </c>
      <c r="C1387" s="146" t="s">
        <v>4371</v>
      </c>
      <c r="D1387" s="147">
        <v>0.20910999999999999</v>
      </c>
      <c r="E1387" s="148">
        <v>0</v>
      </c>
      <c r="F1387" s="149">
        <v>5.9700000000000003E-2</v>
      </c>
      <c r="G1387" s="149">
        <v>7.775E-2</v>
      </c>
      <c r="H1387" s="149">
        <v>7.1660000000000001E-2</v>
      </c>
    </row>
    <row r="1388" spans="1:8" x14ac:dyDescent="0.2">
      <c r="A1388" s="146" t="s">
        <v>2008</v>
      </c>
      <c r="B1388" s="146" t="s">
        <v>1426</v>
      </c>
      <c r="C1388" s="146" t="s">
        <v>1425</v>
      </c>
      <c r="D1388" s="147">
        <v>0.34582000000000002</v>
      </c>
      <c r="E1388" s="148">
        <v>0.34582000000000002</v>
      </c>
      <c r="F1388" s="149">
        <v>0</v>
      </c>
      <c r="G1388" s="149">
        <v>0</v>
      </c>
      <c r="H1388" s="149">
        <v>0</v>
      </c>
    </row>
    <row r="1389" spans="1:8" x14ac:dyDescent="0.2">
      <c r="A1389" s="146" t="s">
        <v>2008</v>
      </c>
      <c r="B1389" s="146" t="s">
        <v>1424</v>
      </c>
      <c r="C1389" s="146" t="s">
        <v>1423</v>
      </c>
      <c r="D1389" s="147">
        <v>0.19228999999999999</v>
      </c>
      <c r="E1389" s="148">
        <v>0</v>
      </c>
      <c r="F1389" s="149">
        <v>5.4899999999999997E-2</v>
      </c>
      <c r="G1389" s="149">
        <v>7.1499999999999994E-2</v>
      </c>
      <c r="H1389" s="149">
        <v>6.5890000000000004E-2</v>
      </c>
    </row>
    <row r="1390" spans="1:8" x14ac:dyDescent="0.2">
      <c r="A1390" s="146" t="s">
        <v>2008</v>
      </c>
      <c r="B1390" s="146" t="s">
        <v>1422</v>
      </c>
      <c r="C1390" s="146" t="s">
        <v>4372</v>
      </c>
      <c r="D1390" s="147">
        <v>0.48296</v>
      </c>
      <c r="E1390" s="148">
        <v>0.48296</v>
      </c>
      <c r="F1390" s="149">
        <v>0</v>
      </c>
      <c r="G1390" s="149">
        <v>0</v>
      </c>
      <c r="H1390" s="149">
        <v>0</v>
      </c>
    </row>
    <row r="1391" spans="1:8" x14ac:dyDescent="0.2">
      <c r="A1391" s="146" t="s">
        <v>2008</v>
      </c>
      <c r="B1391" s="146" t="s">
        <v>1420</v>
      </c>
      <c r="C1391" s="146" t="s">
        <v>1419</v>
      </c>
      <c r="D1391" s="147">
        <v>0.48279</v>
      </c>
      <c r="E1391" s="148">
        <v>0.48279</v>
      </c>
      <c r="F1391" s="149">
        <v>0</v>
      </c>
      <c r="G1391" s="149">
        <v>0</v>
      </c>
      <c r="H1391" s="149">
        <v>0</v>
      </c>
    </row>
    <row r="1392" spans="1:8" x14ac:dyDescent="0.2">
      <c r="A1392" s="146" t="s">
        <v>2008</v>
      </c>
      <c r="B1392" s="146" t="s">
        <v>1418</v>
      </c>
      <c r="C1392" s="146" t="s">
        <v>1417</v>
      </c>
      <c r="D1392" s="147">
        <v>0.48149999999999998</v>
      </c>
      <c r="E1392" s="148">
        <v>0.48149999999999998</v>
      </c>
      <c r="F1392" s="149">
        <v>0</v>
      </c>
      <c r="G1392" s="149">
        <v>0</v>
      </c>
      <c r="H1392" s="149">
        <v>0</v>
      </c>
    </row>
    <row r="1393" spans="1:8" x14ac:dyDescent="0.2">
      <c r="A1393" s="146" t="s">
        <v>2008</v>
      </c>
      <c r="B1393" s="146" t="s">
        <v>1416</v>
      </c>
      <c r="C1393" s="146" t="s">
        <v>1415</v>
      </c>
      <c r="D1393" s="147">
        <v>0.13403000000000001</v>
      </c>
      <c r="E1393" s="148">
        <v>0.13403000000000001</v>
      </c>
      <c r="F1393" s="149">
        <v>0</v>
      </c>
      <c r="G1393" s="149">
        <v>0</v>
      </c>
      <c r="H1393" s="149">
        <v>0</v>
      </c>
    </row>
    <row r="1394" spans="1:8" x14ac:dyDescent="0.2">
      <c r="A1394" s="146" t="s">
        <v>2008</v>
      </c>
      <c r="B1394" s="146" t="s">
        <v>4373</v>
      </c>
      <c r="C1394" s="146" t="s">
        <v>4374</v>
      </c>
      <c r="D1394" s="147">
        <v>0</v>
      </c>
      <c r="E1394" s="148">
        <v>0</v>
      </c>
      <c r="F1394" s="149">
        <v>0</v>
      </c>
      <c r="G1394" s="149">
        <v>0</v>
      </c>
      <c r="H1394" s="149">
        <v>0</v>
      </c>
    </row>
    <row r="1395" spans="1:8" x14ac:dyDescent="0.2">
      <c r="A1395" s="146" t="s">
        <v>2008</v>
      </c>
      <c r="B1395" s="146" t="s">
        <v>1414</v>
      </c>
      <c r="C1395" s="146" t="s">
        <v>1413</v>
      </c>
      <c r="D1395" s="147">
        <v>0.19586999999999999</v>
      </c>
      <c r="E1395" s="148">
        <v>0.19586999999999999</v>
      </c>
      <c r="F1395" s="149">
        <v>0</v>
      </c>
      <c r="G1395" s="149">
        <v>0</v>
      </c>
      <c r="H1395" s="149">
        <v>0</v>
      </c>
    </row>
    <row r="1396" spans="1:8" x14ac:dyDescent="0.2">
      <c r="A1396" s="146" t="s">
        <v>2008</v>
      </c>
      <c r="B1396" s="146" t="s">
        <v>4375</v>
      </c>
      <c r="C1396" s="146" t="s">
        <v>4376</v>
      </c>
      <c r="D1396" s="147">
        <v>0.191</v>
      </c>
      <c r="E1396" s="148">
        <v>0</v>
      </c>
      <c r="F1396" s="149">
        <v>5.4530000000000002E-2</v>
      </c>
      <c r="G1396" s="149">
        <v>7.102E-2</v>
      </c>
      <c r="H1396" s="149">
        <v>6.5449999999999994E-2</v>
      </c>
    </row>
    <row r="1397" spans="1:8" x14ac:dyDescent="0.2">
      <c r="A1397" s="146" t="s">
        <v>2008</v>
      </c>
      <c r="B1397" s="146" t="s">
        <v>1412</v>
      </c>
      <c r="C1397" s="146" t="s">
        <v>1411</v>
      </c>
      <c r="D1397" s="147">
        <v>0.12024</v>
      </c>
      <c r="E1397" s="148">
        <v>0.12024</v>
      </c>
      <c r="F1397" s="149">
        <v>0</v>
      </c>
      <c r="G1397" s="149">
        <v>0</v>
      </c>
      <c r="H1397" s="149">
        <v>0</v>
      </c>
    </row>
    <row r="1398" spans="1:8" x14ac:dyDescent="0.2">
      <c r="A1398" s="146" t="s">
        <v>2008</v>
      </c>
      <c r="B1398" s="146" t="s">
        <v>1410</v>
      </c>
      <c r="C1398" s="146" t="s">
        <v>1409</v>
      </c>
      <c r="D1398" s="147">
        <v>0.12834000000000001</v>
      </c>
      <c r="E1398" s="148">
        <v>0.12834000000000001</v>
      </c>
      <c r="F1398" s="149">
        <v>0</v>
      </c>
      <c r="G1398" s="149">
        <v>0</v>
      </c>
      <c r="H1398" s="149">
        <v>0</v>
      </c>
    </row>
    <row r="1399" spans="1:8" x14ac:dyDescent="0.2">
      <c r="A1399" s="146" t="s">
        <v>2008</v>
      </c>
      <c r="B1399" s="146" t="s">
        <v>4377</v>
      </c>
      <c r="C1399" s="146" t="s">
        <v>4378</v>
      </c>
      <c r="D1399" s="147">
        <v>0.191</v>
      </c>
      <c r="E1399" s="148">
        <v>0</v>
      </c>
      <c r="F1399" s="149">
        <v>5.4530000000000002E-2</v>
      </c>
      <c r="G1399" s="149">
        <v>7.102E-2</v>
      </c>
      <c r="H1399" s="149">
        <v>6.5449999999999994E-2</v>
      </c>
    </row>
    <row r="1400" spans="1:8" x14ac:dyDescent="0.2">
      <c r="A1400" s="146" t="s">
        <v>2008</v>
      </c>
      <c r="B1400" s="146" t="s">
        <v>1408</v>
      </c>
      <c r="C1400" s="146" t="s">
        <v>1407</v>
      </c>
      <c r="D1400" s="147">
        <v>0.12945999999999999</v>
      </c>
      <c r="E1400" s="148">
        <v>0.12945999999999999</v>
      </c>
      <c r="F1400" s="149">
        <v>0</v>
      </c>
      <c r="G1400" s="149">
        <v>0</v>
      </c>
      <c r="H1400" s="149">
        <v>0</v>
      </c>
    </row>
    <row r="1401" spans="1:8" x14ac:dyDescent="0.2">
      <c r="A1401" s="146" t="s">
        <v>2008</v>
      </c>
      <c r="B1401" s="146" t="s">
        <v>4379</v>
      </c>
      <c r="C1401" s="146" t="s">
        <v>4380</v>
      </c>
      <c r="D1401" s="147">
        <v>0.46105000000000002</v>
      </c>
      <c r="E1401" s="148">
        <v>2.0000000000000001E-4</v>
      </c>
      <c r="F1401" s="149">
        <v>0.13158</v>
      </c>
      <c r="G1401" s="149">
        <v>0.17135</v>
      </c>
      <c r="H1401" s="149">
        <v>0.15792</v>
      </c>
    </row>
    <row r="1402" spans="1:8" x14ac:dyDescent="0.2">
      <c r="A1402" s="146" t="s">
        <v>2008</v>
      </c>
      <c r="B1402" s="146" t="s">
        <v>4381</v>
      </c>
      <c r="C1402" s="146" t="s">
        <v>4382</v>
      </c>
      <c r="D1402" s="147">
        <v>0.23043</v>
      </c>
      <c r="E1402" s="148">
        <v>0</v>
      </c>
      <c r="F1402" s="149">
        <v>6.5790000000000001E-2</v>
      </c>
      <c r="G1402" s="149">
        <v>8.5680000000000006E-2</v>
      </c>
      <c r="H1402" s="149">
        <v>7.8960000000000002E-2</v>
      </c>
    </row>
    <row r="1403" spans="1:8" x14ac:dyDescent="0.2">
      <c r="A1403" s="146" t="s">
        <v>2008</v>
      </c>
      <c r="B1403" s="146" t="s">
        <v>409</v>
      </c>
      <c r="C1403" s="146" t="s">
        <v>1406</v>
      </c>
      <c r="D1403" s="147">
        <v>0.85802999999999996</v>
      </c>
      <c r="E1403" s="148">
        <v>0.85802999999999996</v>
      </c>
      <c r="F1403" s="149">
        <v>0</v>
      </c>
      <c r="G1403" s="149">
        <v>0</v>
      </c>
      <c r="H1403" s="149">
        <v>0</v>
      </c>
    </row>
    <row r="1404" spans="1:8" x14ac:dyDescent="0.2">
      <c r="A1404" s="146" t="s">
        <v>2008</v>
      </c>
      <c r="B1404" s="146" t="s">
        <v>1405</v>
      </c>
      <c r="C1404" s="146" t="s">
        <v>1404</v>
      </c>
      <c r="D1404" s="147">
        <v>1.0407200000000001</v>
      </c>
      <c r="E1404" s="148">
        <v>0.80905000000000005</v>
      </c>
      <c r="F1404" s="149">
        <v>6.6140000000000004E-2</v>
      </c>
      <c r="G1404" s="149">
        <v>8.6139999999999994E-2</v>
      </c>
      <c r="H1404" s="149">
        <v>7.9390000000000002E-2</v>
      </c>
    </row>
    <row r="1405" spans="1:8" x14ac:dyDescent="0.2">
      <c r="A1405" s="146" t="s">
        <v>2008</v>
      </c>
      <c r="B1405" s="146" t="s">
        <v>1403</v>
      </c>
      <c r="C1405" s="146" t="s">
        <v>1402</v>
      </c>
      <c r="D1405" s="147">
        <v>1.1493100000000001</v>
      </c>
      <c r="E1405" s="148">
        <v>0.91120999999999996</v>
      </c>
      <c r="F1405" s="149">
        <v>6.7979999999999999E-2</v>
      </c>
      <c r="G1405" s="149">
        <v>8.8529999999999998E-2</v>
      </c>
      <c r="H1405" s="149">
        <v>8.1589999999999996E-2</v>
      </c>
    </row>
    <row r="1406" spans="1:8" x14ac:dyDescent="0.2">
      <c r="A1406" s="146" t="s">
        <v>2008</v>
      </c>
      <c r="B1406" s="146" t="s">
        <v>1401</v>
      </c>
      <c r="C1406" s="146" t="s">
        <v>1400</v>
      </c>
      <c r="D1406" s="147">
        <v>0.90322999999999998</v>
      </c>
      <c r="E1406" s="148">
        <v>0.90322999999999998</v>
      </c>
      <c r="F1406" s="149">
        <v>0</v>
      </c>
      <c r="G1406" s="149">
        <v>0</v>
      </c>
      <c r="H1406" s="149">
        <v>0</v>
      </c>
    </row>
    <row r="1407" spans="1:8" x14ac:dyDescent="0.2">
      <c r="A1407" s="146" t="s">
        <v>2008</v>
      </c>
      <c r="B1407" s="146" t="s">
        <v>1399</v>
      </c>
      <c r="C1407" s="146" t="s">
        <v>1398</v>
      </c>
      <c r="D1407" s="147">
        <v>0.87356</v>
      </c>
      <c r="E1407" s="148">
        <v>0.87356</v>
      </c>
      <c r="F1407" s="149">
        <v>0</v>
      </c>
      <c r="G1407" s="149">
        <v>0</v>
      </c>
      <c r="H1407" s="149">
        <v>0</v>
      </c>
    </row>
    <row r="1408" spans="1:8" x14ac:dyDescent="0.2">
      <c r="A1408" s="146" t="s">
        <v>2008</v>
      </c>
      <c r="B1408" s="146" t="s">
        <v>4383</v>
      </c>
      <c r="C1408" s="146" t="s">
        <v>4384</v>
      </c>
      <c r="D1408" s="147">
        <v>0.24143000000000001</v>
      </c>
      <c r="E1408" s="148">
        <v>0</v>
      </c>
      <c r="F1408" s="149">
        <v>6.8930000000000005E-2</v>
      </c>
      <c r="G1408" s="149">
        <v>8.9770000000000003E-2</v>
      </c>
      <c r="H1408" s="149">
        <v>8.2729999999999998E-2</v>
      </c>
    </row>
    <row r="1409" spans="1:8" x14ac:dyDescent="0.2">
      <c r="A1409" s="146" t="s">
        <v>2008</v>
      </c>
      <c r="B1409" s="146" t="s">
        <v>1397</v>
      </c>
      <c r="C1409" s="146" t="s">
        <v>1396</v>
      </c>
      <c r="D1409" s="147">
        <v>0.90293000000000001</v>
      </c>
      <c r="E1409" s="148">
        <v>0.90293000000000001</v>
      </c>
      <c r="F1409" s="149">
        <v>0</v>
      </c>
      <c r="G1409" s="149">
        <v>0</v>
      </c>
      <c r="H1409" s="149">
        <v>0</v>
      </c>
    </row>
    <row r="1410" spans="1:8" x14ac:dyDescent="0.2">
      <c r="A1410" s="146" t="s">
        <v>2008</v>
      </c>
      <c r="B1410" s="146" t="s">
        <v>4385</v>
      </c>
      <c r="C1410" s="146" t="s">
        <v>4386</v>
      </c>
      <c r="D1410" s="147">
        <v>0.23043</v>
      </c>
      <c r="E1410" s="148">
        <v>0</v>
      </c>
      <c r="F1410" s="149">
        <v>6.5790000000000001E-2</v>
      </c>
      <c r="G1410" s="149">
        <v>8.5680000000000006E-2</v>
      </c>
      <c r="H1410" s="149">
        <v>7.8960000000000002E-2</v>
      </c>
    </row>
    <row r="1411" spans="1:8" x14ac:dyDescent="0.2">
      <c r="A1411" s="146" t="s">
        <v>2008</v>
      </c>
      <c r="B1411" s="146" t="s">
        <v>1395</v>
      </c>
      <c r="C1411" s="146" t="s">
        <v>1394</v>
      </c>
      <c r="D1411" s="147">
        <v>0.90049999999999997</v>
      </c>
      <c r="E1411" s="148">
        <v>0.90049999999999997</v>
      </c>
      <c r="F1411" s="149">
        <v>0</v>
      </c>
      <c r="G1411" s="149">
        <v>0</v>
      </c>
      <c r="H1411" s="149">
        <v>0</v>
      </c>
    </row>
    <row r="1412" spans="1:8" x14ac:dyDescent="0.2">
      <c r="A1412" s="146" t="s">
        <v>2008</v>
      </c>
      <c r="B1412" s="146" t="s">
        <v>4387</v>
      </c>
      <c r="C1412" s="146" t="s">
        <v>4388</v>
      </c>
      <c r="D1412" s="147">
        <v>0.25279000000000001</v>
      </c>
      <c r="E1412" s="148">
        <v>0</v>
      </c>
      <c r="F1412" s="149">
        <v>7.2169999999999998E-2</v>
      </c>
      <c r="G1412" s="149">
        <v>9.3990000000000004E-2</v>
      </c>
      <c r="H1412" s="149">
        <v>8.6629999999999999E-2</v>
      </c>
    </row>
    <row r="1413" spans="1:8" x14ac:dyDescent="0.2">
      <c r="A1413" s="146" t="s">
        <v>2008</v>
      </c>
      <c r="B1413" s="146" t="s">
        <v>1393</v>
      </c>
      <c r="C1413" s="146" t="s">
        <v>1392</v>
      </c>
      <c r="D1413" s="147">
        <v>0.31141999999999997</v>
      </c>
      <c r="E1413" s="148">
        <v>0.12042</v>
      </c>
      <c r="F1413" s="149">
        <v>5.4530000000000002E-2</v>
      </c>
      <c r="G1413" s="149">
        <v>6.5449999999999994E-2</v>
      </c>
      <c r="H1413" s="149">
        <v>7.102E-2</v>
      </c>
    </row>
    <row r="1414" spans="1:8" x14ac:dyDescent="0.2">
      <c r="A1414" s="146" t="s">
        <v>2008</v>
      </c>
      <c r="B1414" s="146" t="s">
        <v>4389</v>
      </c>
      <c r="C1414" s="146" t="s">
        <v>4390</v>
      </c>
      <c r="D1414" s="147">
        <v>0.18287999999999999</v>
      </c>
      <c r="E1414" s="148">
        <v>0</v>
      </c>
      <c r="F1414" s="149">
        <v>5.2209999999999999E-2</v>
      </c>
      <c r="G1414" s="149">
        <v>6.8000000000000005E-2</v>
      </c>
      <c r="H1414" s="149">
        <v>6.2670000000000003E-2</v>
      </c>
    </row>
    <row r="1415" spans="1:8" x14ac:dyDescent="0.2">
      <c r="A1415" s="146" t="s">
        <v>2008</v>
      </c>
      <c r="B1415" s="146" t="s">
        <v>1391</v>
      </c>
      <c r="C1415" s="146" t="s">
        <v>1390</v>
      </c>
      <c r="D1415" s="147">
        <v>0.31358999999999998</v>
      </c>
      <c r="E1415" s="148">
        <v>0.12259</v>
      </c>
      <c r="F1415" s="149">
        <v>5.4530000000000002E-2</v>
      </c>
      <c r="G1415" s="149">
        <v>6.5449999999999994E-2</v>
      </c>
      <c r="H1415" s="149">
        <v>7.102E-2</v>
      </c>
    </row>
    <row r="1416" spans="1:8" x14ac:dyDescent="0.2">
      <c r="A1416" s="146" t="s">
        <v>2008</v>
      </c>
      <c r="B1416" s="146" t="s">
        <v>402</v>
      </c>
      <c r="C1416" s="146" t="s">
        <v>1389</v>
      </c>
      <c r="D1416" s="147">
        <v>0.26623000000000002</v>
      </c>
      <c r="E1416" s="148">
        <v>7.5230000000000005E-2</v>
      </c>
      <c r="F1416" s="149">
        <v>5.4530000000000002E-2</v>
      </c>
      <c r="G1416" s="149">
        <v>6.5449999999999994E-2</v>
      </c>
      <c r="H1416" s="149">
        <v>7.102E-2</v>
      </c>
    </row>
    <row r="1417" spans="1:8" x14ac:dyDescent="0.2">
      <c r="A1417" s="146" t="s">
        <v>2008</v>
      </c>
      <c r="B1417" s="146" t="s">
        <v>4391</v>
      </c>
      <c r="C1417" s="146" t="s">
        <v>4392</v>
      </c>
      <c r="D1417" s="147">
        <v>0.18287999999999999</v>
      </c>
      <c r="E1417" s="148">
        <v>0</v>
      </c>
      <c r="F1417" s="149">
        <v>5.2209999999999999E-2</v>
      </c>
      <c r="G1417" s="149">
        <v>6.8000000000000005E-2</v>
      </c>
      <c r="H1417" s="149">
        <v>6.2670000000000003E-2</v>
      </c>
    </row>
    <row r="1418" spans="1:8" x14ac:dyDescent="0.2">
      <c r="A1418" s="146" t="s">
        <v>2008</v>
      </c>
      <c r="B1418" s="146" t="s">
        <v>343</v>
      </c>
      <c r="C1418" s="146" t="s">
        <v>4393</v>
      </c>
      <c r="D1418" s="147">
        <v>0</v>
      </c>
      <c r="E1418" s="148">
        <v>0</v>
      </c>
      <c r="F1418" s="149">
        <v>0</v>
      </c>
      <c r="G1418" s="149">
        <v>0</v>
      </c>
      <c r="H1418" s="149">
        <v>0</v>
      </c>
    </row>
    <row r="1419" spans="1:8" x14ac:dyDescent="0.2">
      <c r="A1419" s="146" t="s">
        <v>2008</v>
      </c>
      <c r="B1419" s="146" t="s">
        <v>1388</v>
      </c>
      <c r="C1419" s="146" t="s">
        <v>1387</v>
      </c>
      <c r="D1419" s="147">
        <v>0.32569999999999999</v>
      </c>
      <c r="E1419" s="148">
        <v>2.4889999999999999E-2</v>
      </c>
      <c r="F1419" s="149">
        <v>8.5879999999999998E-2</v>
      </c>
      <c r="G1419" s="149">
        <v>0.10308</v>
      </c>
      <c r="H1419" s="149">
        <v>0.11185</v>
      </c>
    </row>
    <row r="1420" spans="1:8" x14ac:dyDescent="0.2">
      <c r="A1420" s="146" t="s">
        <v>2008</v>
      </c>
      <c r="B1420" s="146" t="s">
        <v>406</v>
      </c>
      <c r="C1420" s="146" t="s">
        <v>1386</v>
      </c>
      <c r="D1420" s="147">
        <v>0.32622000000000001</v>
      </c>
      <c r="E1420" s="148">
        <v>2.5409999999999999E-2</v>
      </c>
      <c r="F1420" s="149">
        <v>8.5879999999999998E-2</v>
      </c>
      <c r="G1420" s="149">
        <v>0.10308</v>
      </c>
      <c r="H1420" s="149">
        <v>0.11185</v>
      </c>
    </row>
    <row r="1421" spans="1:8" x14ac:dyDescent="0.2">
      <c r="A1421" s="146" t="s">
        <v>2008</v>
      </c>
      <c r="B1421" s="146" t="s">
        <v>4394</v>
      </c>
      <c r="C1421" s="146" t="s">
        <v>4395</v>
      </c>
      <c r="D1421" s="147">
        <v>0.17263999999999999</v>
      </c>
      <c r="E1421" s="148">
        <v>9.2679999999999998E-2</v>
      </c>
      <c r="F1421" s="149">
        <v>2.283E-2</v>
      </c>
      <c r="G1421" s="149">
        <v>2.9729999999999999E-2</v>
      </c>
      <c r="H1421" s="149">
        <v>2.7400000000000001E-2</v>
      </c>
    </row>
    <row r="1422" spans="1:8" x14ac:dyDescent="0.2">
      <c r="A1422" s="146" t="s">
        <v>2008</v>
      </c>
      <c r="B1422" s="146" t="s">
        <v>1385</v>
      </c>
      <c r="C1422" s="146" t="s">
        <v>1384</v>
      </c>
      <c r="D1422" s="147">
        <v>0.16156000000000001</v>
      </c>
      <c r="E1422" s="148">
        <v>0.16156000000000001</v>
      </c>
      <c r="F1422" s="149">
        <v>0</v>
      </c>
      <c r="G1422" s="149">
        <v>0</v>
      </c>
      <c r="H1422" s="149">
        <v>0</v>
      </c>
    </row>
    <row r="1423" spans="1:8" x14ac:dyDescent="0.2">
      <c r="A1423" s="146" t="s">
        <v>2008</v>
      </c>
      <c r="B1423" s="146" t="s">
        <v>4396</v>
      </c>
      <c r="C1423" s="146" t="s">
        <v>4397</v>
      </c>
      <c r="D1423" s="147">
        <v>0.81469999999999998</v>
      </c>
      <c r="E1423" s="148">
        <v>0</v>
      </c>
      <c r="F1423" s="149">
        <v>0.2326</v>
      </c>
      <c r="G1423" s="149">
        <v>0.30292000000000002</v>
      </c>
      <c r="H1423" s="149">
        <v>0.27917999999999998</v>
      </c>
    </row>
    <row r="1424" spans="1:8" x14ac:dyDescent="0.2">
      <c r="A1424" s="146" t="s">
        <v>2008</v>
      </c>
      <c r="B1424" s="146" t="s">
        <v>1383</v>
      </c>
      <c r="C1424" s="146" t="s">
        <v>1382</v>
      </c>
      <c r="D1424" s="147">
        <v>0.16005</v>
      </c>
      <c r="E1424" s="148">
        <v>0.16005</v>
      </c>
      <c r="F1424" s="149">
        <v>0</v>
      </c>
      <c r="G1424" s="149">
        <v>0</v>
      </c>
      <c r="H1424" s="149">
        <v>0</v>
      </c>
    </row>
    <row r="1425" spans="1:8" x14ac:dyDescent="0.2">
      <c r="A1425" s="146" t="s">
        <v>2008</v>
      </c>
      <c r="B1425" s="146" t="s">
        <v>423</v>
      </c>
      <c r="C1425" s="146" t="s">
        <v>1381</v>
      </c>
      <c r="D1425" s="147">
        <v>0.16236999999999999</v>
      </c>
      <c r="E1425" s="148">
        <v>0.16236999999999999</v>
      </c>
      <c r="F1425" s="149">
        <v>0</v>
      </c>
      <c r="G1425" s="149">
        <v>0</v>
      </c>
      <c r="H1425" s="149">
        <v>0</v>
      </c>
    </row>
    <row r="1426" spans="1:8" x14ac:dyDescent="0.2">
      <c r="A1426" s="146" t="s">
        <v>2008</v>
      </c>
      <c r="B1426" s="146" t="s">
        <v>228</v>
      </c>
      <c r="C1426" s="146" t="s">
        <v>1380</v>
      </c>
      <c r="D1426" s="147">
        <v>0.97765000000000002</v>
      </c>
      <c r="E1426" s="148">
        <v>0.16303999999999999</v>
      </c>
      <c r="F1426" s="149">
        <v>0.23257</v>
      </c>
      <c r="G1426" s="149">
        <v>0.27915000000000001</v>
      </c>
      <c r="H1426" s="149">
        <v>0.30288999999999999</v>
      </c>
    </row>
    <row r="1427" spans="1:8" x14ac:dyDescent="0.2">
      <c r="A1427" s="146" t="s">
        <v>2008</v>
      </c>
      <c r="B1427" s="146" t="s">
        <v>4398</v>
      </c>
      <c r="C1427" s="146" t="s">
        <v>4399</v>
      </c>
      <c r="D1427" s="147">
        <v>0.85521999999999998</v>
      </c>
      <c r="E1427" s="148">
        <v>0</v>
      </c>
      <c r="F1427" s="149">
        <v>0.24417</v>
      </c>
      <c r="G1427" s="149">
        <v>0.31798999999999999</v>
      </c>
      <c r="H1427" s="149">
        <v>0.29305999999999999</v>
      </c>
    </row>
    <row r="1428" spans="1:8" x14ac:dyDescent="0.2">
      <c r="A1428" s="146" t="s">
        <v>2008</v>
      </c>
      <c r="B1428" s="146" t="s">
        <v>4400</v>
      </c>
      <c r="C1428" s="146" t="s">
        <v>4401</v>
      </c>
      <c r="D1428" s="147">
        <v>1.14598</v>
      </c>
      <c r="E1428" s="148">
        <v>0</v>
      </c>
      <c r="F1428" s="149">
        <v>0.32718000000000003</v>
      </c>
      <c r="G1428" s="149">
        <v>0.42609999999999998</v>
      </c>
      <c r="H1428" s="149">
        <v>0.39269999999999999</v>
      </c>
    </row>
    <row r="1429" spans="1:8" x14ac:dyDescent="0.2">
      <c r="A1429" s="146" t="s">
        <v>2008</v>
      </c>
      <c r="B1429" s="146" t="s">
        <v>1379</v>
      </c>
      <c r="C1429" s="146" t="s">
        <v>1378</v>
      </c>
      <c r="D1429" s="147">
        <v>0.14738000000000001</v>
      </c>
      <c r="E1429" s="148">
        <v>0.14738000000000001</v>
      </c>
      <c r="F1429" s="149">
        <v>0</v>
      </c>
      <c r="G1429" s="149">
        <v>0</v>
      </c>
      <c r="H1429" s="149">
        <v>0</v>
      </c>
    </row>
    <row r="1430" spans="1:8" x14ac:dyDescent="0.2">
      <c r="A1430" s="146" t="s">
        <v>2008</v>
      </c>
      <c r="B1430" s="146" t="s">
        <v>1377</v>
      </c>
      <c r="C1430" s="146" t="s">
        <v>1376</v>
      </c>
      <c r="D1430" s="147">
        <v>0.39126</v>
      </c>
      <c r="E1430" s="148">
        <v>0.39126</v>
      </c>
      <c r="F1430" s="149">
        <v>0</v>
      </c>
      <c r="G1430" s="149">
        <v>0</v>
      </c>
      <c r="H1430" s="149">
        <v>0</v>
      </c>
    </row>
    <row r="1431" spans="1:8" x14ac:dyDescent="0.2">
      <c r="A1431" s="146" t="s">
        <v>2008</v>
      </c>
      <c r="B1431" s="146" t="s">
        <v>4402</v>
      </c>
      <c r="C1431" s="146" t="s">
        <v>4403</v>
      </c>
      <c r="D1431" s="147">
        <v>0.18038000000000001</v>
      </c>
      <c r="E1431" s="148">
        <v>0</v>
      </c>
      <c r="F1431" s="149">
        <v>5.1499999999999997E-2</v>
      </c>
      <c r="G1431" s="149">
        <v>6.7070000000000005E-2</v>
      </c>
      <c r="H1431" s="149">
        <v>6.1809999999999997E-2</v>
      </c>
    </row>
    <row r="1432" spans="1:8" x14ac:dyDescent="0.2">
      <c r="A1432" s="146" t="s">
        <v>2008</v>
      </c>
      <c r="B1432" s="146" t="s">
        <v>4404</v>
      </c>
      <c r="C1432" s="146" t="s">
        <v>4405</v>
      </c>
      <c r="D1432" s="147">
        <v>0</v>
      </c>
      <c r="E1432" s="148">
        <v>0</v>
      </c>
      <c r="F1432" s="149">
        <v>0</v>
      </c>
      <c r="G1432" s="149">
        <v>0</v>
      </c>
      <c r="H1432" s="149">
        <v>0</v>
      </c>
    </row>
    <row r="1433" spans="1:8" x14ac:dyDescent="0.2">
      <c r="A1433" s="146" t="s">
        <v>2008</v>
      </c>
      <c r="B1433" s="146" t="s">
        <v>4406</v>
      </c>
      <c r="C1433" s="146" t="s">
        <v>4407</v>
      </c>
      <c r="D1433" s="147">
        <v>0.25367000000000001</v>
      </c>
      <c r="E1433" s="148">
        <v>0</v>
      </c>
      <c r="F1433" s="149">
        <v>7.2419999999999998E-2</v>
      </c>
      <c r="G1433" s="149">
        <v>9.4320000000000001E-2</v>
      </c>
      <c r="H1433" s="149">
        <v>8.6929999999999993E-2</v>
      </c>
    </row>
    <row r="1434" spans="1:8" x14ac:dyDescent="0.2">
      <c r="A1434" s="146" t="s">
        <v>2008</v>
      </c>
      <c r="B1434" s="146" t="s">
        <v>1375</v>
      </c>
      <c r="C1434" s="146" t="s">
        <v>1374</v>
      </c>
      <c r="D1434" s="147">
        <v>0.66517000000000004</v>
      </c>
      <c r="E1434" s="148">
        <v>0.66517000000000004</v>
      </c>
      <c r="F1434" s="149">
        <v>0</v>
      </c>
      <c r="G1434" s="149">
        <v>0</v>
      </c>
      <c r="H1434" s="149">
        <v>0</v>
      </c>
    </row>
    <row r="1435" spans="1:8" x14ac:dyDescent="0.2">
      <c r="A1435" s="146" t="s">
        <v>2008</v>
      </c>
      <c r="B1435" s="146" t="s">
        <v>1373</v>
      </c>
      <c r="C1435" s="146" t="s">
        <v>1372</v>
      </c>
      <c r="D1435" s="147">
        <v>0.72748999999999997</v>
      </c>
      <c r="E1435" s="148">
        <v>0.72748999999999997</v>
      </c>
      <c r="F1435" s="149">
        <v>0</v>
      </c>
      <c r="G1435" s="149">
        <v>0</v>
      </c>
      <c r="H1435" s="149">
        <v>0</v>
      </c>
    </row>
    <row r="1436" spans="1:8" x14ac:dyDescent="0.2">
      <c r="A1436" s="146" t="s">
        <v>2008</v>
      </c>
      <c r="B1436" s="146" t="s">
        <v>1371</v>
      </c>
      <c r="C1436" s="146" t="s">
        <v>1370</v>
      </c>
      <c r="D1436" s="147">
        <v>0.72641999999999995</v>
      </c>
      <c r="E1436" s="148">
        <v>0.72641999999999995</v>
      </c>
      <c r="F1436" s="149">
        <v>0</v>
      </c>
      <c r="G1436" s="149">
        <v>0</v>
      </c>
      <c r="H1436" s="149">
        <v>0</v>
      </c>
    </row>
    <row r="1437" spans="1:8" x14ac:dyDescent="0.2">
      <c r="A1437" s="146" t="s">
        <v>2008</v>
      </c>
      <c r="B1437" s="146" t="s">
        <v>1369</v>
      </c>
      <c r="C1437" s="146" t="s">
        <v>1368</v>
      </c>
      <c r="D1437" s="147">
        <v>4.9849999999999998E-2</v>
      </c>
      <c r="E1437" s="148">
        <v>7.1000000000000002E-4</v>
      </c>
      <c r="F1437" s="149">
        <v>1.4030000000000001E-2</v>
      </c>
      <c r="G1437" s="149">
        <v>1.6840000000000001E-2</v>
      </c>
      <c r="H1437" s="149">
        <v>1.8270000000000002E-2</v>
      </c>
    </row>
    <row r="1438" spans="1:8" x14ac:dyDescent="0.2">
      <c r="A1438" s="146" t="s">
        <v>2008</v>
      </c>
      <c r="B1438" s="146" t="s">
        <v>1367</v>
      </c>
      <c r="C1438" s="146" t="s">
        <v>1366</v>
      </c>
      <c r="D1438" s="147">
        <v>0.10929</v>
      </c>
      <c r="E1438" s="148">
        <v>5.1999999999999998E-3</v>
      </c>
      <c r="F1438" s="149">
        <v>2.972E-2</v>
      </c>
      <c r="G1438" s="149">
        <v>3.567E-2</v>
      </c>
      <c r="H1438" s="149">
        <v>3.8699999999999998E-2</v>
      </c>
    </row>
    <row r="1439" spans="1:8" x14ac:dyDescent="0.2">
      <c r="A1439" s="146" t="s">
        <v>2008</v>
      </c>
      <c r="B1439" s="146" t="s">
        <v>4408</v>
      </c>
      <c r="C1439" s="146" t="s">
        <v>4409</v>
      </c>
      <c r="D1439" s="147">
        <v>5.2609999999999997E-2</v>
      </c>
      <c r="E1439" s="148">
        <v>5.2609999999999997E-2</v>
      </c>
      <c r="F1439" s="149">
        <v>0</v>
      </c>
      <c r="G1439" s="149">
        <v>0</v>
      </c>
      <c r="H1439" s="149">
        <v>0</v>
      </c>
    </row>
    <row r="1440" spans="1:8" x14ac:dyDescent="0.2">
      <c r="A1440" s="146" t="s">
        <v>2008</v>
      </c>
      <c r="B1440" s="146" t="s">
        <v>4410</v>
      </c>
      <c r="C1440" s="146" t="s">
        <v>4411</v>
      </c>
      <c r="D1440" s="147">
        <v>5.4699999999999999E-2</v>
      </c>
      <c r="E1440" s="148">
        <v>5.4699999999999999E-2</v>
      </c>
      <c r="F1440" s="149">
        <v>0</v>
      </c>
      <c r="G1440" s="149">
        <v>0</v>
      </c>
      <c r="H1440" s="149">
        <v>0</v>
      </c>
    </row>
    <row r="1441" spans="1:8" x14ac:dyDescent="0.2">
      <c r="A1441" s="146" t="s">
        <v>2008</v>
      </c>
      <c r="B1441" s="146" t="s">
        <v>411</v>
      </c>
      <c r="C1441" s="146" t="s">
        <v>1365</v>
      </c>
      <c r="D1441" s="147">
        <v>7.041E-2</v>
      </c>
      <c r="E1441" s="148">
        <v>1.61E-2</v>
      </c>
      <c r="F1441" s="149">
        <v>1.5509999999999999E-2</v>
      </c>
      <c r="G1441" s="149">
        <v>2.019E-2</v>
      </c>
      <c r="H1441" s="149">
        <v>1.8610000000000002E-2</v>
      </c>
    </row>
    <row r="1442" spans="1:8" x14ac:dyDescent="0.2">
      <c r="A1442" s="146" t="s">
        <v>2008</v>
      </c>
      <c r="B1442" s="146" t="s">
        <v>1364</v>
      </c>
      <c r="C1442" s="146" t="s">
        <v>1358</v>
      </c>
      <c r="D1442" s="147">
        <v>2.2858900000000002</v>
      </c>
      <c r="E1442" s="148">
        <v>2.2858900000000002</v>
      </c>
      <c r="F1442" s="149">
        <v>0</v>
      </c>
      <c r="G1442" s="149">
        <v>0</v>
      </c>
      <c r="H1442" s="149">
        <v>0</v>
      </c>
    </row>
    <row r="1443" spans="1:8" x14ac:dyDescent="0.2">
      <c r="A1443" s="146" t="s">
        <v>2008</v>
      </c>
      <c r="B1443" s="146" t="s">
        <v>1363</v>
      </c>
      <c r="C1443" s="146" t="s">
        <v>1362</v>
      </c>
      <c r="D1443" s="147">
        <v>0.63192000000000004</v>
      </c>
      <c r="E1443" s="148">
        <v>0.63192000000000004</v>
      </c>
      <c r="F1443" s="149">
        <v>0</v>
      </c>
      <c r="G1443" s="149">
        <v>0</v>
      </c>
      <c r="H1443" s="149">
        <v>0</v>
      </c>
    </row>
    <row r="1444" spans="1:8" x14ac:dyDescent="0.2">
      <c r="A1444" s="146" t="s">
        <v>2008</v>
      </c>
      <c r="B1444" s="146" t="s">
        <v>1361</v>
      </c>
      <c r="C1444" s="146" t="s">
        <v>1360</v>
      </c>
      <c r="D1444" s="147">
        <v>1.9904299999999999</v>
      </c>
      <c r="E1444" s="148">
        <v>1.9904299999999999</v>
      </c>
      <c r="F1444" s="149">
        <v>0</v>
      </c>
      <c r="G1444" s="149">
        <v>0</v>
      </c>
      <c r="H1444" s="149">
        <v>0</v>
      </c>
    </row>
    <row r="1445" spans="1:8" x14ac:dyDescent="0.2">
      <c r="A1445" s="146" t="s">
        <v>2008</v>
      </c>
      <c r="B1445" s="146" t="s">
        <v>1359</v>
      </c>
      <c r="C1445" s="146" t="s">
        <v>1358</v>
      </c>
      <c r="D1445" s="147">
        <v>2.8590399999999998</v>
      </c>
      <c r="E1445" s="148">
        <v>2.8590399999999998</v>
      </c>
      <c r="F1445" s="149">
        <v>0</v>
      </c>
      <c r="G1445" s="149">
        <v>0</v>
      </c>
      <c r="H1445" s="149">
        <v>0</v>
      </c>
    </row>
    <row r="1446" spans="1:8" x14ac:dyDescent="0.2">
      <c r="A1446" s="146" t="s">
        <v>2008</v>
      </c>
      <c r="B1446" s="146" t="s">
        <v>1357</v>
      </c>
      <c r="C1446" s="146" t="s">
        <v>1353</v>
      </c>
      <c r="D1446" s="147">
        <v>2.94326</v>
      </c>
      <c r="E1446" s="148">
        <v>2.94326</v>
      </c>
      <c r="F1446" s="149">
        <v>0</v>
      </c>
      <c r="G1446" s="149">
        <v>0</v>
      </c>
      <c r="H1446" s="149">
        <v>0</v>
      </c>
    </row>
    <row r="1447" spans="1:8" x14ac:dyDescent="0.2">
      <c r="A1447" s="146" t="s">
        <v>2008</v>
      </c>
      <c r="B1447" s="146" t="s">
        <v>1356</v>
      </c>
      <c r="C1447" s="146" t="s">
        <v>1355</v>
      </c>
      <c r="D1447" s="147">
        <v>2.25264</v>
      </c>
      <c r="E1447" s="148">
        <v>2.25264</v>
      </c>
      <c r="F1447" s="149">
        <v>0</v>
      </c>
      <c r="G1447" s="149">
        <v>0</v>
      </c>
      <c r="H1447" s="149">
        <v>0</v>
      </c>
    </row>
    <row r="1448" spans="1:8" x14ac:dyDescent="0.2">
      <c r="A1448" s="146" t="s">
        <v>2008</v>
      </c>
      <c r="B1448" s="146" t="s">
        <v>1354</v>
      </c>
      <c r="C1448" s="146" t="s">
        <v>1353</v>
      </c>
      <c r="D1448" s="147">
        <v>2.1370100000000001</v>
      </c>
      <c r="E1448" s="148">
        <v>2.1370100000000001</v>
      </c>
      <c r="F1448" s="149">
        <v>0</v>
      </c>
      <c r="G1448" s="149">
        <v>0</v>
      </c>
      <c r="H1448" s="149">
        <v>0</v>
      </c>
    </row>
    <row r="1449" spans="1:8" x14ac:dyDescent="0.2">
      <c r="A1449" s="146" t="s">
        <v>2008</v>
      </c>
      <c r="B1449" s="146" t="s">
        <v>1352</v>
      </c>
      <c r="C1449" s="146" t="s">
        <v>1351</v>
      </c>
      <c r="D1449" s="147">
        <v>0.53751000000000004</v>
      </c>
      <c r="E1449" s="148">
        <v>0.53751000000000004</v>
      </c>
      <c r="F1449" s="149">
        <v>0</v>
      </c>
      <c r="G1449" s="149">
        <v>0</v>
      </c>
      <c r="H1449" s="149">
        <v>0</v>
      </c>
    </row>
    <row r="1450" spans="1:8" x14ac:dyDescent="0.2">
      <c r="A1450" s="146" t="s">
        <v>2008</v>
      </c>
      <c r="B1450" s="146" t="s">
        <v>1350</v>
      </c>
      <c r="C1450" s="146" t="s">
        <v>1349</v>
      </c>
      <c r="D1450" s="147">
        <v>0.15464</v>
      </c>
      <c r="E1450" s="148">
        <v>0.15464</v>
      </c>
      <c r="F1450" s="149">
        <v>0</v>
      </c>
      <c r="G1450" s="149">
        <v>0</v>
      </c>
      <c r="H1450" s="149">
        <v>0</v>
      </c>
    </row>
    <row r="1451" spans="1:8" x14ac:dyDescent="0.2">
      <c r="A1451" s="146" t="s">
        <v>2008</v>
      </c>
      <c r="B1451" s="146" t="s">
        <v>1348</v>
      </c>
      <c r="C1451" s="146" t="s">
        <v>1347</v>
      </c>
      <c r="D1451" s="147">
        <v>2.4680000000000001E-2</v>
      </c>
      <c r="E1451" s="148">
        <v>2.4680000000000001E-2</v>
      </c>
      <c r="F1451" s="149">
        <v>0</v>
      </c>
      <c r="G1451" s="149">
        <v>0</v>
      </c>
      <c r="H1451" s="149">
        <v>0</v>
      </c>
    </row>
    <row r="1452" spans="1:8" x14ac:dyDescent="0.2">
      <c r="A1452" s="146" t="s">
        <v>2008</v>
      </c>
      <c r="B1452" s="146" t="s">
        <v>1346</v>
      </c>
      <c r="C1452" s="146" t="s">
        <v>1345</v>
      </c>
      <c r="D1452" s="147">
        <v>2.2370000000000001E-2</v>
      </c>
      <c r="E1452" s="148">
        <v>2.2370000000000001E-2</v>
      </c>
      <c r="F1452" s="149">
        <v>0</v>
      </c>
      <c r="G1452" s="149">
        <v>0</v>
      </c>
      <c r="H1452" s="149">
        <v>0</v>
      </c>
    </row>
    <row r="1453" spans="1:8" x14ac:dyDescent="0.2">
      <c r="A1453" s="146" t="s">
        <v>2008</v>
      </c>
      <c r="B1453" s="146" t="s">
        <v>1344</v>
      </c>
      <c r="C1453" s="146" t="s">
        <v>1343</v>
      </c>
      <c r="D1453" s="147">
        <v>0.74614000000000003</v>
      </c>
      <c r="E1453" s="148">
        <v>0.74614000000000003</v>
      </c>
      <c r="F1453" s="149">
        <v>0</v>
      </c>
      <c r="G1453" s="149">
        <v>0</v>
      </c>
      <c r="H1453" s="149">
        <v>0</v>
      </c>
    </row>
    <row r="1454" spans="1:8" x14ac:dyDescent="0.2">
      <c r="A1454" s="146" t="s">
        <v>2008</v>
      </c>
      <c r="B1454" s="146" t="s">
        <v>1342</v>
      </c>
      <c r="C1454" s="146" t="s">
        <v>1341</v>
      </c>
      <c r="D1454" s="147">
        <v>0.76044999999999996</v>
      </c>
      <c r="E1454" s="148">
        <v>0.76044999999999996</v>
      </c>
      <c r="F1454" s="149">
        <v>0</v>
      </c>
      <c r="G1454" s="149">
        <v>0</v>
      </c>
      <c r="H1454" s="149">
        <v>0</v>
      </c>
    </row>
    <row r="1455" spans="1:8" x14ac:dyDescent="0.2">
      <c r="A1455" s="146" t="s">
        <v>2008</v>
      </c>
      <c r="B1455" s="146" t="s">
        <v>1340</v>
      </c>
      <c r="C1455" s="146" t="s">
        <v>1339</v>
      </c>
      <c r="D1455" s="147">
        <v>0.76612999999999998</v>
      </c>
      <c r="E1455" s="148">
        <v>0.76612999999999998</v>
      </c>
      <c r="F1455" s="149">
        <v>0</v>
      </c>
      <c r="G1455" s="149">
        <v>0</v>
      </c>
      <c r="H1455" s="149">
        <v>0</v>
      </c>
    </row>
    <row r="1456" spans="1:8" x14ac:dyDescent="0.2">
      <c r="A1456" s="146" t="s">
        <v>2008</v>
      </c>
      <c r="B1456" s="146" t="s">
        <v>1338</v>
      </c>
      <c r="C1456" s="146" t="s">
        <v>1337</v>
      </c>
      <c r="D1456" s="147">
        <v>0.26597999999999999</v>
      </c>
      <c r="E1456" s="148">
        <v>1.5100000000000001E-3</v>
      </c>
      <c r="F1456" s="149">
        <v>7.5509999999999994E-2</v>
      </c>
      <c r="G1456" s="149">
        <v>9.0630000000000002E-2</v>
      </c>
      <c r="H1456" s="149">
        <v>9.8330000000000001E-2</v>
      </c>
    </row>
    <row r="1457" spans="1:8" x14ac:dyDescent="0.2">
      <c r="A1457" s="146" t="s">
        <v>2008</v>
      </c>
      <c r="B1457" s="146" t="s">
        <v>1336</v>
      </c>
      <c r="C1457" s="146" t="s">
        <v>1335</v>
      </c>
      <c r="D1457" s="147">
        <v>0.41200999999999999</v>
      </c>
      <c r="E1457" s="148">
        <v>0.41200999999999999</v>
      </c>
      <c r="F1457" s="149">
        <v>0</v>
      </c>
      <c r="G1457" s="149">
        <v>0</v>
      </c>
      <c r="H1457" s="149">
        <v>0</v>
      </c>
    </row>
    <row r="1458" spans="1:8" x14ac:dyDescent="0.2">
      <c r="A1458" s="146" t="s">
        <v>2008</v>
      </c>
      <c r="B1458" s="146" t="s">
        <v>1334</v>
      </c>
      <c r="C1458" s="146" t="s">
        <v>1333</v>
      </c>
      <c r="D1458" s="147">
        <v>0.12162000000000001</v>
      </c>
      <c r="E1458" s="148">
        <v>0.12162000000000001</v>
      </c>
      <c r="F1458" s="149">
        <v>0</v>
      </c>
      <c r="G1458" s="149">
        <v>0</v>
      </c>
      <c r="H1458" s="149">
        <v>0</v>
      </c>
    </row>
    <row r="1459" spans="1:8" x14ac:dyDescent="0.2">
      <c r="A1459" s="146" t="s">
        <v>2008</v>
      </c>
      <c r="B1459" s="146" t="s">
        <v>1332</v>
      </c>
      <c r="C1459" s="146" t="s">
        <v>1331</v>
      </c>
      <c r="D1459" s="147">
        <v>0.55228999999999995</v>
      </c>
      <c r="E1459" s="148">
        <v>0.55228999999999995</v>
      </c>
      <c r="F1459" s="149">
        <v>0</v>
      </c>
      <c r="G1459" s="149">
        <v>0</v>
      </c>
      <c r="H1459" s="149">
        <v>0</v>
      </c>
    </row>
    <row r="1460" spans="1:8" x14ac:dyDescent="0.2">
      <c r="A1460" s="146" t="s">
        <v>2008</v>
      </c>
      <c r="B1460" s="146" t="s">
        <v>1330</v>
      </c>
      <c r="C1460" s="146" t="s">
        <v>1329</v>
      </c>
      <c r="D1460" s="147">
        <v>0.51275000000000004</v>
      </c>
      <c r="E1460" s="148">
        <v>0.51275000000000004</v>
      </c>
      <c r="F1460" s="149">
        <v>0</v>
      </c>
      <c r="G1460" s="149">
        <v>0</v>
      </c>
      <c r="H1460" s="149">
        <v>0</v>
      </c>
    </row>
    <row r="1461" spans="1:8" x14ac:dyDescent="0.2">
      <c r="A1461" s="146" t="s">
        <v>2008</v>
      </c>
      <c r="B1461" s="146" t="s">
        <v>1328</v>
      </c>
      <c r="C1461" s="146" t="s">
        <v>1119</v>
      </c>
      <c r="D1461" s="147">
        <v>0.15445999999999999</v>
      </c>
      <c r="E1461" s="148">
        <v>0.15445999999999999</v>
      </c>
      <c r="F1461" s="149">
        <v>0</v>
      </c>
      <c r="G1461" s="149">
        <v>0</v>
      </c>
      <c r="H1461" s="149">
        <v>0</v>
      </c>
    </row>
    <row r="1462" spans="1:8" x14ac:dyDescent="0.2">
      <c r="A1462" s="146" t="s">
        <v>2008</v>
      </c>
      <c r="B1462" s="146" t="s">
        <v>1327</v>
      </c>
      <c r="C1462" s="146" t="s">
        <v>1326</v>
      </c>
      <c r="D1462" s="147">
        <v>0.10600999999999999</v>
      </c>
      <c r="E1462" s="148">
        <v>0.10600999999999999</v>
      </c>
      <c r="F1462" s="149">
        <v>0</v>
      </c>
      <c r="G1462" s="149">
        <v>0</v>
      </c>
      <c r="H1462" s="149">
        <v>0</v>
      </c>
    </row>
    <row r="1463" spans="1:8" x14ac:dyDescent="0.2">
      <c r="A1463" s="146" t="s">
        <v>2008</v>
      </c>
      <c r="B1463" s="146" t="s">
        <v>4412</v>
      </c>
      <c r="C1463" s="146" t="s">
        <v>4413</v>
      </c>
      <c r="D1463" s="147">
        <v>0.20532</v>
      </c>
      <c r="E1463" s="148">
        <v>0</v>
      </c>
      <c r="F1463" s="149">
        <v>5.8619999999999998E-2</v>
      </c>
      <c r="G1463" s="149">
        <v>7.6340000000000005E-2</v>
      </c>
      <c r="H1463" s="149">
        <v>7.0360000000000006E-2</v>
      </c>
    </row>
    <row r="1464" spans="1:8" x14ac:dyDescent="0.2">
      <c r="A1464" s="146" t="s">
        <v>2008</v>
      </c>
      <c r="B1464" s="146" t="s">
        <v>4414</v>
      </c>
      <c r="C1464" s="146" t="s">
        <v>4415</v>
      </c>
      <c r="D1464" s="147">
        <v>0.20532</v>
      </c>
      <c r="E1464" s="148">
        <v>0</v>
      </c>
      <c r="F1464" s="149">
        <v>5.8619999999999998E-2</v>
      </c>
      <c r="G1464" s="149">
        <v>7.6340000000000005E-2</v>
      </c>
      <c r="H1464" s="149">
        <v>7.0360000000000006E-2</v>
      </c>
    </row>
    <row r="1465" spans="1:8" x14ac:dyDescent="0.2">
      <c r="A1465" s="146" t="s">
        <v>2008</v>
      </c>
      <c r="B1465" s="146" t="s">
        <v>4416</v>
      </c>
      <c r="C1465" s="146" t="s">
        <v>4417</v>
      </c>
      <c r="D1465" s="147">
        <v>0.41065000000000002</v>
      </c>
      <c r="E1465" s="148">
        <v>0</v>
      </c>
      <c r="F1465" s="149">
        <v>0.11724</v>
      </c>
      <c r="G1465" s="149">
        <v>0.15268999999999999</v>
      </c>
      <c r="H1465" s="149">
        <v>0.14072000000000001</v>
      </c>
    </row>
    <row r="1466" spans="1:8" x14ac:dyDescent="0.2">
      <c r="A1466" s="146" t="s">
        <v>2008</v>
      </c>
      <c r="B1466" s="146" t="s">
        <v>4418</v>
      </c>
      <c r="C1466" s="146" t="s">
        <v>4419</v>
      </c>
      <c r="D1466" s="147">
        <v>0.41065000000000002</v>
      </c>
      <c r="E1466" s="148">
        <v>0</v>
      </c>
      <c r="F1466" s="149">
        <v>0.11724</v>
      </c>
      <c r="G1466" s="149">
        <v>0.15268999999999999</v>
      </c>
      <c r="H1466" s="149">
        <v>0.14072000000000001</v>
      </c>
    </row>
    <row r="1467" spans="1:8" x14ac:dyDescent="0.2">
      <c r="A1467" s="146" t="s">
        <v>2008</v>
      </c>
      <c r="B1467" s="146" t="s">
        <v>4420</v>
      </c>
      <c r="C1467" s="146" t="s">
        <v>4421</v>
      </c>
      <c r="D1467" s="147">
        <v>0.20532</v>
      </c>
      <c r="E1467" s="148">
        <v>0</v>
      </c>
      <c r="F1467" s="149">
        <v>5.8619999999999998E-2</v>
      </c>
      <c r="G1467" s="149">
        <v>7.6340000000000005E-2</v>
      </c>
      <c r="H1467" s="149">
        <v>7.0360000000000006E-2</v>
      </c>
    </row>
    <row r="1468" spans="1:8" x14ac:dyDescent="0.2">
      <c r="A1468" s="146" t="s">
        <v>2008</v>
      </c>
      <c r="B1468" s="146" t="s">
        <v>4422</v>
      </c>
      <c r="C1468" s="146" t="s">
        <v>4423</v>
      </c>
      <c r="D1468" s="147">
        <v>0.20532</v>
      </c>
      <c r="E1468" s="148">
        <v>0</v>
      </c>
      <c r="F1468" s="149">
        <v>5.8619999999999998E-2</v>
      </c>
      <c r="G1468" s="149">
        <v>7.6340000000000005E-2</v>
      </c>
      <c r="H1468" s="149">
        <v>7.0360000000000006E-2</v>
      </c>
    </row>
    <row r="1469" spans="1:8" x14ac:dyDescent="0.2">
      <c r="A1469" s="146" t="s">
        <v>2008</v>
      </c>
      <c r="B1469" s="146" t="s">
        <v>1325</v>
      </c>
      <c r="C1469" s="146" t="s">
        <v>1324</v>
      </c>
      <c r="D1469" s="147">
        <v>0.15326000000000001</v>
      </c>
      <c r="E1469" s="148">
        <v>0.15326000000000001</v>
      </c>
      <c r="F1469" s="149">
        <v>0</v>
      </c>
      <c r="G1469" s="149">
        <v>0</v>
      </c>
      <c r="H1469" s="149">
        <v>0</v>
      </c>
    </row>
    <row r="1470" spans="1:8" x14ac:dyDescent="0.2">
      <c r="A1470" s="146" t="s">
        <v>2008</v>
      </c>
      <c r="B1470" s="146" t="s">
        <v>1323</v>
      </c>
      <c r="C1470" s="146" t="s">
        <v>4424</v>
      </c>
      <c r="D1470" s="147">
        <v>0.10716000000000001</v>
      </c>
      <c r="E1470" s="148">
        <v>0.10716000000000001</v>
      </c>
      <c r="F1470" s="149">
        <v>0</v>
      </c>
      <c r="G1470" s="149">
        <v>0</v>
      </c>
      <c r="H1470" s="149">
        <v>0</v>
      </c>
    </row>
    <row r="1471" spans="1:8" x14ac:dyDescent="0.2">
      <c r="A1471" s="146" t="s">
        <v>2008</v>
      </c>
      <c r="B1471" s="146" t="s">
        <v>1321</v>
      </c>
      <c r="C1471" s="146" t="s">
        <v>4425</v>
      </c>
      <c r="D1471" s="147">
        <v>0.14410000000000001</v>
      </c>
      <c r="E1471" s="148">
        <v>0.14410000000000001</v>
      </c>
      <c r="F1471" s="149">
        <v>0</v>
      </c>
      <c r="G1471" s="149">
        <v>0</v>
      </c>
      <c r="H1471" s="149">
        <v>0</v>
      </c>
    </row>
    <row r="1472" spans="1:8" x14ac:dyDescent="0.2">
      <c r="A1472" s="146" t="s">
        <v>2008</v>
      </c>
      <c r="B1472" s="146" t="s">
        <v>1319</v>
      </c>
      <c r="C1472" s="146" t="s">
        <v>1318</v>
      </c>
      <c r="D1472" s="147">
        <v>0.23042000000000001</v>
      </c>
      <c r="E1472" s="148">
        <v>0.23042000000000001</v>
      </c>
      <c r="F1472" s="149">
        <v>0</v>
      </c>
      <c r="G1472" s="149">
        <v>0</v>
      </c>
      <c r="H1472" s="149">
        <v>0</v>
      </c>
    </row>
    <row r="1473" spans="1:8" x14ac:dyDescent="0.2">
      <c r="A1473" s="146" t="s">
        <v>2008</v>
      </c>
      <c r="B1473" s="146" t="s">
        <v>1317</v>
      </c>
      <c r="C1473" s="146" t="s">
        <v>1316</v>
      </c>
      <c r="D1473" s="147">
        <v>0.19033</v>
      </c>
      <c r="E1473" s="148">
        <v>0.19033</v>
      </c>
      <c r="F1473" s="149">
        <v>0</v>
      </c>
      <c r="G1473" s="149">
        <v>0</v>
      </c>
      <c r="H1473" s="149">
        <v>0</v>
      </c>
    </row>
    <row r="1474" spans="1:8" x14ac:dyDescent="0.2">
      <c r="A1474" s="146" t="s">
        <v>2008</v>
      </c>
      <c r="B1474" s="146" t="s">
        <v>1315</v>
      </c>
      <c r="C1474" s="146" t="s">
        <v>1314</v>
      </c>
      <c r="D1474" s="147">
        <v>0.12536</v>
      </c>
      <c r="E1474" s="148">
        <v>0.12536</v>
      </c>
      <c r="F1474" s="149">
        <v>0</v>
      </c>
      <c r="G1474" s="149">
        <v>0</v>
      </c>
      <c r="H1474" s="149">
        <v>0</v>
      </c>
    </row>
    <row r="1475" spans="1:8" x14ac:dyDescent="0.2">
      <c r="A1475" s="146" t="s">
        <v>2008</v>
      </c>
      <c r="B1475" s="146" t="s">
        <v>1313</v>
      </c>
      <c r="C1475" s="146" t="s">
        <v>1312</v>
      </c>
      <c r="D1475" s="147">
        <v>0.26245000000000002</v>
      </c>
      <c r="E1475" s="148">
        <v>0.26245000000000002</v>
      </c>
      <c r="F1475" s="149">
        <v>0</v>
      </c>
      <c r="G1475" s="149">
        <v>0</v>
      </c>
      <c r="H1475" s="149">
        <v>0</v>
      </c>
    </row>
    <row r="1476" spans="1:8" x14ac:dyDescent="0.2">
      <c r="A1476" s="146" t="s">
        <v>2008</v>
      </c>
      <c r="B1476" s="146" t="s">
        <v>4426</v>
      </c>
      <c r="C1476" s="146" t="s">
        <v>4427</v>
      </c>
      <c r="D1476" s="147">
        <v>0.41520000000000001</v>
      </c>
      <c r="E1476" s="148">
        <v>0</v>
      </c>
      <c r="F1476" s="149">
        <v>0.11854000000000001</v>
      </c>
      <c r="G1476" s="149">
        <v>0.15437999999999999</v>
      </c>
      <c r="H1476" s="149">
        <v>0.14227999999999999</v>
      </c>
    </row>
    <row r="1477" spans="1:8" x14ac:dyDescent="0.2">
      <c r="A1477" s="146" t="s">
        <v>2008</v>
      </c>
      <c r="B1477" s="146" t="s">
        <v>1311</v>
      </c>
      <c r="C1477" s="146" t="s">
        <v>1310</v>
      </c>
      <c r="D1477" s="147">
        <v>8.8650000000000007E-2</v>
      </c>
      <c r="E1477" s="148">
        <v>8.8650000000000007E-2</v>
      </c>
      <c r="F1477" s="149">
        <v>0</v>
      </c>
      <c r="G1477" s="149">
        <v>0</v>
      </c>
      <c r="H1477" s="149">
        <v>0</v>
      </c>
    </row>
    <row r="1478" spans="1:8" x14ac:dyDescent="0.2">
      <c r="A1478" s="146" t="s">
        <v>2008</v>
      </c>
      <c r="B1478" s="146" t="s">
        <v>319</v>
      </c>
      <c r="C1478" s="146" t="s">
        <v>1309</v>
      </c>
      <c r="D1478" s="147">
        <v>0.74221999999999999</v>
      </c>
      <c r="E1478" s="148">
        <v>0.22908999999999999</v>
      </c>
      <c r="F1478" s="149">
        <v>0.14649999999999999</v>
      </c>
      <c r="G1478" s="149">
        <v>0.19078999999999999</v>
      </c>
      <c r="H1478" s="149">
        <v>0.17584</v>
      </c>
    </row>
    <row r="1479" spans="1:8" x14ac:dyDescent="0.2">
      <c r="A1479" s="146" t="s">
        <v>2008</v>
      </c>
      <c r="B1479" s="146" t="s">
        <v>1308</v>
      </c>
      <c r="C1479" s="146" t="s">
        <v>1307</v>
      </c>
      <c r="D1479" s="147">
        <v>0.10414</v>
      </c>
      <c r="E1479" s="148">
        <v>0.10414</v>
      </c>
      <c r="F1479" s="149">
        <v>0</v>
      </c>
      <c r="G1479" s="149">
        <v>0</v>
      </c>
      <c r="H1479" s="149">
        <v>0</v>
      </c>
    </row>
    <row r="1480" spans="1:8" x14ac:dyDescent="0.2">
      <c r="A1480" s="146" t="s">
        <v>2008</v>
      </c>
      <c r="B1480" s="146" t="s">
        <v>1306</v>
      </c>
      <c r="C1480" s="146" t="s">
        <v>1299</v>
      </c>
      <c r="D1480" s="147">
        <v>3.3116300000000001</v>
      </c>
      <c r="E1480" s="148">
        <v>3.3116300000000001</v>
      </c>
      <c r="F1480" s="149">
        <v>0</v>
      </c>
      <c r="G1480" s="149">
        <v>0</v>
      </c>
      <c r="H1480" s="149">
        <v>0</v>
      </c>
    </row>
    <row r="1481" spans="1:8" x14ac:dyDescent="0.2">
      <c r="A1481" s="146" t="s">
        <v>2008</v>
      </c>
      <c r="B1481" s="146" t="s">
        <v>1305</v>
      </c>
      <c r="C1481" s="146" t="s">
        <v>1304</v>
      </c>
      <c r="D1481" s="147">
        <v>0.92042999999999997</v>
      </c>
      <c r="E1481" s="148">
        <v>0.92042999999999997</v>
      </c>
      <c r="F1481" s="149">
        <v>0</v>
      </c>
      <c r="G1481" s="149">
        <v>0</v>
      </c>
      <c r="H1481" s="149">
        <v>0</v>
      </c>
    </row>
    <row r="1482" spans="1:8" x14ac:dyDescent="0.2">
      <c r="A1482" s="146" t="s">
        <v>2008</v>
      </c>
      <c r="B1482" s="146" t="s">
        <v>1303</v>
      </c>
      <c r="C1482" s="146" t="s">
        <v>1302</v>
      </c>
      <c r="D1482" s="147">
        <v>3.7440000000000002</v>
      </c>
      <c r="E1482" s="148">
        <v>3.7440000000000002</v>
      </c>
      <c r="F1482" s="149">
        <v>0</v>
      </c>
      <c r="G1482" s="149">
        <v>0</v>
      </c>
      <c r="H1482" s="149">
        <v>0</v>
      </c>
    </row>
    <row r="1483" spans="1:8" x14ac:dyDescent="0.2">
      <c r="A1483" s="146" t="s">
        <v>2008</v>
      </c>
      <c r="B1483" s="146" t="s">
        <v>1301</v>
      </c>
      <c r="C1483" s="146" t="s">
        <v>1300</v>
      </c>
      <c r="D1483" s="147">
        <v>2.86896</v>
      </c>
      <c r="E1483" s="148">
        <v>2.86896</v>
      </c>
      <c r="F1483" s="149">
        <v>0</v>
      </c>
      <c r="G1483" s="149">
        <v>0</v>
      </c>
      <c r="H1483" s="149">
        <v>0</v>
      </c>
    </row>
    <row r="1484" spans="1:8" x14ac:dyDescent="0.2">
      <c r="A1484" s="146" t="s">
        <v>2008</v>
      </c>
      <c r="B1484" s="146" t="s">
        <v>393</v>
      </c>
      <c r="C1484" s="146" t="s">
        <v>1299</v>
      </c>
      <c r="D1484" s="147">
        <v>4.6780299999999997</v>
      </c>
      <c r="E1484" s="148">
        <v>4.6780299999999997</v>
      </c>
      <c r="F1484" s="149">
        <v>0</v>
      </c>
      <c r="G1484" s="149">
        <v>0</v>
      </c>
      <c r="H1484" s="149">
        <v>0</v>
      </c>
    </row>
    <row r="1485" spans="1:8" x14ac:dyDescent="0.2">
      <c r="A1485" s="146" t="s">
        <v>2008</v>
      </c>
      <c r="B1485" s="146" t="s">
        <v>1298</v>
      </c>
      <c r="C1485" s="146" t="s">
        <v>1297</v>
      </c>
      <c r="D1485" s="147">
        <v>4.7141400000000004</v>
      </c>
      <c r="E1485" s="148">
        <v>4.7141400000000004</v>
      </c>
      <c r="F1485" s="149">
        <v>0</v>
      </c>
      <c r="G1485" s="149">
        <v>0</v>
      </c>
      <c r="H1485" s="149">
        <v>0</v>
      </c>
    </row>
    <row r="1486" spans="1:8" x14ac:dyDescent="0.2">
      <c r="A1486" s="146" t="s">
        <v>2008</v>
      </c>
      <c r="B1486" s="146" t="s">
        <v>1296</v>
      </c>
      <c r="C1486" s="146" t="s">
        <v>1292</v>
      </c>
      <c r="D1486" s="147">
        <v>4.7813499999999998</v>
      </c>
      <c r="E1486" s="148">
        <v>4.7813499999999998</v>
      </c>
      <c r="F1486" s="149">
        <v>0</v>
      </c>
      <c r="G1486" s="149">
        <v>0</v>
      </c>
      <c r="H1486" s="149">
        <v>0</v>
      </c>
    </row>
    <row r="1487" spans="1:8" x14ac:dyDescent="0.2">
      <c r="A1487" s="146" t="s">
        <v>2008</v>
      </c>
      <c r="B1487" s="146" t="s">
        <v>1295</v>
      </c>
      <c r="C1487" s="146" t="s">
        <v>1294</v>
      </c>
      <c r="D1487" s="147">
        <v>3.6961900000000001</v>
      </c>
      <c r="E1487" s="148">
        <v>3.6961900000000001</v>
      </c>
      <c r="F1487" s="149">
        <v>0</v>
      </c>
      <c r="G1487" s="149">
        <v>0</v>
      </c>
      <c r="H1487" s="149">
        <v>0</v>
      </c>
    </row>
    <row r="1488" spans="1:8" x14ac:dyDescent="0.2">
      <c r="A1488" s="146" t="s">
        <v>2008</v>
      </c>
      <c r="B1488" s="146" t="s">
        <v>1293</v>
      </c>
      <c r="C1488" s="146" t="s">
        <v>1292</v>
      </c>
      <c r="D1488" s="147">
        <v>3.3238099999999999</v>
      </c>
      <c r="E1488" s="148">
        <v>3.3238099999999999</v>
      </c>
      <c r="F1488" s="149">
        <v>0</v>
      </c>
      <c r="G1488" s="149">
        <v>0</v>
      </c>
      <c r="H1488" s="149">
        <v>0</v>
      </c>
    </row>
    <row r="1489" spans="1:8" x14ac:dyDescent="0.2">
      <c r="A1489" s="146" t="s">
        <v>2008</v>
      </c>
      <c r="B1489" s="146" t="s">
        <v>286</v>
      </c>
      <c r="C1489" s="146" t="s">
        <v>1291</v>
      </c>
      <c r="D1489" s="147">
        <v>0.49847000000000002</v>
      </c>
      <c r="E1489" s="148">
        <v>0.49847000000000002</v>
      </c>
      <c r="F1489" s="149">
        <v>0</v>
      </c>
      <c r="G1489" s="149">
        <v>0</v>
      </c>
      <c r="H1489" s="149">
        <v>0</v>
      </c>
    </row>
    <row r="1490" spans="1:8" x14ac:dyDescent="0.2">
      <c r="A1490" s="146" t="s">
        <v>2008</v>
      </c>
      <c r="B1490" s="146" t="s">
        <v>1290</v>
      </c>
      <c r="C1490" s="146" t="s">
        <v>1289</v>
      </c>
      <c r="D1490" s="147">
        <v>0.46739000000000003</v>
      </c>
      <c r="E1490" s="148">
        <v>0.46739000000000003</v>
      </c>
      <c r="F1490" s="149">
        <v>0</v>
      </c>
      <c r="G1490" s="149">
        <v>0</v>
      </c>
      <c r="H1490" s="149">
        <v>0</v>
      </c>
    </row>
    <row r="1491" spans="1:8" x14ac:dyDescent="0.2">
      <c r="A1491" s="146" t="s">
        <v>2008</v>
      </c>
      <c r="B1491" s="146" t="s">
        <v>1288</v>
      </c>
      <c r="C1491" s="146" t="s">
        <v>1287</v>
      </c>
      <c r="D1491" s="147">
        <v>0.60092999999999996</v>
      </c>
      <c r="E1491" s="148">
        <v>0.60092999999999996</v>
      </c>
      <c r="F1491" s="149">
        <v>0</v>
      </c>
      <c r="G1491" s="149">
        <v>0</v>
      </c>
      <c r="H1491" s="149">
        <v>0</v>
      </c>
    </row>
    <row r="1492" spans="1:8" x14ac:dyDescent="0.2">
      <c r="A1492" s="146" t="s">
        <v>2008</v>
      </c>
      <c r="B1492" s="146" t="s">
        <v>4428</v>
      </c>
      <c r="C1492" s="146" t="s">
        <v>4429</v>
      </c>
      <c r="D1492" s="147">
        <v>0.42975999999999998</v>
      </c>
      <c r="E1492" s="148">
        <v>0</v>
      </c>
      <c r="F1492" s="149">
        <v>0.1227</v>
      </c>
      <c r="G1492" s="149">
        <v>0.15978999999999999</v>
      </c>
      <c r="H1492" s="149">
        <v>0.14727000000000001</v>
      </c>
    </row>
    <row r="1493" spans="1:8" x14ac:dyDescent="0.2">
      <c r="A1493" s="146" t="s">
        <v>2008</v>
      </c>
      <c r="B1493" s="146" t="s">
        <v>1286</v>
      </c>
      <c r="C1493" s="146" t="s">
        <v>1285</v>
      </c>
      <c r="D1493" s="147">
        <v>9.7280000000000005E-2</v>
      </c>
      <c r="E1493" s="148">
        <v>9.7280000000000005E-2</v>
      </c>
      <c r="F1493" s="149">
        <v>0</v>
      </c>
      <c r="G1493" s="149">
        <v>0</v>
      </c>
      <c r="H1493" s="149">
        <v>0</v>
      </c>
    </row>
    <row r="1494" spans="1:8" x14ac:dyDescent="0.2">
      <c r="A1494" s="146" t="s">
        <v>2008</v>
      </c>
      <c r="B1494" s="146" t="s">
        <v>1284</v>
      </c>
      <c r="C1494" s="146" t="s">
        <v>1283</v>
      </c>
      <c r="D1494" s="147">
        <v>0.1079</v>
      </c>
      <c r="E1494" s="148">
        <v>0.1079</v>
      </c>
      <c r="F1494" s="149">
        <v>0</v>
      </c>
      <c r="G1494" s="149">
        <v>0</v>
      </c>
      <c r="H1494" s="149">
        <v>0</v>
      </c>
    </row>
    <row r="1495" spans="1:8" x14ac:dyDescent="0.2">
      <c r="A1495" s="146" t="s">
        <v>2008</v>
      </c>
      <c r="B1495" s="146" t="s">
        <v>1282</v>
      </c>
      <c r="C1495" s="146" t="s">
        <v>1281</v>
      </c>
      <c r="D1495" s="147">
        <v>0.12123</v>
      </c>
      <c r="E1495" s="148">
        <v>0.12123</v>
      </c>
      <c r="F1495" s="149">
        <v>0</v>
      </c>
      <c r="G1495" s="149">
        <v>0</v>
      </c>
      <c r="H1495" s="149">
        <v>0</v>
      </c>
    </row>
    <row r="1496" spans="1:8" x14ac:dyDescent="0.2">
      <c r="A1496" s="146" t="s">
        <v>2008</v>
      </c>
      <c r="B1496" s="146" t="s">
        <v>1280</v>
      </c>
      <c r="C1496" s="146" t="s">
        <v>1279</v>
      </c>
      <c r="D1496" s="147">
        <v>0.12955</v>
      </c>
      <c r="E1496" s="148">
        <v>0.12955</v>
      </c>
      <c r="F1496" s="149">
        <v>0</v>
      </c>
      <c r="G1496" s="149">
        <v>0</v>
      </c>
      <c r="H1496" s="149">
        <v>0</v>
      </c>
    </row>
    <row r="1497" spans="1:8" x14ac:dyDescent="0.2">
      <c r="A1497" s="146" t="s">
        <v>2008</v>
      </c>
      <c r="B1497" s="146" t="s">
        <v>1278</v>
      </c>
      <c r="C1497" s="146" t="s">
        <v>1277</v>
      </c>
      <c r="D1497" s="147">
        <v>8.831E-2</v>
      </c>
      <c r="E1497" s="148">
        <v>8.831E-2</v>
      </c>
      <c r="F1497" s="149">
        <v>0</v>
      </c>
      <c r="G1497" s="149">
        <v>0</v>
      </c>
      <c r="H1497" s="149">
        <v>0</v>
      </c>
    </row>
    <row r="1498" spans="1:8" x14ac:dyDescent="0.2">
      <c r="A1498" s="146" t="s">
        <v>2008</v>
      </c>
      <c r="B1498" s="146" t="s">
        <v>1276</v>
      </c>
      <c r="C1498" s="146" t="s">
        <v>1275</v>
      </c>
      <c r="D1498" s="147">
        <v>9.7769999999999996E-2</v>
      </c>
      <c r="E1498" s="148">
        <v>9.7769999999999996E-2</v>
      </c>
      <c r="F1498" s="149">
        <v>0</v>
      </c>
      <c r="G1498" s="149">
        <v>0</v>
      </c>
      <c r="H1498" s="149">
        <v>0</v>
      </c>
    </row>
    <row r="1499" spans="1:8" x14ac:dyDescent="0.2">
      <c r="A1499" s="146" t="s">
        <v>2008</v>
      </c>
      <c r="B1499" s="146" t="s">
        <v>4430</v>
      </c>
      <c r="C1499" s="146" t="s">
        <v>4431</v>
      </c>
      <c r="D1499" s="147">
        <v>0</v>
      </c>
      <c r="E1499" s="148">
        <v>0</v>
      </c>
      <c r="F1499" s="149">
        <v>0</v>
      </c>
      <c r="G1499" s="149">
        <v>0</v>
      </c>
      <c r="H1499" s="149">
        <v>0</v>
      </c>
    </row>
    <row r="1500" spans="1:8" x14ac:dyDescent="0.2">
      <c r="A1500" s="146" t="s">
        <v>2008</v>
      </c>
      <c r="B1500" s="146" t="s">
        <v>345</v>
      </c>
      <c r="C1500" s="146" t="s">
        <v>4432</v>
      </c>
      <c r="D1500" s="147">
        <v>0.36529</v>
      </c>
      <c r="E1500" s="148">
        <v>0</v>
      </c>
      <c r="F1500" s="149">
        <v>0.10428999999999999</v>
      </c>
      <c r="G1500" s="149">
        <v>0.13582</v>
      </c>
      <c r="H1500" s="149">
        <v>0.12518000000000001</v>
      </c>
    </row>
    <row r="1501" spans="1:8" x14ac:dyDescent="0.2">
      <c r="A1501" s="146" t="s">
        <v>2008</v>
      </c>
      <c r="B1501" s="146" t="s">
        <v>1274</v>
      </c>
      <c r="C1501" s="146" t="s">
        <v>1273</v>
      </c>
      <c r="D1501" s="147">
        <v>0.17144000000000001</v>
      </c>
      <c r="E1501" s="148">
        <v>0.17144000000000001</v>
      </c>
      <c r="F1501" s="149">
        <v>0</v>
      </c>
      <c r="G1501" s="149">
        <v>0</v>
      </c>
      <c r="H1501" s="149">
        <v>0</v>
      </c>
    </row>
    <row r="1502" spans="1:8" x14ac:dyDescent="0.2">
      <c r="A1502" s="146" t="s">
        <v>2008</v>
      </c>
      <c r="B1502" s="146" t="s">
        <v>4433</v>
      </c>
      <c r="C1502" s="146" t="s">
        <v>4434</v>
      </c>
      <c r="D1502" s="147">
        <v>0.27726000000000001</v>
      </c>
      <c r="E1502" s="148">
        <v>0</v>
      </c>
      <c r="F1502" s="149">
        <v>7.9159999999999994E-2</v>
      </c>
      <c r="G1502" s="149">
        <v>0.10309</v>
      </c>
      <c r="H1502" s="149">
        <v>9.5009999999999997E-2</v>
      </c>
    </row>
    <row r="1503" spans="1:8" x14ac:dyDescent="0.2">
      <c r="A1503" s="146" t="s">
        <v>2008</v>
      </c>
      <c r="B1503" s="146" t="s">
        <v>149</v>
      </c>
      <c r="C1503" s="146" t="s">
        <v>1272</v>
      </c>
      <c r="D1503" s="147">
        <v>9.9559999999999996E-2</v>
      </c>
      <c r="E1503" s="148">
        <v>9.9559999999999996E-2</v>
      </c>
      <c r="F1503" s="149">
        <v>0</v>
      </c>
      <c r="G1503" s="149">
        <v>0</v>
      </c>
      <c r="H1503" s="149">
        <v>0</v>
      </c>
    </row>
    <row r="1504" spans="1:8" x14ac:dyDescent="0.2">
      <c r="A1504" s="146" t="s">
        <v>2008</v>
      </c>
      <c r="B1504" s="146" t="s">
        <v>153</v>
      </c>
      <c r="C1504" s="146" t="s">
        <v>1271</v>
      </c>
      <c r="D1504" s="147">
        <v>0.12218999999999999</v>
      </c>
      <c r="E1504" s="148">
        <v>0.12218999999999999</v>
      </c>
      <c r="F1504" s="149">
        <v>0</v>
      </c>
      <c r="G1504" s="149">
        <v>0</v>
      </c>
      <c r="H1504" s="149">
        <v>0</v>
      </c>
    </row>
    <row r="1505" spans="1:8" x14ac:dyDescent="0.2">
      <c r="A1505" s="146" t="s">
        <v>2008</v>
      </c>
      <c r="B1505" s="146" t="s">
        <v>1270</v>
      </c>
      <c r="C1505" s="146" t="s">
        <v>1269</v>
      </c>
      <c r="D1505" s="147">
        <v>0.19439000000000001</v>
      </c>
      <c r="E1505" s="148">
        <v>0.19439000000000001</v>
      </c>
      <c r="F1505" s="149">
        <v>0</v>
      </c>
      <c r="G1505" s="149">
        <v>0</v>
      </c>
      <c r="H1505" s="149">
        <v>0</v>
      </c>
    </row>
    <row r="1506" spans="1:8" x14ac:dyDescent="0.2">
      <c r="A1506" s="146" t="s">
        <v>2008</v>
      </c>
      <c r="B1506" s="146" t="s">
        <v>1268</v>
      </c>
      <c r="C1506" s="146" t="s">
        <v>1267</v>
      </c>
      <c r="D1506" s="147">
        <v>0.20949999999999999</v>
      </c>
      <c r="E1506" s="148">
        <v>0.20949999999999999</v>
      </c>
      <c r="F1506" s="149">
        <v>0</v>
      </c>
      <c r="G1506" s="149">
        <v>0</v>
      </c>
      <c r="H1506" s="149">
        <v>0</v>
      </c>
    </row>
    <row r="1507" spans="1:8" x14ac:dyDescent="0.2">
      <c r="A1507" s="146" t="s">
        <v>2008</v>
      </c>
      <c r="B1507" s="146" t="s">
        <v>1266</v>
      </c>
      <c r="C1507" s="146" t="s">
        <v>1265</v>
      </c>
      <c r="D1507" s="147">
        <v>2.16411</v>
      </c>
      <c r="E1507" s="148">
        <v>0.91813999999999996</v>
      </c>
      <c r="F1507" s="149">
        <v>0.42718</v>
      </c>
      <c r="G1507" s="149">
        <v>0.39269999999999999</v>
      </c>
      <c r="H1507" s="149">
        <v>0.42609000000000002</v>
      </c>
    </row>
    <row r="1508" spans="1:8" x14ac:dyDescent="0.2">
      <c r="A1508" s="146" t="s">
        <v>2008</v>
      </c>
      <c r="B1508" s="146" t="s">
        <v>1264</v>
      </c>
      <c r="C1508" s="146" t="s">
        <v>1263</v>
      </c>
      <c r="D1508" s="147">
        <v>0</v>
      </c>
      <c r="E1508" s="148">
        <v>0</v>
      </c>
      <c r="F1508" s="149">
        <v>0</v>
      </c>
      <c r="G1508" s="149">
        <v>0</v>
      </c>
      <c r="H1508" s="149">
        <v>0</v>
      </c>
    </row>
    <row r="1509" spans="1:8" x14ac:dyDescent="0.2">
      <c r="A1509" s="146" t="s">
        <v>2008</v>
      </c>
      <c r="B1509" s="146" t="s">
        <v>4435</v>
      </c>
      <c r="C1509" s="146" t="s">
        <v>4436</v>
      </c>
      <c r="D1509" s="147">
        <v>0</v>
      </c>
      <c r="E1509" s="148">
        <v>0</v>
      </c>
      <c r="F1509" s="149">
        <v>0</v>
      </c>
      <c r="G1509" s="149">
        <v>0</v>
      </c>
      <c r="H1509" s="149">
        <v>0</v>
      </c>
    </row>
    <row r="1510" spans="1:8" x14ac:dyDescent="0.2">
      <c r="A1510" s="146" t="s">
        <v>2008</v>
      </c>
      <c r="B1510" s="146" t="s">
        <v>205</v>
      </c>
      <c r="C1510" s="146" t="s">
        <v>1262</v>
      </c>
      <c r="D1510" s="147">
        <v>0.61380000000000001</v>
      </c>
      <c r="E1510" s="148">
        <v>0.61380000000000001</v>
      </c>
      <c r="F1510" s="149">
        <v>0</v>
      </c>
      <c r="G1510" s="149">
        <v>0</v>
      </c>
      <c r="H1510" s="149">
        <v>0</v>
      </c>
    </row>
    <row r="1511" spans="1:8" x14ac:dyDescent="0.2">
      <c r="A1511" s="146" t="s">
        <v>2008</v>
      </c>
      <c r="B1511" s="146" t="s">
        <v>1261</v>
      </c>
      <c r="C1511" s="146" t="s">
        <v>1260</v>
      </c>
      <c r="D1511" s="147">
        <v>0.61</v>
      </c>
      <c r="E1511" s="148">
        <v>0.61</v>
      </c>
      <c r="F1511" s="149">
        <v>0</v>
      </c>
      <c r="G1511" s="149">
        <v>0</v>
      </c>
      <c r="H1511" s="149">
        <v>0</v>
      </c>
    </row>
    <row r="1512" spans="1:8" x14ac:dyDescent="0.2">
      <c r="A1512" s="146" t="s">
        <v>2008</v>
      </c>
      <c r="B1512" s="146" t="s">
        <v>420</v>
      </c>
      <c r="C1512" s="146" t="s">
        <v>1259</v>
      </c>
      <c r="D1512" s="147">
        <v>0.76443000000000005</v>
      </c>
      <c r="E1512" s="148">
        <v>0.76443000000000005</v>
      </c>
      <c r="F1512" s="149">
        <v>0</v>
      </c>
      <c r="G1512" s="149">
        <v>0</v>
      </c>
      <c r="H1512" s="149">
        <v>0</v>
      </c>
    </row>
    <row r="1513" spans="1:8" x14ac:dyDescent="0.2">
      <c r="A1513" s="146" t="s">
        <v>2008</v>
      </c>
      <c r="B1513" s="146" t="s">
        <v>4437</v>
      </c>
      <c r="C1513" s="146" t="s">
        <v>4438</v>
      </c>
      <c r="D1513" s="147">
        <v>3.87</v>
      </c>
      <c r="E1513" s="148">
        <v>3.87</v>
      </c>
      <c r="F1513" s="149">
        <v>0</v>
      </c>
      <c r="G1513" s="149">
        <v>0</v>
      </c>
      <c r="H1513" s="149">
        <v>0</v>
      </c>
    </row>
    <row r="1514" spans="1:8" x14ac:dyDescent="0.2">
      <c r="A1514" s="146" t="s">
        <v>2008</v>
      </c>
      <c r="B1514" s="146" t="s">
        <v>4439</v>
      </c>
      <c r="C1514" s="146" t="s">
        <v>4440</v>
      </c>
      <c r="D1514" s="147">
        <v>0.26469999999999999</v>
      </c>
      <c r="E1514" s="148">
        <v>0.26469999999999999</v>
      </c>
      <c r="F1514" s="149">
        <v>0</v>
      </c>
      <c r="G1514" s="149">
        <v>0</v>
      </c>
      <c r="H1514" s="149">
        <v>0</v>
      </c>
    </row>
    <row r="1515" spans="1:8" x14ac:dyDescent="0.2">
      <c r="A1515" s="146" t="s">
        <v>2008</v>
      </c>
      <c r="B1515" s="146" t="s">
        <v>4441</v>
      </c>
      <c r="C1515" s="146" t="s">
        <v>4442</v>
      </c>
      <c r="D1515" s="147">
        <v>0</v>
      </c>
      <c r="E1515" s="148">
        <v>0</v>
      </c>
      <c r="F1515" s="149">
        <v>0</v>
      </c>
      <c r="G1515" s="149">
        <v>0</v>
      </c>
      <c r="H1515" s="149">
        <v>0</v>
      </c>
    </row>
    <row r="1516" spans="1:8" x14ac:dyDescent="0.2">
      <c r="A1516" s="146" t="s">
        <v>2008</v>
      </c>
      <c r="B1516" s="146" t="s">
        <v>1258</v>
      </c>
      <c r="C1516" s="146" t="s">
        <v>1257</v>
      </c>
      <c r="D1516" s="147">
        <v>0.29921999999999999</v>
      </c>
      <c r="E1516" s="148">
        <v>2.462E-2</v>
      </c>
      <c r="F1516" s="149">
        <v>7.8399999999999997E-2</v>
      </c>
      <c r="G1516" s="149">
        <v>9.4100000000000003E-2</v>
      </c>
      <c r="H1516" s="149">
        <v>0.1021</v>
      </c>
    </row>
    <row r="1517" spans="1:8" x14ac:dyDescent="0.2">
      <c r="A1517" s="146" t="s">
        <v>2008</v>
      </c>
      <c r="B1517" s="146" t="s">
        <v>4443</v>
      </c>
      <c r="C1517" s="146" t="s">
        <v>4444</v>
      </c>
      <c r="D1517" s="147">
        <v>71.599999999999994</v>
      </c>
      <c r="E1517" s="148">
        <v>71.599999999999994</v>
      </c>
      <c r="F1517" s="149">
        <v>0</v>
      </c>
      <c r="G1517" s="149">
        <v>0</v>
      </c>
      <c r="H1517" s="149">
        <v>0</v>
      </c>
    </row>
    <row r="1518" spans="1:8" x14ac:dyDescent="0.2">
      <c r="A1518" s="146" t="s">
        <v>2008</v>
      </c>
      <c r="B1518" s="146" t="s">
        <v>334</v>
      </c>
      <c r="C1518" s="146" t="s">
        <v>4445</v>
      </c>
      <c r="D1518" s="147">
        <v>23.713560000000001</v>
      </c>
      <c r="E1518" s="148">
        <v>23.713560000000001</v>
      </c>
      <c r="F1518" s="149">
        <v>0</v>
      </c>
      <c r="G1518" s="149">
        <v>0</v>
      </c>
      <c r="H1518" s="149">
        <v>0</v>
      </c>
    </row>
    <row r="1519" spans="1:8" x14ac:dyDescent="0.2">
      <c r="A1519" s="146" t="s">
        <v>2008</v>
      </c>
      <c r="B1519" s="146" t="s">
        <v>4446</v>
      </c>
      <c r="C1519" s="146" t="s">
        <v>4447</v>
      </c>
      <c r="D1519" s="147">
        <v>0.16721</v>
      </c>
      <c r="E1519" s="148">
        <v>0</v>
      </c>
      <c r="F1519" s="149">
        <v>4.7739999999999998E-2</v>
      </c>
      <c r="G1519" s="149">
        <v>6.2170000000000003E-2</v>
      </c>
      <c r="H1519" s="149">
        <v>5.7299999999999997E-2</v>
      </c>
    </row>
    <row r="1520" spans="1:8" x14ac:dyDescent="0.2">
      <c r="A1520" s="146" t="s">
        <v>2008</v>
      </c>
      <c r="B1520" s="146" t="s">
        <v>4448</v>
      </c>
      <c r="C1520" s="146" t="s">
        <v>4449</v>
      </c>
      <c r="D1520" s="147">
        <v>0.21487000000000001</v>
      </c>
      <c r="E1520" s="148">
        <v>0</v>
      </c>
      <c r="F1520" s="149">
        <v>6.1350000000000002E-2</v>
      </c>
      <c r="G1520" s="149">
        <v>7.9890000000000003E-2</v>
      </c>
      <c r="H1520" s="149">
        <v>7.3630000000000001E-2</v>
      </c>
    </row>
    <row r="1521" spans="1:8" x14ac:dyDescent="0.2">
      <c r="A1521" s="146" t="s">
        <v>2008</v>
      </c>
      <c r="B1521" s="146" t="s">
        <v>4450</v>
      </c>
      <c r="C1521" s="146" t="s">
        <v>4451</v>
      </c>
      <c r="D1521" s="147">
        <v>0.21487000000000001</v>
      </c>
      <c r="E1521" s="148">
        <v>0</v>
      </c>
      <c r="F1521" s="149">
        <v>6.1350000000000002E-2</v>
      </c>
      <c r="G1521" s="149">
        <v>7.9890000000000003E-2</v>
      </c>
      <c r="H1521" s="149">
        <v>7.3630000000000001E-2</v>
      </c>
    </row>
    <row r="1522" spans="1:8" x14ac:dyDescent="0.2">
      <c r="A1522" s="146" t="s">
        <v>2008</v>
      </c>
      <c r="B1522" s="146" t="s">
        <v>4452</v>
      </c>
      <c r="C1522" s="146" t="s">
        <v>4453</v>
      </c>
      <c r="D1522" s="147">
        <v>2.9829999999999999E-2</v>
      </c>
      <c r="E1522" s="148">
        <v>0</v>
      </c>
      <c r="F1522" s="149">
        <v>8.5199999999999998E-3</v>
      </c>
      <c r="G1522" s="149">
        <v>1.1089999999999999E-2</v>
      </c>
      <c r="H1522" s="149">
        <v>1.022E-2</v>
      </c>
    </row>
    <row r="1523" spans="1:8" x14ac:dyDescent="0.2">
      <c r="A1523" s="146" t="s">
        <v>2008</v>
      </c>
      <c r="B1523" s="146" t="s">
        <v>4454</v>
      </c>
      <c r="C1523" s="146" t="s">
        <v>4455</v>
      </c>
      <c r="D1523" s="147">
        <v>4.3900000000000002E-2</v>
      </c>
      <c r="E1523" s="148">
        <v>4.3900000000000002E-2</v>
      </c>
      <c r="F1523" s="149">
        <v>0</v>
      </c>
      <c r="G1523" s="149">
        <v>0</v>
      </c>
      <c r="H1523" s="149">
        <v>0</v>
      </c>
    </row>
    <row r="1524" spans="1:8" x14ac:dyDescent="0.2">
      <c r="A1524" s="146" t="s">
        <v>2008</v>
      </c>
      <c r="B1524" s="146" t="s">
        <v>4456</v>
      </c>
      <c r="C1524" s="146" t="s">
        <v>4457</v>
      </c>
      <c r="D1524" s="147">
        <v>0.10502</v>
      </c>
      <c r="E1524" s="148">
        <v>4.5339999999999998E-2</v>
      </c>
      <c r="F1524" s="149">
        <v>1.704E-2</v>
      </c>
      <c r="G1524" s="149">
        <v>2.2190000000000001E-2</v>
      </c>
      <c r="H1524" s="149">
        <v>2.0449999999999999E-2</v>
      </c>
    </row>
    <row r="1525" spans="1:8" x14ac:dyDescent="0.2">
      <c r="A1525" s="146" t="s">
        <v>2008</v>
      </c>
      <c r="B1525" s="146" t="s">
        <v>4458</v>
      </c>
      <c r="C1525" s="146" t="s">
        <v>4459</v>
      </c>
      <c r="D1525" s="147">
        <v>7.5789999999999996E-2</v>
      </c>
      <c r="E1525" s="148">
        <v>0</v>
      </c>
      <c r="F1525" s="149">
        <v>2.164E-2</v>
      </c>
      <c r="G1525" s="149">
        <v>2.818E-2</v>
      </c>
      <c r="H1525" s="149">
        <v>2.597E-2</v>
      </c>
    </row>
    <row r="1526" spans="1:8" x14ac:dyDescent="0.2">
      <c r="A1526" s="146" t="s">
        <v>2008</v>
      </c>
      <c r="B1526" s="146" t="s">
        <v>1256</v>
      </c>
      <c r="C1526" s="146" t="s">
        <v>1255</v>
      </c>
      <c r="D1526" s="147">
        <v>7.0965499999999997</v>
      </c>
      <c r="E1526" s="148">
        <v>7.0965499999999997</v>
      </c>
      <c r="F1526" s="149">
        <v>0</v>
      </c>
      <c r="G1526" s="149">
        <v>0</v>
      </c>
      <c r="H1526" s="149">
        <v>0</v>
      </c>
    </row>
    <row r="1527" spans="1:8" x14ac:dyDescent="0.2">
      <c r="A1527" s="146" t="s">
        <v>2008</v>
      </c>
      <c r="B1527" s="146" t="s">
        <v>4460</v>
      </c>
      <c r="C1527" s="146" t="s">
        <v>4461</v>
      </c>
      <c r="D1527" s="147">
        <v>1.06</v>
      </c>
      <c r="E1527" s="148">
        <v>1.06</v>
      </c>
      <c r="F1527" s="149">
        <v>0</v>
      </c>
      <c r="G1527" s="149">
        <v>0</v>
      </c>
      <c r="H1527" s="149">
        <v>0</v>
      </c>
    </row>
    <row r="1528" spans="1:8" x14ac:dyDescent="0.2">
      <c r="A1528" s="146" t="s">
        <v>2008</v>
      </c>
      <c r="B1528" s="146" t="s">
        <v>4462</v>
      </c>
      <c r="C1528" s="146" t="s">
        <v>4463</v>
      </c>
      <c r="D1528" s="147">
        <v>1.06</v>
      </c>
      <c r="E1528" s="148">
        <v>1.06</v>
      </c>
      <c r="F1528" s="149">
        <v>0</v>
      </c>
      <c r="G1528" s="149">
        <v>0</v>
      </c>
      <c r="H1528" s="149">
        <v>0</v>
      </c>
    </row>
    <row r="1529" spans="1:8" x14ac:dyDescent="0.2">
      <c r="A1529" s="146" t="s">
        <v>2008</v>
      </c>
      <c r="B1529" s="146" t="s">
        <v>4464</v>
      </c>
      <c r="C1529" s="146" t="s">
        <v>4465</v>
      </c>
      <c r="D1529" s="147">
        <v>1.2683599999999999</v>
      </c>
      <c r="E1529" s="148">
        <v>0</v>
      </c>
      <c r="F1529" s="149">
        <v>0.36212</v>
      </c>
      <c r="G1529" s="149">
        <v>0.47160000000000002</v>
      </c>
      <c r="H1529" s="149">
        <v>0.43464000000000003</v>
      </c>
    </row>
    <row r="1530" spans="1:8" x14ac:dyDescent="0.2">
      <c r="A1530" s="146" t="s">
        <v>2008</v>
      </c>
      <c r="B1530" s="146" t="s">
        <v>4466</v>
      </c>
      <c r="C1530" s="146" t="s">
        <v>4467</v>
      </c>
      <c r="D1530" s="147">
        <v>0.33389000000000002</v>
      </c>
      <c r="E1530" s="148">
        <v>0.33389000000000002</v>
      </c>
      <c r="F1530" s="149">
        <v>0</v>
      </c>
      <c r="G1530" s="149">
        <v>0</v>
      </c>
      <c r="H1530" s="149">
        <v>0</v>
      </c>
    </row>
    <row r="1531" spans="1:8" x14ac:dyDescent="0.2">
      <c r="A1531" s="146" t="s">
        <v>2008</v>
      </c>
      <c r="B1531" s="146" t="s">
        <v>4468</v>
      </c>
      <c r="C1531" s="146" t="s">
        <v>4469</v>
      </c>
      <c r="D1531" s="147">
        <v>4.5030000000000001</v>
      </c>
      <c r="E1531" s="148">
        <v>4.5030000000000001</v>
      </c>
      <c r="F1531" s="149">
        <v>0</v>
      </c>
      <c r="G1531" s="149">
        <v>0</v>
      </c>
      <c r="H1531" s="149">
        <v>0</v>
      </c>
    </row>
    <row r="1532" spans="1:8" x14ac:dyDescent="0.2">
      <c r="A1532" s="146" t="s">
        <v>2008</v>
      </c>
      <c r="B1532" s="146" t="s">
        <v>320</v>
      </c>
      <c r="C1532" s="146" t="s">
        <v>4470</v>
      </c>
      <c r="D1532" s="147">
        <v>0.42070999999999997</v>
      </c>
      <c r="E1532" s="148">
        <v>0.42070999999999997</v>
      </c>
      <c r="F1532" s="149">
        <v>0</v>
      </c>
      <c r="G1532" s="149">
        <v>0</v>
      </c>
      <c r="H1532" s="149">
        <v>0</v>
      </c>
    </row>
    <row r="1533" spans="1:8" x14ac:dyDescent="0.2">
      <c r="A1533" s="146" t="s">
        <v>2008</v>
      </c>
      <c r="B1533" s="146" t="s">
        <v>4471</v>
      </c>
      <c r="C1533" s="146" t="s">
        <v>4472</v>
      </c>
      <c r="D1533" s="147">
        <v>1.35754</v>
      </c>
      <c r="E1533" s="148">
        <v>1.35754</v>
      </c>
      <c r="F1533" s="149">
        <v>0</v>
      </c>
      <c r="G1533" s="149">
        <v>0</v>
      </c>
      <c r="H1533" s="149">
        <v>0</v>
      </c>
    </row>
    <row r="1534" spans="1:8" x14ac:dyDescent="0.2">
      <c r="A1534" s="146" t="s">
        <v>2008</v>
      </c>
      <c r="B1534" s="146" t="s">
        <v>4473</v>
      </c>
      <c r="C1534" s="146" t="s">
        <v>4474</v>
      </c>
      <c r="D1534" s="147">
        <v>0.16200999999999999</v>
      </c>
      <c r="E1534" s="148">
        <v>0.16200999999999999</v>
      </c>
      <c r="F1534" s="149">
        <v>0</v>
      </c>
      <c r="G1534" s="149">
        <v>0</v>
      </c>
      <c r="H1534" s="149">
        <v>0</v>
      </c>
    </row>
    <row r="1535" spans="1:8" x14ac:dyDescent="0.2">
      <c r="A1535" s="146" t="s">
        <v>2008</v>
      </c>
      <c r="B1535" s="146" t="s">
        <v>4475</v>
      </c>
      <c r="C1535" s="146" t="s">
        <v>4476</v>
      </c>
      <c r="D1535" s="147">
        <v>0.16200999999999999</v>
      </c>
      <c r="E1535" s="148">
        <v>0.16200999999999999</v>
      </c>
      <c r="F1535" s="149">
        <v>0</v>
      </c>
      <c r="G1535" s="149">
        <v>0</v>
      </c>
      <c r="H1535" s="149">
        <v>0</v>
      </c>
    </row>
    <row r="1536" spans="1:8" x14ac:dyDescent="0.2">
      <c r="A1536" s="146" t="s">
        <v>2008</v>
      </c>
      <c r="B1536" s="146" t="s">
        <v>4477</v>
      </c>
      <c r="C1536" s="146" t="s">
        <v>4478</v>
      </c>
      <c r="D1536" s="147">
        <v>0.10002999999999999</v>
      </c>
      <c r="E1536" s="148">
        <v>0.10002999999999999</v>
      </c>
      <c r="F1536" s="149">
        <v>0</v>
      </c>
      <c r="G1536" s="149">
        <v>0</v>
      </c>
      <c r="H1536" s="149">
        <v>0</v>
      </c>
    </row>
    <row r="1537" spans="1:8" x14ac:dyDescent="0.2">
      <c r="A1537" s="146" t="s">
        <v>2008</v>
      </c>
      <c r="B1537" s="146" t="s">
        <v>4479</v>
      </c>
      <c r="C1537" s="146" t="s">
        <v>4480</v>
      </c>
      <c r="D1537" s="147">
        <v>9.4800000000000006E-3</v>
      </c>
      <c r="E1537" s="148">
        <v>9.4800000000000006E-3</v>
      </c>
      <c r="F1537" s="149">
        <v>0</v>
      </c>
      <c r="G1537" s="149">
        <v>0</v>
      </c>
      <c r="H1537" s="149">
        <v>0</v>
      </c>
    </row>
    <row r="1538" spans="1:8" x14ac:dyDescent="0.2">
      <c r="A1538" s="146" t="s">
        <v>2008</v>
      </c>
      <c r="B1538" s="146" t="s">
        <v>4481</v>
      </c>
      <c r="C1538" s="146" t="s">
        <v>4482</v>
      </c>
      <c r="D1538" s="147">
        <v>1.8950000000000002E-2</v>
      </c>
      <c r="E1538" s="148">
        <v>1.8950000000000002E-2</v>
      </c>
      <c r="F1538" s="149">
        <v>0</v>
      </c>
      <c r="G1538" s="149">
        <v>0</v>
      </c>
      <c r="H1538" s="149">
        <v>0</v>
      </c>
    </row>
    <row r="1539" spans="1:8" x14ac:dyDescent="0.2">
      <c r="A1539" s="146" t="s">
        <v>2008</v>
      </c>
      <c r="B1539" s="146" t="s">
        <v>4483</v>
      </c>
      <c r="C1539" s="146" t="s">
        <v>4484</v>
      </c>
      <c r="D1539" s="147">
        <v>2.3454100000000002</v>
      </c>
      <c r="E1539" s="148">
        <v>2.3454100000000002</v>
      </c>
      <c r="F1539" s="149">
        <v>0</v>
      </c>
      <c r="G1539" s="149">
        <v>0</v>
      </c>
      <c r="H1539" s="149">
        <v>0</v>
      </c>
    </row>
    <row r="1540" spans="1:8" x14ac:dyDescent="0.2">
      <c r="A1540" s="146" t="s">
        <v>2008</v>
      </c>
      <c r="B1540" s="146" t="s">
        <v>4485</v>
      </c>
      <c r="C1540" s="146" t="s">
        <v>4486</v>
      </c>
      <c r="D1540" s="147">
        <v>0</v>
      </c>
      <c r="E1540" s="148">
        <v>0</v>
      </c>
      <c r="F1540" s="149">
        <v>0</v>
      </c>
      <c r="G1540" s="149">
        <v>0</v>
      </c>
      <c r="H1540" s="149">
        <v>0</v>
      </c>
    </row>
    <row r="1541" spans="1:8" x14ac:dyDescent="0.2">
      <c r="A1541" s="146" t="s">
        <v>2008</v>
      </c>
      <c r="B1541" s="146" t="s">
        <v>4487</v>
      </c>
      <c r="C1541" s="146" t="s">
        <v>4488</v>
      </c>
      <c r="D1541" s="147">
        <v>0.11362</v>
      </c>
      <c r="E1541" s="148">
        <v>0.11362</v>
      </c>
      <c r="F1541" s="149">
        <v>0</v>
      </c>
      <c r="G1541" s="149">
        <v>0</v>
      </c>
      <c r="H1541" s="149">
        <v>0</v>
      </c>
    </row>
    <row r="1542" spans="1:8" x14ac:dyDescent="0.2">
      <c r="A1542" s="146" t="s">
        <v>2008</v>
      </c>
      <c r="B1542" s="146" t="s">
        <v>4489</v>
      </c>
      <c r="C1542" s="146" t="s">
        <v>4490</v>
      </c>
      <c r="D1542" s="147">
        <v>6.9099999999999995E-2</v>
      </c>
      <c r="E1542" s="148">
        <v>6.9099999999999995E-2</v>
      </c>
      <c r="F1542" s="149">
        <v>0</v>
      </c>
      <c r="G1542" s="149">
        <v>0</v>
      </c>
      <c r="H1542" s="149">
        <v>0</v>
      </c>
    </row>
    <row r="1543" spans="1:8" x14ac:dyDescent="0.2">
      <c r="A1543" s="146" t="s">
        <v>2008</v>
      </c>
      <c r="B1543" s="146" t="s">
        <v>4491</v>
      </c>
      <c r="C1543" s="146" t="s">
        <v>4492</v>
      </c>
      <c r="D1543" s="147">
        <v>1.3195699999999999</v>
      </c>
      <c r="E1543" s="148">
        <v>1.3195699999999999</v>
      </c>
      <c r="F1543" s="149">
        <v>0</v>
      </c>
      <c r="G1543" s="149">
        <v>0</v>
      </c>
      <c r="H1543" s="149">
        <v>0</v>
      </c>
    </row>
    <row r="1544" spans="1:8" x14ac:dyDescent="0.2">
      <c r="A1544" s="146" t="s">
        <v>2008</v>
      </c>
      <c r="B1544" s="146" t="s">
        <v>4493</v>
      </c>
      <c r="C1544" s="146" t="s">
        <v>4494</v>
      </c>
      <c r="D1544" s="147">
        <v>0</v>
      </c>
      <c r="E1544" s="148">
        <v>0</v>
      </c>
      <c r="F1544" s="149">
        <v>0</v>
      </c>
      <c r="G1544" s="149">
        <v>0</v>
      </c>
      <c r="H1544" s="149">
        <v>0</v>
      </c>
    </row>
    <row r="1545" spans="1:8" x14ac:dyDescent="0.2">
      <c r="A1545" s="146" t="s">
        <v>2008</v>
      </c>
      <c r="B1545" s="146" t="s">
        <v>4495</v>
      </c>
      <c r="C1545" s="146" t="s">
        <v>4496</v>
      </c>
      <c r="D1545" s="147">
        <v>0</v>
      </c>
      <c r="E1545" s="148">
        <v>0</v>
      </c>
      <c r="F1545" s="149">
        <v>0</v>
      </c>
      <c r="G1545" s="149">
        <v>0</v>
      </c>
      <c r="H1545" s="149">
        <v>0</v>
      </c>
    </row>
    <row r="1546" spans="1:8" x14ac:dyDescent="0.2">
      <c r="A1546" s="146" t="s">
        <v>2008</v>
      </c>
      <c r="B1546" s="146" t="s">
        <v>4497</v>
      </c>
      <c r="C1546" s="146" t="s">
        <v>4498</v>
      </c>
      <c r="D1546" s="147">
        <v>0</v>
      </c>
      <c r="E1546" s="148">
        <v>0</v>
      </c>
      <c r="F1546" s="149">
        <v>0</v>
      </c>
      <c r="G1546" s="149">
        <v>0</v>
      </c>
      <c r="H1546" s="149">
        <v>0</v>
      </c>
    </row>
    <row r="1547" spans="1:8" x14ac:dyDescent="0.2">
      <c r="A1547" s="146" t="s">
        <v>2008</v>
      </c>
      <c r="B1547" s="146" t="s">
        <v>4499</v>
      </c>
      <c r="C1547" s="146" t="s">
        <v>4500</v>
      </c>
      <c r="D1547" s="147">
        <v>1.018</v>
      </c>
      <c r="E1547" s="148">
        <v>1.018</v>
      </c>
      <c r="F1547" s="149">
        <v>0</v>
      </c>
      <c r="G1547" s="149">
        <v>0</v>
      </c>
      <c r="H1547" s="149">
        <v>0</v>
      </c>
    </row>
    <row r="1548" spans="1:8" x14ac:dyDescent="0.2">
      <c r="A1548" s="146" t="s">
        <v>2008</v>
      </c>
      <c r="B1548" s="146" t="s">
        <v>1554</v>
      </c>
      <c r="C1548" s="146" t="s">
        <v>1553</v>
      </c>
      <c r="D1548" s="147">
        <v>0</v>
      </c>
      <c r="E1548" s="148">
        <v>0</v>
      </c>
      <c r="F1548" s="149">
        <v>0</v>
      </c>
      <c r="G1548" s="149">
        <v>0</v>
      </c>
      <c r="H1548" s="149">
        <v>0</v>
      </c>
    </row>
    <row r="1549" spans="1:8" x14ac:dyDescent="0.2">
      <c r="A1549" s="146" t="s">
        <v>2008</v>
      </c>
      <c r="B1549" s="146" t="s">
        <v>284</v>
      </c>
      <c r="C1549" s="146" t="s">
        <v>1562</v>
      </c>
      <c r="D1549" s="147">
        <v>1.1651</v>
      </c>
      <c r="E1549" s="148">
        <v>0</v>
      </c>
      <c r="F1549" s="149">
        <v>0.33263999999999999</v>
      </c>
      <c r="G1549" s="149">
        <v>0.39924999999999999</v>
      </c>
      <c r="H1549" s="149">
        <v>0.43320999999999998</v>
      </c>
    </row>
    <row r="1550" spans="1:8" x14ac:dyDescent="0.2">
      <c r="A1550" s="146" t="s">
        <v>2008</v>
      </c>
      <c r="B1550" s="146" t="s">
        <v>4501</v>
      </c>
      <c r="C1550" s="146" t="s">
        <v>4502</v>
      </c>
      <c r="D1550" s="147">
        <v>0</v>
      </c>
      <c r="E1550" s="148">
        <v>0</v>
      </c>
      <c r="F1550" s="149">
        <v>0</v>
      </c>
      <c r="G1550" s="149">
        <v>0</v>
      </c>
      <c r="H1550" s="149">
        <v>0</v>
      </c>
    </row>
    <row r="1551" spans="1:8" x14ac:dyDescent="0.2">
      <c r="A1551" s="146" t="s">
        <v>2008</v>
      </c>
      <c r="B1551" s="146" t="s">
        <v>1254</v>
      </c>
      <c r="C1551" s="146" t="s">
        <v>1253</v>
      </c>
      <c r="D1551" s="147">
        <v>1.8314900000000001</v>
      </c>
      <c r="E1551" s="148">
        <v>1.8314900000000001</v>
      </c>
      <c r="F1551" s="149">
        <v>0</v>
      </c>
      <c r="G1551" s="149">
        <v>0</v>
      </c>
      <c r="H1551" s="149">
        <v>0</v>
      </c>
    </row>
    <row r="1552" spans="1:8" x14ac:dyDescent="0.2">
      <c r="A1552" s="146" t="s">
        <v>2008</v>
      </c>
      <c r="B1552" s="146" t="s">
        <v>1252</v>
      </c>
      <c r="C1552" s="146" t="s">
        <v>1251</v>
      </c>
      <c r="D1552" s="147">
        <v>0.38457999999999998</v>
      </c>
      <c r="E1552" s="148">
        <v>0.38457999999999998</v>
      </c>
      <c r="F1552" s="149">
        <v>0</v>
      </c>
      <c r="G1552" s="149">
        <v>0</v>
      </c>
      <c r="H1552" s="149">
        <v>0</v>
      </c>
    </row>
    <row r="1553" spans="1:8" x14ac:dyDescent="0.2">
      <c r="A1553" s="146" t="s">
        <v>2008</v>
      </c>
      <c r="B1553" s="146" t="s">
        <v>424</v>
      </c>
      <c r="C1553" s="146" t="s">
        <v>1250</v>
      </c>
      <c r="D1553" s="147">
        <v>1.46184</v>
      </c>
      <c r="E1553" s="148">
        <v>5.3159999999999999E-2</v>
      </c>
      <c r="F1553" s="149">
        <v>0.40217999999999998</v>
      </c>
      <c r="G1553" s="149">
        <v>0.48271999999999998</v>
      </c>
      <c r="H1553" s="149">
        <v>0.52378000000000002</v>
      </c>
    </row>
    <row r="1554" spans="1:8" x14ac:dyDescent="0.2">
      <c r="A1554" s="146" t="s">
        <v>2008</v>
      </c>
      <c r="B1554" s="146" t="s">
        <v>1249</v>
      </c>
      <c r="C1554" s="146" t="s">
        <v>1248</v>
      </c>
      <c r="D1554" s="147">
        <v>2.0176699999999999</v>
      </c>
      <c r="E1554" s="148">
        <v>2.0176699999999999</v>
      </c>
      <c r="F1554" s="149">
        <v>0</v>
      </c>
      <c r="G1554" s="149">
        <v>0</v>
      </c>
      <c r="H1554" s="149">
        <v>0</v>
      </c>
    </row>
    <row r="1555" spans="1:8" x14ac:dyDescent="0.2">
      <c r="A1555" s="146" t="s">
        <v>2008</v>
      </c>
      <c r="B1555" s="146" t="s">
        <v>1247</v>
      </c>
      <c r="C1555" s="146" t="s">
        <v>1246</v>
      </c>
      <c r="D1555" s="147">
        <v>2.03749</v>
      </c>
      <c r="E1555" s="148">
        <v>2.03749</v>
      </c>
      <c r="F1555" s="149">
        <v>0</v>
      </c>
      <c r="G1555" s="149">
        <v>0</v>
      </c>
      <c r="H1555" s="149">
        <v>0</v>
      </c>
    </row>
    <row r="1556" spans="1:8" x14ac:dyDescent="0.2">
      <c r="A1556" s="146" t="s">
        <v>2008</v>
      </c>
      <c r="B1556" s="146" t="s">
        <v>1245</v>
      </c>
      <c r="C1556" s="146" t="s">
        <v>1244</v>
      </c>
      <c r="D1556" s="147">
        <v>1.9044700000000001</v>
      </c>
      <c r="E1556" s="148">
        <v>1.9044700000000001</v>
      </c>
      <c r="F1556" s="149">
        <v>0</v>
      </c>
      <c r="G1556" s="149">
        <v>0</v>
      </c>
      <c r="H1556" s="149">
        <v>0</v>
      </c>
    </row>
    <row r="1557" spans="1:8" x14ac:dyDescent="0.2">
      <c r="A1557" s="146" t="s">
        <v>2008</v>
      </c>
      <c r="B1557" s="146" t="s">
        <v>1243</v>
      </c>
      <c r="C1557" s="146" t="s">
        <v>1242</v>
      </c>
      <c r="D1557" s="147">
        <v>1.9237500000000001</v>
      </c>
      <c r="E1557" s="148">
        <v>1.9237500000000001</v>
      </c>
      <c r="F1557" s="149">
        <v>0</v>
      </c>
      <c r="G1557" s="149">
        <v>0</v>
      </c>
      <c r="H1557" s="149">
        <v>0</v>
      </c>
    </row>
    <row r="1558" spans="1:8" x14ac:dyDescent="0.2">
      <c r="A1558" s="146" t="s">
        <v>2008</v>
      </c>
      <c r="B1558" s="146" t="s">
        <v>4503</v>
      </c>
      <c r="C1558" s="146" t="s">
        <v>4504</v>
      </c>
      <c r="D1558" s="147">
        <v>1.4947900000000001</v>
      </c>
      <c r="E1558" s="148">
        <v>1.0000000000000001E-5</v>
      </c>
      <c r="F1558" s="149">
        <v>0.42675999999999997</v>
      </c>
      <c r="G1558" s="149">
        <v>0.55579000000000001</v>
      </c>
      <c r="H1558" s="149">
        <v>0.51222999999999996</v>
      </c>
    </row>
    <row r="1559" spans="1:8" x14ac:dyDescent="0.2">
      <c r="A1559" s="146" t="s">
        <v>2008</v>
      </c>
      <c r="B1559" s="146" t="s">
        <v>4505</v>
      </c>
      <c r="C1559" s="146" t="s">
        <v>4506</v>
      </c>
      <c r="D1559" s="147">
        <v>0.50734000000000001</v>
      </c>
      <c r="E1559" s="148">
        <v>0</v>
      </c>
      <c r="F1559" s="149">
        <v>0.14485000000000001</v>
      </c>
      <c r="G1559" s="149">
        <v>0.18864</v>
      </c>
      <c r="H1559" s="149">
        <v>0.17385</v>
      </c>
    </row>
    <row r="1560" spans="1:8" x14ac:dyDescent="0.2">
      <c r="A1560" s="146" t="s">
        <v>2008</v>
      </c>
      <c r="B1560" s="146" t="s">
        <v>4507</v>
      </c>
      <c r="C1560" s="146" t="s">
        <v>4508</v>
      </c>
      <c r="D1560" s="147">
        <v>0.50734000000000001</v>
      </c>
      <c r="E1560" s="148">
        <v>0</v>
      </c>
      <c r="F1560" s="149">
        <v>0.14485000000000001</v>
      </c>
      <c r="G1560" s="149">
        <v>0.18864</v>
      </c>
      <c r="H1560" s="149">
        <v>0.17385</v>
      </c>
    </row>
    <row r="1561" spans="1:8" x14ac:dyDescent="0.2">
      <c r="A1561" s="146" t="s">
        <v>2008</v>
      </c>
      <c r="B1561" s="146" t="s">
        <v>4509</v>
      </c>
      <c r="C1561" s="146" t="s">
        <v>4510</v>
      </c>
      <c r="D1561" s="147">
        <v>0.50734000000000001</v>
      </c>
      <c r="E1561" s="148">
        <v>0</v>
      </c>
      <c r="F1561" s="149">
        <v>0.14485000000000001</v>
      </c>
      <c r="G1561" s="149">
        <v>0.18864</v>
      </c>
      <c r="H1561" s="149">
        <v>0.17385</v>
      </c>
    </row>
    <row r="1562" spans="1:8" x14ac:dyDescent="0.2">
      <c r="A1562" s="146" t="s">
        <v>2008</v>
      </c>
      <c r="B1562" s="146" t="s">
        <v>4511</v>
      </c>
      <c r="C1562" s="146" t="s">
        <v>4512</v>
      </c>
      <c r="D1562" s="147">
        <v>1.53752</v>
      </c>
      <c r="E1562" s="148">
        <v>1.53752</v>
      </c>
      <c r="F1562" s="149">
        <v>0</v>
      </c>
      <c r="G1562" s="149">
        <v>0</v>
      </c>
      <c r="H1562" s="149">
        <v>0</v>
      </c>
    </row>
    <row r="1563" spans="1:8" x14ac:dyDescent="0.2">
      <c r="A1563" s="146" t="s">
        <v>2008</v>
      </c>
      <c r="B1563" s="146" t="s">
        <v>4513</v>
      </c>
      <c r="C1563" s="146" t="s">
        <v>4514</v>
      </c>
      <c r="D1563" s="147">
        <v>1E-3</v>
      </c>
      <c r="E1563" s="148">
        <v>1E-3</v>
      </c>
      <c r="F1563" s="149">
        <v>0</v>
      </c>
      <c r="G1563" s="149">
        <v>0</v>
      </c>
      <c r="H1563" s="149">
        <v>0</v>
      </c>
    </row>
    <row r="1564" spans="1:8" x14ac:dyDescent="0.2">
      <c r="A1564" s="146" t="s">
        <v>2008</v>
      </c>
      <c r="B1564" s="146" t="s">
        <v>4515</v>
      </c>
      <c r="C1564" s="146" t="s">
        <v>4516</v>
      </c>
      <c r="D1564" s="147">
        <v>3.0758100000000002</v>
      </c>
      <c r="E1564" s="148">
        <v>3.0758100000000002</v>
      </c>
      <c r="F1564" s="149">
        <v>0</v>
      </c>
      <c r="G1564" s="149">
        <v>0</v>
      </c>
      <c r="H1564" s="149">
        <v>0</v>
      </c>
    </row>
    <row r="1565" spans="1:8" x14ac:dyDescent="0.2">
      <c r="A1565" s="146" t="s">
        <v>2008</v>
      </c>
      <c r="B1565" s="146" t="s">
        <v>4517</v>
      </c>
      <c r="C1565" s="146" t="s">
        <v>4492</v>
      </c>
      <c r="D1565" s="147">
        <v>2.6503199999999998</v>
      </c>
      <c r="E1565" s="148">
        <v>2.6503199999999998</v>
      </c>
      <c r="F1565" s="149">
        <v>0</v>
      </c>
      <c r="G1565" s="149">
        <v>0</v>
      </c>
      <c r="H1565" s="149">
        <v>0</v>
      </c>
    </row>
    <row r="1566" spans="1:8" x14ac:dyDescent="0.2">
      <c r="A1566" s="146" t="s">
        <v>2008</v>
      </c>
      <c r="B1566" s="146" t="s">
        <v>4518</v>
      </c>
      <c r="C1566" s="146" t="s">
        <v>4519</v>
      </c>
      <c r="D1566" s="147">
        <v>0</v>
      </c>
      <c r="E1566" s="148">
        <v>0</v>
      </c>
      <c r="F1566" s="149">
        <v>0</v>
      </c>
      <c r="G1566" s="149">
        <v>0</v>
      </c>
      <c r="H1566" s="149">
        <v>0</v>
      </c>
    </row>
    <row r="1567" spans="1:8" x14ac:dyDescent="0.2">
      <c r="A1567" s="146" t="s">
        <v>2008</v>
      </c>
      <c r="B1567" s="146" t="s">
        <v>4520</v>
      </c>
      <c r="C1567" s="146" t="s">
        <v>4521</v>
      </c>
      <c r="D1567" s="147">
        <v>0</v>
      </c>
      <c r="E1567" s="148">
        <v>0</v>
      </c>
      <c r="F1567" s="149">
        <v>0</v>
      </c>
      <c r="G1567" s="149">
        <v>0</v>
      </c>
      <c r="H1567" s="149">
        <v>0</v>
      </c>
    </row>
    <row r="1568" spans="1:8" x14ac:dyDescent="0.2">
      <c r="A1568" s="146" t="s">
        <v>2008</v>
      </c>
      <c r="B1568" s="146" t="s">
        <v>4522</v>
      </c>
      <c r="C1568" s="146" t="s">
        <v>4523</v>
      </c>
      <c r="D1568" s="147">
        <v>1.0027200000000001</v>
      </c>
      <c r="E1568" s="148">
        <v>0</v>
      </c>
      <c r="F1568" s="149">
        <v>0.28627999999999998</v>
      </c>
      <c r="G1568" s="149">
        <v>0.37282999999999999</v>
      </c>
      <c r="H1568" s="149">
        <v>0.34361000000000003</v>
      </c>
    </row>
    <row r="1569" spans="1:8" x14ac:dyDescent="0.2">
      <c r="A1569" s="146" t="s">
        <v>2008</v>
      </c>
      <c r="B1569" s="146" t="s">
        <v>4524</v>
      </c>
      <c r="C1569" s="146" t="s">
        <v>4525</v>
      </c>
      <c r="D1569" s="147">
        <v>0.47749999999999998</v>
      </c>
      <c r="E1569" s="148">
        <v>0</v>
      </c>
      <c r="F1569" s="149">
        <v>0.13633000000000001</v>
      </c>
      <c r="G1569" s="149">
        <v>0.17754</v>
      </c>
      <c r="H1569" s="149">
        <v>0.16363</v>
      </c>
    </row>
    <row r="1570" spans="1:8" x14ac:dyDescent="0.2">
      <c r="A1570" s="146" t="s">
        <v>2008</v>
      </c>
      <c r="B1570" s="146" t="s">
        <v>4526</v>
      </c>
      <c r="C1570" s="146" t="s">
        <v>4527</v>
      </c>
      <c r="D1570" s="147">
        <v>0.47749999999999998</v>
      </c>
      <c r="E1570" s="148">
        <v>0</v>
      </c>
      <c r="F1570" s="149">
        <v>0.13633000000000001</v>
      </c>
      <c r="G1570" s="149">
        <v>0.17754</v>
      </c>
      <c r="H1570" s="149">
        <v>0.16363</v>
      </c>
    </row>
    <row r="1571" spans="1:8" x14ac:dyDescent="0.2">
      <c r="A1571" s="146" t="s">
        <v>2008</v>
      </c>
      <c r="B1571" s="146" t="s">
        <v>4528</v>
      </c>
      <c r="C1571" s="146" t="s">
        <v>4529</v>
      </c>
      <c r="D1571" s="147">
        <v>0.25666</v>
      </c>
      <c r="E1571" s="148">
        <v>0</v>
      </c>
      <c r="F1571" s="149">
        <v>7.3279999999999998E-2</v>
      </c>
      <c r="G1571" s="149">
        <v>9.5430000000000001E-2</v>
      </c>
      <c r="H1571" s="149">
        <v>8.795E-2</v>
      </c>
    </row>
    <row r="1572" spans="1:8" x14ac:dyDescent="0.2">
      <c r="A1572" s="146" t="s">
        <v>2008</v>
      </c>
      <c r="B1572" s="146" t="s">
        <v>4530</v>
      </c>
      <c r="C1572" s="146" t="s">
        <v>4531</v>
      </c>
      <c r="D1572" s="147">
        <v>0</v>
      </c>
      <c r="E1572" s="148">
        <v>0</v>
      </c>
      <c r="F1572" s="149">
        <v>0</v>
      </c>
      <c r="G1572" s="149">
        <v>0</v>
      </c>
      <c r="H1572" s="149">
        <v>0</v>
      </c>
    </row>
    <row r="1573" spans="1:8" x14ac:dyDescent="0.2">
      <c r="A1573" s="146" t="s">
        <v>2008</v>
      </c>
      <c r="B1573" s="146" t="s">
        <v>4532</v>
      </c>
      <c r="C1573" s="146" t="s">
        <v>4533</v>
      </c>
      <c r="D1573" s="147">
        <v>0.55910000000000004</v>
      </c>
      <c r="E1573" s="148">
        <v>0.31914999999999999</v>
      </c>
      <c r="F1573" s="149">
        <v>6.8510000000000001E-2</v>
      </c>
      <c r="G1573" s="149">
        <v>8.9219999999999994E-2</v>
      </c>
      <c r="H1573" s="149">
        <v>8.2220000000000001E-2</v>
      </c>
    </row>
    <row r="1574" spans="1:8" x14ac:dyDescent="0.2">
      <c r="A1574" s="146" t="s">
        <v>2008</v>
      </c>
      <c r="B1574" s="146" t="s">
        <v>4534</v>
      </c>
      <c r="C1574" s="146" t="s">
        <v>4535</v>
      </c>
      <c r="D1574" s="147">
        <v>0.55910000000000004</v>
      </c>
      <c r="E1574" s="148">
        <v>0.31914999999999999</v>
      </c>
      <c r="F1574" s="149">
        <v>6.8510000000000001E-2</v>
      </c>
      <c r="G1574" s="149">
        <v>8.9219999999999994E-2</v>
      </c>
      <c r="H1574" s="149">
        <v>8.2220000000000001E-2</v>
      </c>
    </row>
    <row r="1575" spans="1:8" x14ac:dyDescent="0.2">
      <c r="A1575" s="146" t="s">
        <v>2008</v>
      </c>
      <c r="B1575" s="146" t="s">
        <v>1241</v>
      </c>
      <c r="C1575" s="146" t="s">
        <v>1240</v>
      </c>
      <c r="D1575" s="147">
        <v>0.91132000000000002</v>
      </c>
      <c r="E1575" s="148">
        <v>0.91132000000000002</v>
      </c>
      <c r="F1575" s="149">
        <v>0</v>
      </c>
      <c r="G1575" s="149">
        <v>0</v>
      </c>
      <c r="H1575" s="149">
        <v>0</v>
      </c>
    </row>
    <row r="1576" spans="1:8" x14ac:dyDescent="0.2">
      <c r="A1576" s="146" t="s">
        <v>2008</v>
      </c>
      <c r="B1576" s="146" t="s">
        <v>1239</v>
      </c>
      <c r="C1576" s="146" t="s">
        <v>1238</v>
      </c>
      <c r="D1576" s="147">
        <v>0.9093</v>
      </c>
      <c r="E1576" s="148">
        <v>0.9093</v>
      </c>
      <c r="F1576" s="149">
        <v>0</v>
      </c>
      <c r="G1576" s="149">
        <v>0</v>
      </c>
      <c r="H1576" s="149">
        <v>0</v>
      </c>
    </row>
    <row r="1577" spans="1:8" x14ac:dyDescent="0.2">
      <c r="A1577" s="146" t="s">
        <v>2008</v>
      </c>
      <c r="B1577" s="146" t="s">
        <v>4536</v>
      </c>
      <c r="C1577" s="146" t="s">
        <v>4537</v>
      </c>
      <c r="D1577" s="147">
        <v>0</v>
      </c>
      <c r="E1577" s="148">
        <v>0</v>
      </c>
      <c r="F1577" s="149">
        <v>0</v>
      </c>
      <c r="G1577" s="149">
        <v>0</v>
      </c>
      <c r="H1577" s="149">
        <v>0</v>
      </c>
    </row>
    <row r="1578" spans="1:8" x14ac:dyDescent="0.2">
      <c r="A1578" s="146" t="s">
        <v>2008</v>
      </c>
      <c r="B1578" s="146" t="s">
        <v>4538</v>
      </c>
      <c r="C1578" s="146" t="s">
        <v>4539</v>
      </c>
      <c r="D1578" s="147">
        <v>0.45841999999999999</v>
      </c>
      <c r="E1578" s="148">
        <v>2.0000000000000002E-5</v>
      </c>
      <c r="F1578" s="149">
        <v>0.13088</v>
      </c>
      <c r="G1578" s="149">
        <v>0.17044000000000001</v>
      </c>
      <c r="H1578" s="149">
        <v>0.15708</v>
      </c>
    </row>
    <row r="1579" spans="1:8" x14ac:dyDescent="0.2">
      <c r="A1579" s="146" t="s">
        <v>2008</v>
      </c>
      <c r="B1579" s="146" t="s">
        <v>4540</v>
      </c>
      <c r="C1579" s="146" t="s">
        <v>4541</v>
      </c>
      <c r="D1579" s="147">
        <v>0.45841999999999999</v>
      </c>
      <c r="E1579" s="148">
        <v>2.0000000000000002E-5</v>
      </c>
      <c r="F1579" s="149">
        <v>0.13088</v>
      </c>
      <c r="G1579" s="149">
        <v>0.17044000000000001</v>
      </c>
      <c r="H1579" s="149">
        <v>0.15708</v>
      </c>
    </row>
    <row r="1580" spans="1:8" x14ac:dyDescent="0.2">
      <c r="A1580" s="146" t="s">
        <v>2008</v>
      </c>
      <c r="B1580" s="146" t="s">
        <v>1237</v>
      </c>
      <c r="C1580" s="146" t="s">
        <v>1236</v>
      </c>
      <c r="D1580" s="147">
        <v>0.73846000000000001</v>
      </c>
      <c r="E1580" s="148">
        <v>0.73846000000000001</v>
      </c>
      <c r="F1580" s="149">
        <v>0</v>
      </c>
      <c r="G1580" s="149">
        <v>0</v>
      </c>
      <c r="H1580" s="149">
        <v>0</v>
      </c>
    </row>
    <row r="1581" spans="1:8" x14ac:dyDescent="0.2">
      <c r="A1581" s="146" t="s">
        <v>2008</v>
      </c>
      <c r="B1581" s="146" t="s">
        <v>1235</v>
      </c>
      <c r="C1581" s="146" t="s">
        <v>1234</v>
      </c>
      <c r="D1581" s="147">
        <v>0.73675000000000002</v>
      </c>
      <c r="E1581" s="148">
        <v>0.73675000000000002</v>
      </c>
      <c r="F1581" s="149">
        <v>0</v>
      </c>
      <c r="G1581" s="149">
        <v>0</v>
      </c>
      <c r="H1581" s="149">
        <v>0</v>
      </c>
    </row>
    <row r="1582" spans="1:8" x14ac:dyDescent="0.2">
      <c r="A1582" s="146" t="s">
        <v>2008</v>
      </c>
      <c r="B1582" s="146" t="s">
        <v>4542</v>
      </c>
      <c r="C1582" s="146" t="s">
        <v>4543</v>
      </c>
      <c r="D1582" s="147">
        <v>0.28888000000000003</v>
      </c>
      <c r="E1582" s="148">
        <v>0</v>
      </c>
      <c r="F1582" s="149">
        <v>8.2479999999999998E-2</v>
      </c>
      <c r="G1582" s="149">
        <v>0.10741000000000001</v>
      </c>
      <c r="H1582" s="149">
        <v>9.8989999999999995E-2</v>
      </c>
    </row>
    <row r="1583" spans="1:8" x14ac:dyDescent="0.2">
      <c r="A1583" s="146" t="s">
        <v>2008</v>
      </c>
      <c r="B1583" s="146" t="s">
        <v>4544</v>
      </c>
      <c r="C1583" s="146" t="s">
        <v>4545</v>
      </c>
      <c r="D1583" s="147">
        <v>2.0000000000000002E-5</v>
      </c>
      <c r="E1583" s="148">
        <v>2.0000000000000002E-5</v>
      </c>
      <c r="F1583" s="149">
        <v>0</v>
      </c>
      <c r="G1583" s="149">
        <v>0</v>
      </c>
      <c r="H1583" s="149">
        <v>0</v>
      </c>
    </row>
    <row r="1584" spans="1:8" x14ac:dyDescent="0.2">
      <c r="A1584" s="146" t="s">
        <v>2008</v>
      </c>
      <c r="B1584" s="146" t="s">
        <v>4546</v>
      </c>
      <c r="C1584" s="146" t="s">
        <v>4547</v>
      </c>
      <c r="D1584" s="147">
        <v>0.28893999999999997</v>
      </c>
      <c r="E1584" s="148">
        <v>6.0000000000000002E-5</v>
      </c>
      <c r="F1584" s="149">
        <v>8.2479999999999998E-2</v>
      </c>
      <c r="G1584" s="149">
        <v>0.10741000000000001</v>
      </c>
      <c r="H1584" s="149">
        <v>9.8989999999999995E-2</v>
      </c>
    </row>
    <row r="1585" spans="1:8" x14ac:dyDescent="0.2">
      <c r="A1585" s="146" t="s">
        <v>2008</v>
      </c>
      <c r="B1585" s="146" t="s">
        <v>1233</v>
      </c>
      <c r="C1585" s="146" t="s">
        <v>1232</v>
      </c>
      <c r="D1585" s="147">
        <v>0.49807000000000001</v>
      </c>
      <c r="E1585" s="148">
        <v>0.49807000000000001</v>
      </c>
      <c r="F1585" s="149">
        <v>0</v>
      </c>
      <c r="G1585" s="149">
        <v>0</v>
      </c>
      <c r="H1585" s="149">
        <v>0</v>
      </c>
    </row>
    <row r="1586" spans="1:8" x14ac:dyDescent="0.2">
      <c r="A1586" s="146" t="s">
        <v>2008</v>
      </c>
      <c r="B1586" s="146" t="s">
        <v>1231</v>
      </c>
      <c r="C1586" s="146" t="s">
        <v>1222</v>
      </c>
      <c r="D1586" s="147">
        <v>0.49791999999999997</v>
      </c>
      <c r="E1586" s="148">
        <v>0.49791999999999997</v>
      </c>
      <c r="F1586" s="149">
        <v>0</v>
      </c>
      <c r="G1586" s="149">
        <v>0</v>
      </c>
      <c r="H1586" s="149">
        <v>0</v>
      </c>
    </row>
    <row r="1587" spans="1:8" x14ac:dyDescent="0.2">
      <c r="A1587" s="146" t="s">
        <v>2008</v>
      </c>
      <c r="B1587" s="146" t="s">
        <v>1230</v>
      </c>
      <c r="C1587" s="146" t="s">
        <v>1220</v>
      </c>
      <c r="D1587" s="147">
        <v>0.49680000000000002</v>
      </c>
      <c r="E1587" s="148">
        <v>0.49680000000000002</v>
      </c>
      <c r="F1587" s="149">
        <v>0</v>
      </c>
      <c r="G1587" s="149">
        <v>0</v>
      </c>
      <c r="H1587" s="149">
        <v>0</v>
      </c>
    </row>
    <row r="1588" spans="1:8" x14ac:dyDescent="0.2">
      <c r="A1588" s="146" t="s">
        <v>2008</v>
      </c>
      <c r="B1588" s="146" t="s">
        <v>4548</v>
      </c>
      <c r="C1588" s="146" t="s">
        <v>4549</v>
      </c>
      <c r="D1588" s="147">
        <v>1.07812</v>
      </c>
      <c r="E1588" s="148">
        <v>0</v>
      </c>
      <c r="F1588" s="149">
        <v>0.30780999999999997</v>
      </c>
      <c r="G1588" s="149">
        <v>0.40085999999999999</v>
      </c>
      <c r="H1588" s="149">
        <v>0.36945</v>
      </c>
    </row>
    <row r="1589" spans="1:8" x14ac:dyDescent="0.2">
      <c r="A1589" s="146" t="s">
        <v>2008</v>
      </c>
      <c r="B1589" s="146" t="s">
        <v>4550</v>
      </c>
      <c r="C1589" s="146" t="s">
        <v>4551</v>
      </c>
      <c r="D1589" s="147">
        <v>7.5420000000000001E-2</v>
      </c>
      <c r="E1589" s="148">
        <v>0</v>
      </c>
      <c r="F1589" s="149">
        <v>2.1530000000000001E-2</v>
      </c>
      <c r="G1589" s="149">
        <v>2.8039999999999999E-2</v>
      </c>
      <c r="H1589" s="149">
        <v>2.5850000000000001E-2</v>
      </c>
    </row>
    <row r="1590" spans="1:8" x14ac:dyDescent="0.2">
      <c r="A1590" s="146" t="s">
        <v>2008</v>
      </c>
      <c r="B1590" s="146" t="s">
        <v>4552</v>
      </c>
      <c r="C1590" s="146" t="s">
        <v>4553</v>
      </c>
      <c r="D1590" s="147">
        <v>0.53244000000000002</v>
      </c>
      <c r="E1590" s="148">
        <v>0</v>
      </c>
      <c r="F1590" s="149">
        <v>0.15201000000000001</v>
      </c>
      <c r="G1590" s="149">
        <v>0.19797000000000001</v>
      </c>
      <c r="H1590" s="149">
        <v>0.18246000000000001</v>
      </c>
    </row>
    <row r="1591" spans="1:8" x14ac:dyDescent="0.2">
      <c r="A1591" s="146" t="s">
        <v>2008</v>
      </c>
      <c r="B1591" s="146" t="s">
        <v>4554</v>
      </c>
      <c r="C1591" s="146" t="s">
        <v>4555</v>
      </c>
      <c r="D1591" s="147">
        <v>0</v>
      </c>
      <c r="E1591" s="148">
        <v>0</v>
      </c>
      <c r="F1591" s="149">
        <v>0</v>
      </c>
      <c r="G1591" s="149">
        <v>0</v>
      </c>
      <c r="H1591" s="149">
        <v>0</v>
      </c>
    </row>
    <row r="1592" spans="1:8" x14ac:dyDescent="0.2">
      <c r="A1592" s="146" t="s">
        <v>2008</v>
      </c>
      <c r="B1592" s="146" t="s">
        <v>1229</v>
      </c>
      <c r="C1592" s="146" t="s">
        <v>1228</v>
      </c>
      <c r="D1592" s="147">
        <v>0.22813</v>
      </c>
      <c r="E1592" s="148">
        <v>0.22813</v>
      </c>
      <c r="F1592" s="149">
        <v>0</v>
      </c>
      <c r="G1592" s="149">
        <v>0</v>
      </c>
      <c r="H1592" s="149">
        <v>0</v>
      </c>
    </row>
    <row r="1593" spans="1:8" x14ac:dyDescent="0.2">
      <c r="A1593" s="146" t="s">
        <v>2008</v>
      </c>
      <c r="B1593" s="146" t="s">
        <v>1227</v>
      </c>
      <c r="C1593" s="146" t="s">
        <v>1226</v>
      </c>
      <c r="D1593" s="147">
        <v>5.3719999999999997E-2</v>
      </c>
      <c r="E1593" s="148">
        <v>5.3719999999999997E-2</v>
      </c>
      <c r="F1593" s="149">
        <v>0</v>
      </c>
      <c r="G1593" s="149">
        <v>0</v>
      </c>
      <c r="H1593" s="149">
        <v>0</v>
      </c>
    </row>
    <row r="1594" spans="1:8" x14ac:dyDescent="0.2">
      <c r="A1594" s="146" t="s">
        <v>2008</v>
      </c>
      <c r="B1594" s="146" t="s">
        <v>4556</v>
      </c>
      <c r="C1594" s="146" t="s">
        <v>4557</v>
      </c>
      <c r="D1594" s="147">
        <v>0</v>
      </c>
      <c r="E1594" s="148">
        <v>0</v>
      </c>
      <c r="F1594" s="149">
        <v>0</v>
      </c>
      <c r="G1594" s="149">
        <v>0</v>
      </c>
      <c r="H1594" s="149">
        <v>0</v>
      </c>
    </row>
    <row r="1595" spans="1:8" x14ac:dyDescent="0.2">
      <c r="A1595" s="146" t="s">
        <v>2008</v>
      </c>
      <c r="B1595" s="146" t="s">
        <v>4558</v>
      </c>
      <c r="C1595" s="146" t="s">
        <v>4559</v>
      </c>
      <c r="D1595" s="147">
        <v>0</v>
      </c>
      <c r="E1595" s="148">
        <v>0</v>
      </c>
      <c r="F1595" s="149">
        <v>0</v>
      </c>
      <c r="G1595" s="149">
        <v>0</v>
      </c>
      <c r="H1595" s="149">
        <v>0</v>
      </c>
    </row>
    <row r="1596" spans="1:8" x14ac:dyDescent="0.2">
      <c r="A1596" s="146" t="s">
        <v>2008</v>
      </c>
      <c r="B1596" s="146" t="s">
        <v>4560</v>
      </c>
      <c r="C1596" s="146" t="s">
        <v>4561</v>
      </c>
      <c r="D1596" s="147">
        <v>0</v>
      </c>
      <c r="E1596" s="148">
        <v>0</v>
      </c>
      <c r="F1596" s="149">
        <v>0</v>
      </c>
      <c r="G1596" s="149">
        <v>0</v>
      </c>
      <c r="H1596" s="149">
        <v>0</v>
      </c>
    </row>
    <row r="1597" spans="1:8" x14ac:dyDescent="0.2">
      <c r="A1597" s="146" t="s">
        <v>2008</v>
      </c>
      <c r="B1597" s="146" t="s">
        <v>4562</v>
      </c>
      <c r="C1597" s="146" t="s">
        <v>4563</v>
      </c>
      <c r="D1597" s="147">
        <v>0.38051000000000001</v>
      </c>
      <c r="E1597" s="148">
        <v>0</v>
      </c>
      <c r="F1597" s="149">
        <v>0.10864</v>
      </c>
      <c r="G1597" s="149">
        <v>0.14147999999999999</v>
      </c>
      <c r="H1597" s="149">
        <v>0.13039000000000001</v>
      </c>
    </row>
    <row r="1598" spans="1:8" x14ac:dyDescent="0.2">
      <c r="A1598" s="146" t="s">
        <v>2008</v>
      </c>
      <c r="B1598" s="146" t="s">
        <v>1225</v>
      </c>
      <c r="C1598" s="146" t="s">
        <v>1224</v>
      </c>
      <c r="D1598" s="147">
        <v>0.54003999999999996</v>
      </c>
      <c r="E1598" s="148">
        <v>0.54003999999999996</v>
      </c>
      <c r="F1598" s="149">
        <v>0</v>
      </c>
      <c r="G1598" s="149">
        <v>0</v>
      </c>
      <c r="H1598" s="149">
        <v>0</v>
      </c>
    </row>
    <row r="1599" spans="1:8" x14ac:dyDescent="0.2">
      <c r="A1599" s="146" t="s">
        <v>2008</v>
      </c>
      <c r="B1599" s="146" t="s">
        <v>1223</v>
      </c>
      <c r="C1599" s="146" t="s">
        <v>1222</v>
      </c>
      <c r="D1599" s="147">
        <v>0.53964000000000001</v>
      </c>
      <c r="E1599" s="148">
        <v>0.53964000000000001</v>
      </c>
      <c r="F1599" s="149">
        <v>0</v>
      </c>
      <c r="G1599" s="149">
        <v>0</v>
      </c>
      <c r="H1599" s="149">
        <v>0</v>
      </c>
    </row>
    <row r="1600" spans="1:8" x14ac:dyDescent="0.2">
      <c r="A1600" s="146" t="s">
        <v>2008</v>
      </c>
      <c r="B1600" s="146" t="s">
        <v>4564</v>
      </c>
      <c r="C1600" s="146" t="s">
        <v>4565</v>
      </c>
      <c r="D1600" s="147">
        <v>0</v>
      </c>
      <c r="E1600" s="148">
        <v>0</v>
      </c>
      <c r="F1600" s="149">
        <v>0</v>
      </c>
      <c r="G1600" s="149">
        <v>0</v>
      </c>
      <c r="H1600" s="149">
        <v>0</v>
      </c>
    </row>
    <row r="1601" spans="1:8" x14ac:dyDescent="0.2">
      <c r="A1601" s="146" t="s">
        <v>2008</v>
      </c>
      <c r="B1601" s="146" t="s">
        <v>1221</v>
      </c>
      <c r="C1601" s="146" t="s">
        <v>1220</v>
      </c>
      <c r="D1601" s="147">
        <v>0.53839999999999999</v>
      </c>
      <c r="E1601" s="148">
        <v>0.53839999999999999</v>
      </c>
      <c r="F1601" s="149">
        <v>0</v>
      </c>
      <c r="G1601" s="149">
        <v>0</v>
      </c>
      <c r="H1601" s="149">
        <v>0</v>
      </c>
    </row>
    <row r="1602" spans="1:8" x14ac:dyDescent="0.2">
      <c r="A1602" s="146" t="s">
        <v>2008</v>
      </c>
      <c r="B1602" s="146" t="s">
        <v>4566</v>
      </c>
      <c r="C1602" s="146" t="s">
        <v>4567</v>
      </c>
      <c r="D1602" s="147">
        <v>0.76100999999999996</v>
      </c>
      <c r="E1602" s="148">
        <v>0</v>
      </c>
      <c r="F1602" s="149">
        <v>0.21726999999999999</v>
      </c>
      <c r="G1602" s="149">
        <v>0.28295999999999999</v>
      </c>
      <c r="H1602" s="149">
        <v>0.26078000000000001</v>
      </c>
    </row>
    <row r="1603" spans="1:8" x14ac:dyDescent="0.2">
      <c r="A1603" s="146" t="s">
        <v>2008</v>
      </c>
      <c r="B1603" s="146" t="s">
        <v>4568</v>
      </c>
      <c r="C1603" s="146" t="s">
        <v>4569</v>
      </c>
      <c r="D1603" s="147">
        <v>0</v>
      </c>
      <c r="E1603" s="148">
        <v>0</v>
      </c>
      <c r="F1603" s="149">
        <v>0</v>
      </c>
      <c r="G1603" s="149">
        <v>0</v>
      </c>
      <c r="H1603" s="149">
        <v>0</v>
      </c>
    </row>
    <row r="1604" spans="1:8" x14ac:dyDescent="0.2">
      <c r="A1604" s="146" t="s">
        <v>2008</v>
      </c>
      <c r="B1604" s="146" t="s">
        <v>4570</v>
      </c>
      <c r="C1604" s="146" t="s">
        <v>4571</v>
      </c>
      <c r="D1604" s="147">
        <v>1.01468</v>
      </c>
      <c r="E1604" s="148">
        <v>0</v>
      </c>
      <c r="F1604" s="149">
        <v>0.28969</v>
      </c>
      <c r="G1604" s="149">
        <v>0.37728</v>
      </c>
      <c r="H1604" s="149">
        <v>0.34771000000000002</v>
      </c>
    </row>
    <row r="1605" spans="1:8" x14ac:dyDescent="0.2">
      <c r="A1605" s="146" t="s">
        <v>2008</v>
      </c>
      <c r="B1605" s="146" t="s">
        <v>4572</v>
      </c>
      <c r="C1605" s="146" t="s">
        <v>4573</v>
      </c>
      <c r="D1605" s="147">
        <v>1.01468</v>
      </c>
      <c r="E1605" s="148">
        <v>0</v>
      </c>
      <c r="F1605" s="149">
        <v>0.28969</v>
      </c>
      <c r="G1605" s="149">
        <v>0.37728</v>
      </c>
      <c r="H1605" s="149">
        <v>0.34771000000000002</v>
      </c>
    </row>
    <row r="1606" spans="1:8" x14ac:dyDescent="0.2">
      <c r="A1606" s="146" t="s">
        <v>2008</v>
      </c>
      <c r="B1606" s="146" t="s">
        <v>4574</v>
      </c>
      <c r="C1606" s="146" t="s">
        <v>4575</v>
      </c>
      <c r="D1606" s="147">
        <v>1.01468</v>
      </c>
      <c r="E1606" s="148">
        <v>0</v>
      </c>
      <c r="F1606" s="149">
        <v>0.28969</v>
      </c>
      <c r="G1606" s="149">
        <v>0.37728</v>
      </c>
      <c r="H1606" s="149">
        <v>0.34771000000000002</v>
      </c>
    </row>
    <row r="1607" spans="1:8" x14ac:dyDescent="0.2">
      <c r="A1607" s="146" t="s">
        <v>2008</v>
      </c>
      <c r="B1607" s="146" t="s">
        <v>4576</v>
      </c>
      <c r="C1607" s="146" t="s">
        <v>4577</v>
      </c>
      <c r="D1607" s="147">
        <v>8.3570000000000005E-2</v>
      </c>
      <c r="E1607" s="148">
        <v>0</v>
      </c>
      <c r="F1607" s="149">
        <v>2.3859999999999999E-2</v>
      </c>
      <c r="G1607" s="149">
        <v>3.107E-2</v>
      </c>
      <c r="H1607" s="149">
        <v>2.8639999999999999E-2</v>
      </c>
    </row>
    <row r="1608" spans="1:8" x14ac:dyDescent="0.2">
      <c r="A1608" s="146" t="s">
        <v>2008</v>
      </c>
      <c r="B1608" s="146" t="s">
        <v>1219</v>
      </c>
      <c r="C1608" s="146" t="s">
        <v>1218</v>
      </c>
      <c r="D1608" s="147">
        <v>2.76187</v>
      </c>
      <c r="E1608" s="148">
        <v>1.28159</v>
      </c>
      <c r="F1608" s="149">
        <v>0.42262</v>
      </c>
      <c r="G1608" s="149">
        <v>0.50726000000000004</v>
      </c>
      <c r="H1608" s="149">
        <v>0.5504</v>
      </c>
    </row>
    <row r="1609" spans="1:8" x14ac:dyDescent="0.2">
      <c r="A1609" s="146" t="s">
        <v>2008</v>
      </c>
      <c r="B1609" s="146" t="s">
        <v>4578</v>
      </c>
      <c r="C1609" s="146" t="s">
        <v>4579</v>
      </c>
      <c r="D1609" s="147">
        <v>0.28087000000000001</v>
      </c>
      <c r="E1609" s="148">
        <v>0</v>
      </c>
      <c r="F1609" s="149">
        <v>8.0189999999999997E-2</v>
      </c>
      <c r="G1609" s="149">
        <v>9.6250000000000002E-2</v>
      </c>
      <c r="H1609" s="149">
        <v>0.10443</v>
      </c>
    </row>
    <row r="1610" spans="1:8" x14ac:dyDescent="0.2">
      <c r="A1610" s="146" t="s">
        <v>2008</v>
      </c>
      <c r="B1610" s="146" t="s">
        <v>4580</v>
      </c>
      <c r="C1610" s="146" t="s">
        <v>4581</v>
      </c>
      <c r="D1610" s="147">
        <v>0.56176000000000004</v>
      </c>
      <c r="E1610" s="148">
        <v>0</v>
      </c>
      <c r="F1610" s="149">
        <v>0.16039</v>
      </c>
      <c r="G1610" s="149">
        <v>0.1925</v>
      </c>
      <c r="H1610" s="149">
        <v>0.20887</v>
      </c>
    </row>
    <row r="1611" spans="1:8" x14ac:dyDescent="0.2">
      <c r="A1611" s="146" t="s">
        <v>2008</v>
      </c>
      <c r="B1611" s="146" t="s">
        <v>4582</v>
      </c>
      <c r="C1611" s="146" t="s">
        <v>4583</v>
      </c>
      <c r="D1611" s="147">
        <v>0</v>
      </c>
      <c r="E1611" s="148">
        <v>0</v>
      </c>
      <c r="F1611" s="149">
        <v>0</v>
      </c>
      <c r="G1611" s="149">
        <v>0</v>
      </c>
      <c r="H1611" s="149">
        <v>0</v>
      </c>
    </row>
    <row r="1612" spans="1:8" x14ac:dyDescent="0.2">
      <c r="A1612" s="146" t="s">
        <v>2008</v>
      </c>
      <c r="B1612" s="146" t="s">
        <v>396</v>
      </c>
      <c r="C1612" s="146" t="s">
        <v>1217</v>
      </c>
      <c r="D1612" s="147">
        <v>0.14057</v>
      </c>
      <c r="E1612" s="148">
        <v>3.313E-2</v>
      </c>
      <c r="F1612" s="149">
        <v>3.0669999999999999E-2</v>
      </c>
      <c r="G1612" s="149">
        <v>3.6819999999999999E-2</v>
      </c>
      <c r="H1612" s="149">
        <v>3.9949999999999999E-2</v>
      </c>
    </row>
    <row r="1613" spans="1:8" x14ac:dyDescent="0.2">
      <c r="A1613" s="146" t="s">
        <v>2008</v>
      </c>
      <c r="B1613" s="146" t="s">
        <v>4584</v>
      </c>
      <c r="C1613" s="146" t="s">
        <v>4585</v>
      </c>
      <c r="D1613" s="147">
        <v>0.36465999999999998</v>
      </c>
      <c r="E1613" s="148">
        <v>0</v>
      </c>
      <c r="F1613" s="149">
        <v>0.10410999999999999</v>
      </c>
      <c r="G1613" s="149">
        <v>0.13558999999999999</v>
      </c>
      <c r="H1613" s="149">
        <v>0.12496</v>
      </c>
    </row>
    <row r="1614" spans="1:8" x14ac:dyDescent="0.2">
      <c r="A1614" s="146" t="s">
        <v>2008</v>
      </c>
      <c r="B1614" s="146" t="s">
        <v>4586</v>
      </c>
      <c r="C1614" s="146" t="s">
        <v>4587</v>
      </c>
      <c r="D1614" s="147">
        <v>0.36465999999999998</v>
      </c>
      <c r="E1614" s="148">
        <v>0</v>
      </c>
      <c r="F1614" s="149">
        <v>0.10410999999999999</v>
      </c>
      <c r="G1614" s="149">
        <v>0.13558999999999999</v>
      </c>
      <c r="H1614" s="149">
        <v>0.12496</v>
      </c>
    </row>
    <row r="1615" spans="1:8" x14ac:dyDescent="0.2">
      <c r="A1615" s="146" t="s">
        <v>2008</v>
      </c>
      <c r="B1615" s="146" t="s">
        <v>4588</v>
      </c>
      <c r="C1615" s="146" t="s">
        <v>4589</v>
      </c>
      <c r="D1615" s="147">
        <v>0.36465999999999998</v>
      </c>
      <c r="E1615" s="148">
        <v>0</v>
      </c>
      <c r="F1615" s="149">
        <v>0.10410999999999999</v>
      </c>
      <c r="G1615" s="149">
        <v>0.13558999999999999</v>
      </c>
      <c r="H1615" s="149">
        <v>0.12496</v>
      </c>
    </row>
    <row r="1616" spans="1:8" x14ac:dyDescent="0.2">
      <c r="A1616" s="146" t="s">
        <v>2008</v>
      </c>
      <c r="B1616" s="146" t="s">
        <v>4590</v>
      </c>
      <c r="C1616" s="146" t="s">
        <v>4591</v>
      </c>
      <c r="D1616" s="147">
        <v>0.76100999999999996</v>
      </c>
      <c r="E1616" s="148">
        <v>0</v>
      </c>
      <c r="F1616" s="149">
        <v>0.21726999999999999</v>
      </c>
      <c r="G1616" s="149">
        <v>0.28295999999999999</v>
      </c>
      <c r="H1616" s="149">
        <v>0.26078000000000001</v>
      </c>
    </row>
    <row r="1617" spans="1:8" x14ac:dyDescent="0.2">
      <c r="A1617" s="146" t="s">
        <v>2008</v>
      </c>
      <c r="B1617" s="146" t="s">
        <v>4592</v>
      </c>
      <c r="C1617" s="146" t="s">
        <v>4593</v>
      </c>
      <c r="D1617" s="147">
        <v>0.76100999999999996</v>
      </c>
      <c r="E1617" s="148">
        <v>0</v>
      </c>
      <c r="F1617" s="149">
        <v>0.21726999999999999</v>
      </c>
      <c r="G1617" s="149">
        <v>0.28295999999999999</v>
      </c>
      <c r="H1617" s="149">
        <v>0.26078000000000001</v>
      </c>
    </row>
    <row r="1618" spans="1:8" x14ac:dyDescent="0.2">
      <c r="A1618" s="146" t="s">
        <v>2008</v>
      </c>
      <c r="B1618" s="146" t="s">
        <v>4594</v>
      </c>
      <c r="C1618" s="146" t="s">
        <v>4595</v>
      </c>
      <c r="D1618" s="147">
        <v>0</v>
      </c>
      <c r="E1618" s="148">
        <v>0</v>
      </c>
      <c r="F1618" s="149">
        <v>0</v>
      </c>
      <c r="G1618" s="149">
        <v>0</v>
      </c>
      <c r="H1618" s="149">
        <v>0</v>
      </c>
    </row>
    <row r="1619" spans="1:8" x14ac:dyDescent="0.2">
      <c r="A1619" s="146" t="s">
        <v>2008</v>
      </c>
      <c r="B1619" s="146" t="s">
        <v>4596</v>
      </c>
      <c r="C1619" s="146" t="s">
        <v>4597</v>
      </c>
      <c r="D1619" s="147">
        <v>0.33295000000000002</v>
      </c>
      <c r="E1619" s="148">
        <v>0</v>
      </c>
      <c r="F1619" s="149">
        <v>9.5060000000000006E-2</v>
      </c>
      <c r="G1619" s="149">
        <v>0.12379999999999999</v>
      </c>
      <c r="H1619" s="149">
        <v>0.11409</v>
      </c>
    </row>
    <row r="1620" spans="1:8" x14ac:dyDescent="0.2">
      <c r="A1620" s="146" t="s">
        <v>2008</v>
      </c>
      <c r="B1620" s="146" t="s">
        <v>4598</v>
      </c>
      <c r="C1620" s="146" t="s">
        <v>4599</v>
      </c>
      <c r="D1620" s="147">
        <v>0.33295000000000002</v>
      </c>
      <c r="E1620" s="148">
        <v>0</v>
      </c>
      <c r="F1620" s="149">
        <v>9.5060000000000006E-2</v>
      </c>
      <c r="G1620" s="149">
        <v>0.12379999999999999</v>
      </c>
      <c r="H1620" s="149">
        <v>0.11409</v>
      </c>
    </row>
    <row r="1621" spans="1:8" x14ac:dyDescent="0.2">
      <c r="A1621" s="146" t="s">
        <v>2008</v>
      </c>
      <c r="B1621" s="146" t="s">
        <v>4600</v>
      </c>
      <c r="C1621" s="146" t="s">
        <v>4601</v>
      </c>
      <c r="D1621" s="147">
        <v>0</v>
      </c>
      <c r="E1621" s="148">
        <v>0</v>
      </c>
      <c r="F1621" s="149">
        <v>0</v>
      </c>
      <c r="G1621" s="149">
        <v>0</v>
      </c>
      <c r="H1621" s="149">
        <v>0</v>
      </c>
    </row>
    <row r="1622" spans="1:8" x14ac:dyDescent="0.2">
      <c r="A1622" s="146" t="s">
        <v>2008</v>
      </c>
      <c r="B1622" s="146" t="s">
        <v>4602</v>
      </c>
      <c r="C1622" s="146" t="s">
        <v>4603</v>
      </c>
      <c r="D1622" s="147">
        <v>0.46711000000000003</v>
      </c>
      <c r="E1622" s="148">
        <v>0</v>
      </c>
      <c r="F1622" s="149">
        <v>0.13336000000000001</v>
      </c>
      <c r="G1622" s="149">
        <v>0.17368</v>
      </c>
      <c r="H1622" s="149">
        <v>0.16006999999999999</v>
      </c>
    </row>
    <row r="1623" spans="1:8" x14ac:dyDescent="0.2">
      <c r="A1623" s="146" t="s">
        <v>2008</v>
      </c>
      <c r="B1623" s="146" t="s">
        <v>1216</v>
      </c>
      <c r="C1623" s="146" t="s">
        <v>1215</v>
      </c>
      <c r="D1623" s="147">
        <v>0.98943000000000003</v>
      </c>
      <c r="E1623" s="148">
        <v>0.98943000000000003</v>
      </c>
      <c r="F1623" s="149">
        <v>0</v>
      </c>
      <c r="G1623" s="149">
        <v>0</v>
      </c>
      <c r="H1623" s="149">
        <v>0</v>
      </c>
    </row>
    <row r="1624" spans="1:8" x14ac:dyDescent="0.2">
      <c r="A1624" s="146" t="s">
        <v>2008</v>
      </c>
      <c r="B1624" s="146" t="s">
        <v>1214</v>
      </c>
      <c r="C1624" s="146" t="s">
        <v>1213</v>
      </c>
      <c r="D1624" s="147">
        <v>1.3000100000000001</v>
      </c>
      <c r="E1624" s="148">
        <v>1.3000100000000001</v>
      </c>
      <c r="F1624" s="149">
        <v>0</v>
      </c>
      <c r="G1624" s="149">
        <v>0</v>
      </c>
      <c r="H1624" s="149">
        <v>0</v>
      </c>
    </row>
    <row r="1625" spans="1:8" x14ac:dyDescent="0.2">
      <c r="A1625" s="146" t="s">
        <v>2008</v>
      </c>
      <c r="B1625" s="146" t="s">
        <v>1212</v>
      </c>
      <c r="C1625" s="146" t="s">
        <v>1211</v>
      </c>
      <c r="D1625" s="147">
        <v>1.3006800000000001</v>
      </c>
      <c r="E1625" s="148">
        <v>1.3006800000000001</v>
      </c>
      <c r="F1625" s="149">
        <v>0</v>
      </c>
      <c r="G1625" s="149">
        <v>0</v>
      </c>
      <c r="H1625" s="149">
        <v>0</v>
      </c>
    </row>
    <row r="1626" spans="1:8" x14ac:dyDescent="0.2">
      <c r="A1626" s="146" t="s">
        <v>2008</v>
      </c>
      <c r="B1626" s="146" t="s">
        <v>4604</v>
      </c>
      <c r="C1626" s="146" t="s">
        <v>4605</v>
      </c>
      <c r="D1626" s="147">
        <v>0.51515999999999995</v>
      </c>
      <c r="E1626" s="148">
        <v>4.8999999999999998E-4</v>
      </c>
      <c r="F1626" s="149">
        <v>0.14693999999999999</v>
      </c>
      <c r="G1626" s="149">
        <v>0.19136</v>
      </c>
      <c r="H1626" s="149">
        <v>0.17637</v>
      </c>
    </row>
    <row r="1627" spans="1:8" x14ac:dyDescent="0.2">
      <c r="A1627" s="146" t="s">
        <v>2008</v>
      </c>
      <c r="B1627" s="146" t="s">
        <v>1210</v>
      </c>
      <c r="C1627" s="146" t="s">
        <v>1209</v>
      </c>
      <c r="D1627" s="147">
        <v>0.88722999999999996</v>
      </c>
      <c r="E1627" s="148">
        <v>0.27766000000000002</v>
      </c>
      <c r="F1627" s="149">
        <v>0.17402999999999999</v>
      </c>
      <c r="G1627" s="149">
        <v>0.20888999999999999</v>
      </c>
      <c r="H1627" s="149">
        <v>0.22664999999999999</v>
      </c>
    </row>
    <row r="1628" spans="1:8" x14ac:dyDescent="0.2">
      <c r="A1628" s="146" t="s">
        <v>2008</v>
      </c>
      <c r="B1628" s="146" t="s">
        <v>1208</v>
      </c>
      <c r="C1628" s="146" t="s">
        <v>1207</v>
      </c>
      <c r="D1628" s="147">
        <v>0.17810000000000001</v>
      </c>
      <c r="E1628" s="148">
        <v>0.17810000000000001</v>
      </c>
      <c r="F1628" s="149">
        <v>0</v>
      </c>
      <c r="G1628" s="149">
        <v>0</v>
      </c>
      <c r="H1628" s="149">
        <v>0</v>
      </c>
    </row>
    <row r="1629" spans="1:8" x14ac:dyDescent="0.2">
      <c r="A1629" s="146" t="s">
        <v>2008</v>
      </c>
      <c r="B1629" s="146" t="s">
        <v>1206</v>
      </c>
      <c r="C1629" s="146" t="s">
        <v>1205</v>
      </c>
      <c r="D1629" s="147">
        <v>0.79185000000000005</v>
      </c>
      <c r="E1629" s="148">
        <v>0.25466</v>
      </c>
      <c r="F1629" s="149">
        <v>0.15337000000000001</v>
      </c>
      <c r="G1629" s="149">
        <v>0.18407999999999999</v>
      </c>
      <c r="H1629" s="149">
        <v>0.19974</v>
      </c>
    </row>
    <row r="1630" spans="1:8" x14ac:dyDescent="0.2">
      <c r="A1630" s="146" t="s">
        <v>2008</v>
      </c>
      <c r="B1630" s="146" t="s">
        <v>322</v>
      </c>
      <c r="C1630" s="146" t="s">
        <v>4606</v>
      </c>
      <c r="D1630" s="147">
        <v>2.7257899999999999</v>
      </c>
      <c r="E1630" s="148">
        <v>2.7257899999999999</v>
      </c>
      <c r="F1630" s="149">
        <v>0</v>
      </c>
      <c r="G1630" s="149">
        <v>0</v>
      </c>
      <c r="H1630" s="149">
        <v>0</v>
      </c>
    </row>
    <row r="1631" spans="1:8" x14ac:dyDescent="0.2">
      <c r="A1631" s="146" t="s">
        <v>2008</v>
      </c>
      <c r="B1631" s="146" t="s">
        <v>206</v>
      </c>
      <c r="C1631" s="146" t="s">
        <v>1030</v>
      </c>
      <c r="D1631" s="147">
        <v>3.8843899999999998</v>
      </c>
      <c r="E1631" s="148">
        <v>3.8843899999999998</v>
      </c>
      <c r="F1631" s="149">
        <v>0</v>
      </c>
      <c r="G1631" s="149">
        <v>0</v>
      </c>
      <c r="H1631" s="149">
        <v>0</v>
      </c>
    </row>
    <row r="1632" spans="1:8" x14ac:dyDescent="0.2">
      <c r="A1632" s="146" t="s">
        <v>2008</v>
      </c>
      <c r="B1632" s="146" t="s">
        <v>4607</v>
      </c>
      <c r="C1632" s="146" t="s">
        <v>4608</v>
      </c>
      <c r="D1632" s="147">
        <v>0</v>
      </c>
      <c r="E1632" s="148">
        <v>0</v>
      </c>
      <c r="F1632" s="149">
        <v>0</v>
      </c>
      <c r="G1632" s="149">
        <v>0</v>
      </c>
      <c r="H1632" s="149">
        <v>0</v>
      </c>
    </row>
    <row r="1633" spans="1:8" x14ac:dyDescent="0.2">
      <c r="A1633" s="146" t="s">
        <v>2008</v>
      </c>
      <c r="B1633" s="146" t="s">
        <v>1204</v>
      </c>
      <c r="C1633" s="146" t="s">
        <v>1203</v>
      </c>
      <c r="D1633" s="147">
        <v>0.13249</v>
      </c>
      <c r="E1633" s="148">
        <v>0.13249</v>
      </c>
      <c r="F1633" s="149">
        <v>0</v>
      </c>
      <c r="G1633" s="149">
        <v>0</v>
      </c>
      <c r="H1633" s="149">
        <v>0</v>
      </c>
    </row>
    <row r="1634" spans="1:8" x14ac:dyDescent="0.2">
      <c r="A1634" s="146" t="s">
        <v>2008</v>
      </c>
      <c r="B1634" s="146" t="s">
        <v>1202</v>
      </c>
      <c r="C1634" s="146" t="s">
        <v>1201</v>
      </c>
      <c r="D1634" s="147">
        <v>0.21457999999999999</v>
      </c>
      <c r="E1634" s="148">
        <v>0.21457999999999999</v>
      </c>
      <c r="F1634" s="149">
        <v>0</v>
      </c>
      <c r="G1634" s="149">
        <v>0</v>
      </c>
      <c r="H1634" s="149">
        <v>0</v>
      </c>
    </row>
    <row r="1635" spans="1:8" x14ac:dyDescent="0.2">
      <c r="A1635" s="146" t="s">
        <v>2008</v>
      </c>
      <c r="B1635" s="146" t="s">
        <v>1200</v>
      </c>
      <c r="C1635" s="146" t="s">
        <v>1199</v>
      </c>
      <c r="D1635" s="147">
        <v>0.21754000000000001</v>
      </c>
      <c r="E1635" s="148">
        <v>0.21754000000000001</v>
      </c>
      <c r="F1635" s="149">
        <v>0</v>
      </c>
      <c r="G1635" s="149">
        <v>0</v>
      </c>
      <c r="H1635" s="149">
        <v>0</v>
      </c>
    </row>
    <row r="1636" spans="1:8" x14ac:dyDescent="0.2">
      <c r="A1636" s="146" t="s">
        <v>2008</v>
      </c>
      <c r="B1636" s="146" t="s">
        <v>1198</v>
      </c>
      <c r="C1636" s="146" t="s">
        <v>1197</v>
      </c>
      <c r="D1636" s="147">
        <v>0.31195000000000001</v>
      </c>
      <c r="E1636" s="148">
        <v>0.31195000000000001</v>
      </c>
      <c r="F1636" s="149">
        <v>0</v>
      </c>
      <c r="G1636" s="149">
        <v>0</v>
      </c>
      <c r="H1636" s="149">
        <v>0</v>
      </c>
    </row>
    <row r="1637" spans="1:8" x14ac:dyDescent="0.2">
      <c r="A1637" s="146" t="s">
        <v>2008</v>
      </c>
      <c r="B1637" s="146" t="s">
        <v>1196</v>
      </c>
      <c r="C1637" s="146" t="s">
        <v>1195</v>
      </c>
      <c r="D1637" s="147">
        <v>0.31624000000000002</v>
      </c>
      <c r="E1637" s="148">
        <v>0.31624000000000002</v>
      </c>
      <c r="F1637" s="149">
        <v>0</v>
      </c>
      <c r="G1637" s="149">
        <v>0</v>
      </c>
      <c r="H1637" s="149">
        <v>0</v>
      </c>
    </row>
    <row r="1638" spans="1:8" x14ac:dyDescent="0.2">
      <c r="A1638" s="146" t="s">
        <v>2008</v>
      </c>
      <c r="B1638" s="146" t="s">
        <v>4609</v>
      </c>
      <c r="C1638" s="146" t="s">
        <v>4610</v>
      </c>
      <c r="D1638" s="147">
        <v>0.61795</v>
      </c>
      <c r="E1638" s="148">
        <v>0</v>
      </c>
      <c r="F1638" s="149">
        <v>0.17643</v>
      </c>
      <c r="G1638" s="149">
        <v>0.22975999999999999</v>
      </c>
      <c r="H1638" s="149">
        <v>0.21176</v>
      </c>
    </row>
    <row r="1639" spans="1:8" x14ac:dyDescent="0.2">
      <c r="A1639" s="146" t="s">
        <v>2008</v>
      </c>
      <c r="B1639" s="146" t="s">
        <v>1194</v>
      </c>
      <c r="C1639" s="146" t="s">
        <v>1193</v>
      </c>
      <c r="D1639" s="147">
        <v>0.95472000000000001</v>
      </c>
      <c r="E1639" s="148">
        <v>0.95472000000000001</v>
      </c>
      <c r="F1639" s="149">
        <v>0</v>
      </c>
      <c r="G1639" s="149">
        <v>0</v>
      </c>
      <c r="H1639" s="149">
        <v>0</v>
      </c>
    </row>
    <row r="1640" spans="1:8" x14ac:dyDescent="0.2">
      <c r="A1640" s="146" t="s">
        <v>2008</v>
      </c>
      <c r="B1640" s="146" t="s">
        <v>4611</v>
      </c>
      <c r="C1640" s="146" t="s">
        <v>4612</v>
      </c>
      <c r="D1640" s="147">
        <v>0</v>
      </c>
      <c r="E1640" s="148">
        <v>0</v>
      </c>
      <c r="F1640" s="149">
        <v>0</v>
      </c>
      <c r="G1640" s="149">
        <v>0</v>
      </c>
      <c r="H1640" s="149">
        <v>0</v>
      </c>
    </row>
    <row r="1641" spans="1:8" x14ac:dyDescent="0.2">
      <c r="A1641" s="146" t="s">
        <v>2008</v>
      </c>
      <c r="B1641" s="146" t="s">
        <v>263</v>
      </c>
      <c r="C1641" s="146" t="s">
        <v>1192</v>
      </c>
      <c r="D1641" s="147">
        <v>1.2338100000000001</v>
      </c>
      <c r="E1641" s="148">
        <v>0.28216000000000002</v>
      </c>
      <c r="F1641" s="149">
        <v>0.2717</v>
      </c>
      <c r="G1641" s="149">
        <v>0.32611000000000001</v>
      </c>
      <c r="H1641" s="149">
        <v>0.35383999999999999</v>
      </c>
    </row>
    <row r="1642" spans="1:8" x14ac:dyDescent="0.2">
      <c r="A1642" s="146" t="s">
        <v>2008</v>
      </c>
      <c r="B1642" s="146" t="s">
        <v>336</v>
      </c>
      <c r="C1642" s="146" t="s">
        <v>4613</v>
      </c>
      <c r="D1642" s="147">
        <v>21</v>
      </c>
      <c r="E1642" s="148">
        <v>21</v>
      </c>
      <c r="F1642" s="149">
        <v>0</v>
      </c>
      <c r="G1642" s="149">
        <v>0</v>
      </c>
      <c r="H1642" s="149">
        <v>0</v>
      </c>
    </row>
    <row r="1643" spans="1:8" x14ac:dyDescent="0.2">
      <c r="A1643" s="146" t="s">
        <v>2008</v>
      </c>
      <c r="B1643" s="146" t="s">
        <v>1191</v>
      </c>
      <c r="C1643" s="146" t="s">
        <v>1190</v>
      </c>
      <c r="D1643" s="147">
        <v>8.1899999999999994E-3</v>
      </c>
      <c r="E1643" s="148">
        <v>8.1899999999999994E-3</v>
      </c>
      <c r="F1643" s="149">
        <v>0</v>
      </c>
      <c r="G1643" s="149">
        <v>0</v>
      </c>
      <c r="H1643" s="149">
        <v>0</v>
      </c>
    </row>
    <row r="1644" spans="1:8" x14ac:dyDescent="0.2">
      <c r="A1644" s="146" t="s">
        <v>2008</v>
      </c>
      <c r="B1644" s="146" t="s">
        <v>112</v>
      </c>
      <c r="C1644" s="146" t="s">
        <v>1189</v>
      </c>
      <c r="D1644" s="147">
        <v>6.0929999999999998E-2</v>
      </c>
      <c r="E1644" s="148">
        <v>1.2500000000000001E-2</v>
      </c>
      <c r="F1644" s="149">
        <v>1.3950000000000001E-2</v>
      </c>
      <c r="G1644" s="149">
        <v>1.528E-2</v>
      </c>
      <c r="H1644" s="149">
        <v>1.9199999999999998E-2</v>
      </c>
    </row>
    <row r="1645" spans="1:8" x14ac:dyDescent="0.2">
      <c r="A1645" s="146" t="s">
        <v>2008</v>
      </c>
      <c r="B1645" s="146" t="s">
        <v>4614</v>
      </c>
      <c r="C1645" s="146" t="s">
        <v>4615</v>
      </c>
      <c r="D1645" s="147">
        <v>1.5129999999999999E-2</v>
      </c>
      <c r="E1645" s="148">
        <v>1.5129999999999999E-2</v>
      </c>
      <c r="F1645" s="149">
        <v>0</v>
      </c>
      <c r="G1645" s="149">
        <v>0</v>
      </c>
      <c r="H1645" s="149">
        <v>0</v>
      </c>
    </row>
    <row r="1646" spans="1:8" x14ac:dyDescent="0.2">
      <c r="A1646" s="146" t="s">
        <v>2008</v>
      </c>
      <c r="B1646" s="146" t="s">
        <v>1188</v>
      </c>
      <c r="C1646" s="146" t="s">
        <v>1187</v>
      </c>
      <c r="D1646" s="147">
        <v>0.21401999999999999</v>
      </c>
      <c r="E1646" s="148">
        <v>0.21401999999999999</v>
      </c>
      <c r="F1646" s="149">
        <v>0</v>
      </c>
      <c r="G1646" s="149">
        <v>0</v>
      </c>
      <c r="H1646" s="149">
        <v>0</v>
      </c>
    </row>
    <row r="1647" spans="1:8" x14ac:dyDescent="0.2">
      <c r="A1647" s="146" t="s">
        <v>2008</v>
      </c>
      <c r="B1647" s="146" t="s">
        <v>4616</v>
      </c>
      <c r="C1647" s="146" t="s">
        <v>4617</v>
      </c>
      <c r="D1647" s="147">
        <v>0</v>
      </c>
      <c r="E1647" s="148">
        <v>0</v>
      </c>
      <c r="F1647" s="149">
        <v>0</v>
      </c>
      <c r="G1647" s="149">
        <v>0</v>
      </c>
      <c r="H1647" s="149">
        <v>0</v>
      </c>
    </row>
    <row r="1648" spans="1:8" x14ac:dyDescent="0.2">
      <c r="A1648" s="146" t="s">
        <v>2008</v>
      </c>
      <c r="B1648" s="146" t="s">
        <v>324</v>
      </c>
      <c r="C1648" s="146" t="s">
        <v>4618</v>
      </c>
      <c r="D1648" s="147">
        <v>8.5153599999999994</v>
      </c>
      <c r="E1648" s="148">
        <v>8.5153599999999994</v>
      </c>
      <c r="F1648" s="149">
        <v>0</v>
      </c>
      <c r="G1648" s="149">
        <v>0</v>
      </c>
      <c r="H1648" s="149">
        <v>0</v>
      </c>
    </row>
    <row r="1649" spans="1:8" x14ac:dyDescent="0.2">
      <c r="A1649" s="146" t="s">
        <v>2008</v>
      </c>
      <c r="B1649" s="146" t="s">
        <v>1186</v>
      </c>
      <c r="C1649" s="146" t="s">
        <v>4619</v>
      </c>
      <c r="D1649" s="147">
        <v>0.39328000000000002</v>
      </c>
      <c r="E1649" s="148">
        <v>0.39328000000000002</v>
      </c>
      <c r="F1649" s="149">
        <v>0</v>
      </c>
      <c r="G1649" s="149">
        <v>0</v>
      </c>
      <c r="H1649" s="149">
        <v>0</v>
      </c>
    </row>
    <row r="1650" spans="1:8" x14ac:dyDescent="0.2">
      <c r="A1650" s="146" t="s">
        <v>2008</v>
      </c>
      <c r="B1650" s="146" t="s">
        <v>4620</v>
      </c>
      <c r="C1650" s="146" t="s">
        <v>4621</v>
      </c>
      <c r="D1650" s="147">
        <v>0.10199999999999999</v>
      </c>
      <c r="E1650" s="148">
        <v>0.10199999999999999</v>
      </c>
      <c r="F1650" s="149">
        <v>0</v>
      </c>
      <c r="G1650" s="149">
        <v>0</v>
      </c>
      <c r="H1650" s="149">
        <v>0</v>
      </c>
    </row>
    <row r="1651" spans="1:8" x14ac:dyDescent="0.2">
      <c r="A1651" s="146" t="s">
        <v>2008</v>
      </c>
      <c r="B1651" s="146" t="s">
        <v>4622</v>
      </c>
      <c r="C1651" s="146" t="s">
        <v>4623</v>
      </c>
      <c r="D1651" s="147">
        <v>12.199</v>
      </c>
      <c r="E1651" s="148">
        <v>12.199</v>
      </c>
      <c r="F1651" s="149">
        <v>0</v>
      </c>
      <c r="G1651" s="149">
        <v>0</v>
      </c>
      <c r="H1651" s="149">
        <v>0</v>
      </c>
    </row>
    <row r="1652" spans="1:8" x14ac:dyDescent="0.2">
      <c r="A1652" s="146" t="s">
        <v>2008</v>
      </c>
      <c r="B1652" s="146" t="s">
        <v>4624</v>
      </c>
      <c r="C1652" s="146" t="s">
        <v>4625</v>
      </c>
      <c r="D1652" s="147">
        <v>0</v>
      </c>
      <c r="E1652" s="148">
        <v>0</v>
      </c>
      <c r="F1652" s="149">
        <v>0</v>
      </c>
      <c r="G1652" s="149">
        <v>0</v>
      </c>
      <c r="H1652" s="149">
        <v>0</v>
      </c>
    </row>
    <row r="1653" spans="1:8" x14ac:dyDescent="0.2">
      <c r="A1653" s="146" t="s">
        <v>2008</v>
      </c>
      <c r="B1653" s="146" t="s">
        <v>325</v>
      </c>
      <c r="C1653" s="146" t="s">
        <v>4626</v>
      </c>
      <c r="D1653" s="147">
        <v>2.1648800000000001</v>
      </c>
      <c r="E1653" s="148">
        <v>2.1648800000000001</v>
      </c>
      <c r="F1653" s="149">
        <v>0</v>
      </c>
      <c r="G1653" s="149">
        <v>0</v>
      </c>
      <c r="H1653" s="149">
        <v>0</v>
      </c>
    </row>
    <row r="1654" spans="1:8" x14ac:dyDescent="0.2">
      <c r="A1654" s="146" t="s">
        <v>2008</v>
      </c>
      <c r="B1654" s="146" t="s">
        <v>346</v>
      </c>
      <c r="C1654" s="146" t="s">
        <v>4627</v>
      </c>
      <c r="D1654" s="147">
        <v>3.4968499999999998</v>
      </c>
      <c r="E1654" s="148">
        <v>3.4968499999999998</v>
      </c>
      <c r="F1654" s="149">
        <v>0</v>
      </c>
      <c r="G1654" s="149">
        <v>0</v>
      </c>
      <c r="H1654" s="149">
        <v>0</v>
      </c>
    </row>
    <row r="1655" spans="1:8" x14ac:dyDescent="0.2">
      <c r="A1655" s="146" t="s">
        <v>2008</v>
      </c>
      <c r="B1655" s="146" t="s">
        <v>4628</v>
      </c>
      <c r="C1655" s="146" t="s">
        <v>4629</v>
      </c>
      <c r="D1655" s="147">
        <v>4.1726099999999997</v>
      </c>
      <c r="E1655" s="148">
        <v>4.1726099999999997</v>
      </c>
      <c r="F1655" s="149">
        <v>0</v>
      </c>
      <c r="G1655" s="149">
        <v>0</v>
      </c>
      <c r="H1655" s="149">
        <v>0</v>
      </c>
    </row>
    <row r="1656" spans="1:8" x14ac:dyDescent="0.2">
      <c r="A1656" s="146" t="s">
        <v>2008</v>
      </c>
      <c r="B1656" s="146" t="s">
        <v>327</v>
      </c>
      <c r="C1656" s="146" t="s">
        <v>4630</v>
      </c>
      <c r="D1656" s="147">
        <v>2.9068200000000002</v>
      </c>
      <c r="E1656" s="148">
        <v>2.9068200000000002</v>
      </c>
      <c r="F1656" s="149">
        <v>0</v>
      </c>
      <c r="G1656" s="149">
        <v>0</v>
      </c>
      <c r="H1656" s="149">
        <v>0</v>
      </c>
    </row>
    <row r="1657" spans="1:8" x14ac:dyDescent="0.2">
      <c r="A1657" s="146" t="s">
        <v>2008</v>
      </c>
      <c r="B1657" s="146" t="s">
        <v>4631</v>
      </c>
      <c r="C1657" s="146" t="s">
        <v>4632</v>
      </c>
      <c r="D1657" s="147">
        <v>1.96088</v>
      </c>
      <c r="E1657" s="148">
        <v>1.96088</v>
      </c>
      <c r="F1657" s="149">
        <v>0</v>
      </c>
      <c r="G1657" s="149">
        <v>0</v>
      </c>
      <c r="H1657" s="149">
        <v>0</v>
      </c>
    </row>
    <row r="1658" spans="1:8" x14ac:dyDescent="0.2">
      <c r="A1658" s="146" t="s">
        <v>2008</v>
      </c>
      <c r="B1658" s="146" t="s">
        <v>4633</v>
      </c>
      <c r="C1658" s="146" t="s">
        <v>4634</v>
      </c>
      <c r="D1658" s="147">
        <v>0.125</v>
      </c>
      <c r="E1658" s="148">
        <v>0.125</v>
      </c>
      <c r="F1658" s="149">
        <v>0</v>
      </c>
      <c r="G1658" s="149">
        <v>0</v>
      </c>
      <c r="H1658" s="149">
        <v>0</v>
      </c>
    </row>
    <row r="1659" spans="1:8" x14ac:dyDescent="0.2">
      <c r="A1659" s="146" t="s">
        <v>2008</v>
      </c>
      <c r="B1659" s="146" t="s">
        <v>4635</v>
      </c>
      <c r="C1659" s="146" t="s">
        <v>4636</v>
      </c>
      <c r="D1659" s="147">
        <v>2.39</v>
      </c>
      <c r="E1659" s="148">
        <v>2.39</v>
      </c>
      <c r="F1659" s="149">
        <v>0</v>
      </c>
      <c r="G1659" s="149">
        <v>0</v>
      </c>
      <c r="H1659" s="149">
        <v>0</v>
      </c>
    </row>
    <row r="1660" spans="1:8" x14ac:dyDescent="0.2">
      <c r="A1660" s="146" t="s">
        <v>2008</v>
      </c>
      <c r="B1660" s="146" t="s">
        <v>4637</v>
      </c>
      <c r="C1660" s="146" t="s">
        <v>4638</v>
      </c>
      <c r="D1660" s="147">
        <v>2.17</v>
      </c>
      <c r="E1660" s="148">
        <v>2.17</v>
      </c>
      <c r="F1660" s="149">
        <v>0</v>
      </c>
      <c r="G1660" s="149">
        <v>0</v>
      </c>
      <c r="H1660" s="149">
        <v>0</v>
      </c>
    </row>
    <row r="1661" spans="1:8" x14ac:dyDescent="0.2">
      <c r="A1661" s="146" t="s">
        <v>2008</v>
      </c>
      <c r="B1661" s="146" t="s">
        <v>4639</v>
      </c>
      <c r="C1661" s="146" t="s">
        <v>4640</v>
      </c>
      <c r="D1661" s="147">
        <v>4.05</v>
      </c>
      <c r="E1661" s="148">
        <v>4.05</v>
      </c>
      <c r="F1661" s="149">
        <v>0</v>
      </c>
      <c r="G1661" s="149">
        <v>0</v>
      </c>
      <c r="H1661" s="149">
        <v>0</v>
      </c>
    </row>
    <row r="1662" spans="1:8" x14ac:dyDescent="0.2">
      <c r="A1662" s="146" t="s">
        <v>2008</v>
      </c>
      <c r="B1662" s="146" t="s">
        <v>4641</v>
      </c>
      <c r="C1662" s="146" t="s">
        <v>4642</v>
      </c>
      <c r="D1662" s="147">
        <v>3.55</v>
      </c>
      <c r="E1662" s="148">
        <v>3.55</v>
      </c>
      <c r="F1662" s="149">
        <v>0</v>
      </c>
      <c r="G1662" s="149">
        <v>0</v>
      </c>
      <c r="H1662" s="149">
        <v>0</v>
      </c>
    </row>
    <row r="1663" spans="1:8" x14ac:dyDescent="0.2">
      <c r="A1663" s="146" t="s">
        <v>2008</v>
      </c>
      <c r="B1663" s="146" t="s">
        <v>4643</v>
      </c>
      <c r="C1663" s="146" t="s">
        <v>4644</v>
      </c>
      <c r="D1663" s="147">
        <v>2.64E-2</v>
      </c>
      <c r="E1663" s="148">
        <v>2.64E-2</v>
      </c>
      <c r="F1663" s="149">
        <v>0</v>
      </c>
      <c r="G1663" s="149">
        <v>0</v>
      </c>
      <c r="H1663" s="149">
        <v>0</v>
      </c>
    </row>
    <row r="1664" spans="1:8" x14ac:dyDescent="0.2">
      <c r="A1664" s="146" t="s">
        <v>2008</v>
      </c>
      <c r="B1664" s="146" t="s">
        <v>4645</v>
      </c>
      <c r="C1664" s="146" t="s">
        <v>4646</v>
      </c>
      <c r="D1664" s="147">
        <v>11.75</v>
      </c>
      <c r="E1664" s="148">
        <v>11.75</v>
      </c>
      <c r="F1664" s="149">
        <v>0</v>
      </c>
      <c r="G1664" s="149">
        <v>0</v>
      </c>
      <c r="H1664" s="149">
        <v>0</v>
      </c>
    </row>
    <row r="1665" spans="1:8" x14ac:dyDescent="0.2">
      <c r="A1665" s="146" t="s">
        <v>2008</v>
      </c>
      <c r="B1665" s="146" t="s">
        <v>4647</v>
      </c>
      <c r="C1665" s="146" t="s">
        <v>4648</v>
      </c>
      <c r="D1665" s="147">
        <v>9.5</v>
      </c>
      <c r="E1665" s="148">
        <v>9.5</v>
      </c>
      <c r="F1665" s="149">
        <v>0</v>
      </c>
      <c r="G1665" s="149">
        <v>0</v>
      </c>
      <c r="H1665" s="149">
        <v>0</v>
      </c>
    </row>
    <row r="1666" spans="1:8" x14ac:dyDescent="0.2">
      <c r="A1666" s="146" t="s">
        <v>2008</v>
      </c>
      <c r="B1666" s="146" t="s">
        <v>4649</v>
      </c>
      <c r="C1666" s="146" t="s">
        <v>4650</v>
      </c>
      <c r="D1666" s="147">
        <v>6.33</v>
      </c>
      <c r="E1666" s="148">
        <v>6.33</v>
      </c>
      <c r="F1666" s="149">
        <v>0</v>
      </c>
      <c r="G1666" s="149">
        <v>0</v>
      </c>
      <c r="H1666" s="149">
        <v>0</v>
      </c>
    </row>
    <row r="1667" spans="1:8" x14ac:dyDescent="0.2">
      <c r="A1667" s="146" t="s">
        <v>2008</v>
      </c>
      <c r="B1667" s="146" t="s">
        <v>4651</v>
      </c>
      <c r="C1667" s="146" t="s">
        <v>4652</v>
      </c>
      <c r="D1667" s="147">
        <v>6.2</v>
      </c>
      <c r="E1667" s="148">
        <v>6.2</v>
      </c>
      <c r="F1667" s="149">
        <v>0</v>
      </c>
      <c r="G1667" s="149">
        <v>0</v>
      </c>
      <c r="H1667" s="149">
        <v>0</v>
      </c>
    </row>
    <row r="1668" spans="1:8" x14ac:dyDescent="0.2">
      <c r="A1668" s="146" t="s">
        <v>2008</v>
      </c>
      <c r="B1668" s="146" t="s">
        <v>4653</v>
      </c>
      <c r="C1668" s="146" t="s">
        <v>4654</v>
      </c>
      <c r="D1668" s="147">
        <v>6.59</v>
      </c>
      <c r="E1668" s="148">
        <v>6.59</v>
      </c>
      <c r="F1668" s="149">
        <v>0</v>
      </c>
      <c r="G1668" s="149">
        <v>0</v>
      </c>
      <c r="H1668" s="149">
        <v>0</v>
      </c>
    </row>
    <row r="1669" spans="1:8" x14ac:dyDescent="0.2">
      <c r="A1669" s="146" t="s">
        <v>2008</v>
      </c>
      <c r="B1669" s="146" t="s">
        <v>4655</v>
      </c>
      <c r="C1669" s="146" t="s">
        <v>4656</v>
      </c>
      <c r="D1669" s="147">
        <v>0.1019</v>
      </c>
      <c r="E1669" s="148">
        <v>0.1019</v>
      </c>
      <c r="F1669" s="149">
        <v>0</v>
      </c>
      <c r="G1669" s="149">
        <v>0</v>
      </c>
      <c r="H1669" s="149">
        <v>0</v>
      </c>
    </row>
    <row r="1670" spans="1:8" x14ac:dyDescent="0.2">
      <c r="A1670" s="146" t="s">
        <v>2008</v>
      </c>
      <c r="B1670" s="146" t="s">
        <v>4657</v>
      </c>
      <c r="C1670" s="146" t="s">
        <v>4658</v>
      </c>
      <c r="D1670" s="147">
        <v>0.56000000000000005</v>
      </c>
      <c r="E1670" s="148">
        <v>0.56000000000000005</v>
      </c>
      <c r="F1670" s="149">
        <v>0</v>
      </c>
      <c r="G1670" s="149">
        <v>0</v>
      </c>
      <c r="H1670" s="149">
        <v>0</v>
      </c>
    </row>
    <row r="1671" spans="1:8" x14ac:dyDescent="0.2">
      <c r="A1671" s="146" t="s">
        <v>2008</v>
      </c>
      <c r="B1671" s="146" t="s">
        <v>4659</v>
      </c>
      <c r="C1671" s="146" t="s">
        <v>4660</v>
      </c>
      <c r="D1671" s="147">
        <v>7.1000000000000004E-3</v>
      </c>
      <c r="E1671" s="148">
        <v>7.1000000000000004E-3</v>
      </c>
      <c r="F1671" s="149">
        <v>0</v>
      </c>
      <c r="G1671" s="149">
        <v>0</v>
      </c>
      <c r="H1671" s="149">
        <v>0</v>
      </c>
    </row>
    <row r="1672" spans="1:8" x14ac:dyDescent="0.2">
      <c r="A1672" s="146" t="s">
        <v>2008</v>
      </c>
      <c r="B1672" s="146" t="s">
        <v>4661</v>
      </c>
      <c r="C1672" s="146" t="s">
        <v>4662</v>
      </c>
      <c r="D1672" s="147">
        <v>0.68</v>
      </c>
      <c r="E1672" s="148">
        <v>0.68</v>
      </c>
      <c r="F1672" s="149">
        <v>0</v>
      </c>
      <c r="G1672" s="149">
        <v>0</v>
      </c>
      <c r="H1672" s="149">
        <v>0</v>
      </c>
    </row>
    <row r="1673" spans="1:8" x14ac:dyDescent="0.2">
      <c r="A1673" s="146" t="s">
        <v>2008</v>
      </c>
      <c r="B1673" s="146" t="s">
        <v>4663</v>
      </c>
      <c r="C1673" s="146" t="s">
        <v>4664</v>
      </c>
      <c r="D1673" s="147">
        <v>2.24E-2</v>
      </c>
      <c r="E1673" s="148">
        <v>2.24E-2</v>
      </c>
      <c r="F1673" s="149">
        <v>0</v>
      </c>
      <c r="G1673" s="149">
        <v>0</v>
      </c>
      <c r="H1673" s="149">
        <v>0</v>
      </c>
    </row>
    <row r="1674" spans="1:8" x14ac:dyDescent="0.2">
      <c r="A1674" s="146" t="s">
        <v>2008</v>
      </c>
      <c r="B1674" s="146" t="s">
        <v>4665</v>
      </c>
      <c r="C1674" s="146" t="s">
        <v>4666</v>
      </c>
      <c r="D1674" s="147">
        <v>8.0719999999999992</v>
      </c>
      <c r="E1674" s="148">
        <v>8.0719999999999992</v>
      </c>
      <c r="F1674" s="149">
        <v>0</v>
      </c>
      <c r="G1674" s="149">
        <v>0</v>
      </c>
      <c r="H1674" s="149">
        <v>0</v>
      </c>
    </row>
    <row r="1675" spans="1:8" x14ac:dyDescent="0.2">
      <c r="A1675" s="146" t="s">
        <v>2008</v>
      </c>
      <c r="B1675" s="146" t="s">
        <v>4667</v>
      </c>
      <c r="C1675" s="146" t="s">
        <v>4668</v>
      </c>
      <c r="D1675" s="147">
        <v>6.89</v>
      </c>
      <c r="E1675" s="148">
        <v>6.89</v>
      </c>
      <c r="F1675" s="149">
        <v>0</v>
      </c>
      <c r="G1675" s="149">
        <v>0</v>
      </c>
      <c r="H1675" s="149">
        <v>0</v>
      </c>
    </row>
    <row r="1676" spans="1:8" x14ac:dyDescent="0.2">
      <c r="A1676" s="146" t="s">
        <v>2008</v>
      </c>
      <c r="B1676" s="146" t="s">
        <v>4669</v>
      </c>
      <c r="C1676" s="146" t="s">
        <v>4670</v>
      </c>
      <c r="D1676" s="147">
        <v>2.9170000000000001E-2</v>
      </c>
      <c r="E1676" s="148">
        <v>2.9170000000000001E-2</v>
      </c>
      <c r="F1676" s="149">
        <v>0</v>
      </c>
      <c r="G1676" s="149">
        <v>0</v>
      </c>
      <c r="H1676" s="149">
        <v>0</v>
      </c>
    </row>
    <row r="1677" spans="1:8" x14ac:dyDescent="0.2">
      <c r="A1677" s="146" t="s">
        <v>2008</v>
      </c>
      <c r="B1677" s="146" t="s">
        <v>4671</v>
      </c>
      <c r="C1677" s="146" t="s">
        <v>4672</v>
      </c>
      <c r="D1677" s="147">
        <v>2.44407</v>
      </c>
      <c r="E1677" s="148">
        <v>0</v>
      </c>
      <c r="F1677" s="149">
        <v>0.69779000000000002</v>
      </c>
      <c r="G1677" s="149">
        <v>0.90874999999999995</v>
      </c>
      <c r="H1677" s="149">
        <v>0.83753</v>
      </c>
    </row>
    <row r="1678" spans="1:8" x14ac:dyDescent="0.2">
      <c r="A1678" s="146" t="s">
        <v>2008</v>
      </c>
      <c r="B1678" s="146" t="s">
        <v>4673</v>
      </c>
      <c r="C1678" s="146" t="s">
        <v>4674</v>
      </c>
      <c r="D1678" s="147">
        <v>54.250869999999999</v>
      </c>
      <c r="E1678" s="148">
        <v>54.250869999999999</v>
      </c>
      <c r="F1678" s="149">
        <v>0</v>
      </c>
      <c r="G1678" s="149">
        <v>0</v>
      </c>
      <c r="H1678" s="149">
        <v>0</v>
      </c>
    </row>
    <row r="1679" spans="1:8" x14ac:dyDescent="0.2">
      <c r="A1679" s="146" t="s">
        <v>2008</v>
      </c>
      <c r="B1679" s="146" t="s">
        <v>4675</v>
      </c>
      <c r="C1679" s="146" t="s">
        <v>4676</v>
      </c>
      <c r="D1679" s="147">
        <v>0</v>
      </c>
      <c r="E1679" s="148">
        <v>0</v>
      </c>
      <c r="F1679" s="149">
        <v>0</v>
      </c>
      <c r="G1679" s="149">
        <v>0</v>
      </c>
      <c r="H1679" s="149">
        <v>0</v>
      </c>
    </row>
    <row r="1680" spans="1:8" x14ac:dyDescent="0.2">
      <c r="A1680" s="146" t="s">
        <v>2008</v>
      </c>
      <c r="B1680" s="146" t="s">
        <v>349</v>
      </c>
      <c r="C1680" s="146" t="s">
        <v>1184</v>
      </c>
      <c r="D1680" s="147">
        <v>3.5938599999999998</v>
      </c>
      <c r="E1680" s="147">
        <v>2.1748599999999998</v>
      </c>
      <c r="F1680" s="149">
        <v>0</v>
      </c>
      <c r="G1680" s="149">
        <v>1.419</v>
      </c>
      <c r="H1680" s="149">
        <v>0</v>
      </c>
    </row>
    <row r="1681" spans="1:8" x14ac:dyDescent="0.2">
      <c r="A1681" s="146" t="s">
        <v>2008</v>
      </c>
      <c r="B1681" s="146" t="s">
        <v>1183</v>
      </c>
      <c r="C1681" s="146" t="s">
        <v>1182</v>
      </c>
      <c r="D1681" s="147">
        <v>1.02335</v>
      </c>
      <c r="E1681" s="148">
        <v>1.02335</v>
      </c>
      <c r="F1681" s="149">
        <v>0</v>
      </c>
      <c r="G1681" s="149">
        <v>0</v>
      </c>
      <c r="H1681" s="149">
        <v>0</v>
      </c>
    </row>
    <row r="1682" spans="1:8" x14ac:dyDescent="0.2">
      <c r="A1682" s="146" t="s">
        <v>2008</v>
      </c>
      <c r="B1682" s="146" t="s">
        <v>1181</v>
      </c>
      <c r="C1682" s="146" t="s">
        <v>1180</v>
      </c>
      <c r="D1682" s="147">
        <v>1.03766</v>
      </c>
      <c r="E1682" s="148">
        <v>1.03766</v>
      </c>
      <c r="F1682" s="149">
        <v>0</v>
      </c>
      <c r="G1682" s="149">
        <v>0</v>
      </c>
      <c r="H1682" s="149">
        <v>0</v>
      </c>
    </row>
    <row r="1683" spans="1:8" x14ac:dyDescent="0.2">
      <c r="A1683" s="146" t="s">
        <v>2008</v>
      </c>
      <c r="B1683" s="146" t="s">
        <v>4677</v>
      </c>
      <c r="C1683" s="146" t="s">
        <v>4678</v>
      </c>
      <c r="D1683" s="147">
        <v>0</v>
      </c>
      <c r="E1683" s="148">
        <v>0</v>
      </c>
      <c r="F1683" s="149">
        <v>0</v>
      </c>
      <c r="G1683" s="149">
        <v>0</v>
      </c>
      <c r="H1683" s="149">
        <v>0</v>
      </c>
    </row>
    <row r="1684" spans="1:8" x14ac:dyDescent="0.2">
      <c r="A1684" s="146" t="s">
        <v>2008</v>
      </c>
      <c r="B1684" s="146" t="s">
        <v>4679</v>
      </c>
      <c r="C1684" s="146" t="s">
        <v>4680</v>
      </c>
      <c r="D1684" s="147">
        <v>1.85</v>
      </c>
      <c r="E1684" s="148">
        <v>1.85</v>
      </c>
      <c r="F1684" s="149">
        <v>0</v>
      </c>
      <c r="G1684" s="149">
        <v>0</v>
      </c>
      <c r="H1684" s="149">
        <v>0</v>
      </c>
    </row>
    <row r="1685" spans="1:8" x14ac:dyDescent="0.2">
      <c r="A1685" s="146" t="s">
        <v>2008</v>
      </c>
      <c r="B1685" s="146" t="s">
        <v>4681</v>
      </c>
      <c r="C1685" s="146" t="s">
        <v>4682</v>
      </c>
      <c r="D1685" s="147">
        <v>0</v>
      </c>
      <c r="E1685" s="148">
        <v>0</v>
      </c>
      <c r="F1685" s="149">
        <v>0</v>
      </c>
      <c r="G1685" s="149">
        <v>0</v>
      </c>
      <c r="H1685" s="149">
        <v>0</v>
      </c>
    </row>
    <row r="1686" spans="1:8" x14ac:dyDescent="0.2">
      <c r="A1686" s="146" t="s">
        <v>2008</v>
      </c>
      <c r="B1686" s="146" t="s">
        <v>1179</v>
      </c>
      <c r="C1686" s="146" t="s">
        <v>1178</v>
      </c>
      <c r="D1686" s="147">
        <v>1.0433399999999999</v>
      </c>
      <c r="E1686" s="148">
        <v>1.0433399999999999</v>
      </c>
      <c r="F1686" s="149">
        <v>0</v>
      </c>
      <c r="G1686" s="149">
        <v>0</v>
      </c>
      <c r="H1686" s="149">
        <v>0</v>
      </c>
    </row>
    <row r="1687" spans="1:8" x14ac:dyDescent="0.2">
      <c r="A1687" s="146" t="s">
        <v>2008</v>
      </c>
      <c r="B1687" s="146" t="s">
        <v>4683</v>
      </c>
      <c r="C1687" s="146" t="s">
        <v>4684</v>
      </c>
      <c r="D1687" s="147">
        <v>0</v>
      </c>
      <c r="E1687" s="148">
        <v>0</v>
      </c>
      <c r="F1687" s="149">
        <v>0</v>
      </c>
      <c r="G1687" s="149">
        <v>0</v>
      </c>
      <c r="H1687" s="149">
        <v>0</v>
      </c>
    </row>
    <row r="1688" spans="1:8" x14ac:dyDescent="0.2">
      <c r="A1688" s="146" t="s">
        <v>2008</v>
      </c>
      <c r="B1688" s="146" t="s">
        <v>4685</v>
      </c>
      <c r="C1688" s="146" t="s">
        <v>4684</v>
      </c>
      <c r="D1688" s="147">
        <v>0</v>
      </c>
      <c r="E1688" s="148">
        <v>0</v>
      </c>
      <c r="F1688" s="149">
        <v>0</v>
      </c>
      <c r="G1688" s="149">
        <v>0</v>
      </c>
      <c r="H1688" s="149">
        <v>0</v>
      </c>
    </row>
    <row r="1689" spans="1:8" x14ac:dyDescent="0.2">
      <c r="A1689" s="146" t="s">
        <v>2008</v>
      </c>
      <c r="B1689" s="146" t="s">
        <v>4686</v>
      </c>
      <c r="C1689" s="146" t="s">
        <v>4687</v>
      </c>
      <c r="D1689" s="147">
        <v>2.78</v>
      </c>
      <c r="E1689" s="148">
        <v>2.78</v>
      </c>
      <c r="F1689" s="149">
        <v>0</v>
      </c>
      <c r="G1689" s="149">
        <v>0</v>
      </c>
      <c r="H1689" s="149">
        <v>0</v>
      </c>
    </row>
    <row r="1690" spans="1:8" x14ac:dyDescent="0.2">
      <c r="A1690" s="146" t="s">
        <v>2008</v>
      </c>
      <c r="B1690" s="146" t="s">
        <v>4688</v>
      </c>
      <c r="C1690" s="146" t="s">
        <v>4689</v>
      </c>
      <c r="D1690" s="147">
        <v>0</v>
      </c>
      <c r="E1690" s="148">
        <v>0</v>
      </c>
      <c r="F1690" s="149">
        <v>0</v>
      </c>
      <c r="G1690" s="149">
        <v>0</v>
      </c>
      <c r="H1690" s="149">
        <v>0</v>
      </c>
    </row>
    <row r="1691" spans="1:8" x14ac:dyDescent="0.2">
      <c r="A1691" s="146" t="s">
        <v>2008</v>
      </c>
      <c r="B1691" s="146" t="s">
        <v>4690</v>
      </c>
      <c r="C1691" s="146" t="s">
        <v>4691</v>
      </c>
      <c r="D1691" s="147">
        <v>0.16311999999999999</v>
      </c>
      <c r="E1691" s="148">
        <v>0.16311999999999999</v>
      </c>
      <c r="F1691" s="149">
        <v>0</v>
      </c>
      <c r="G1691" s="149">
        <v>0</v>
      </c>
      <c r="H1691" s="149">
        <v>0</v>
      </c>
    </row>
    <row r="1692" spans="1:8" x14ac:dyDescent="0.2">
      <c r="A1692" s="146" t="s">
        <v>2008</v>
      </c>
      <c r="B1692" s="146" t="s">
        <v>1177</v>
      </c>
      <c r="C1692" s="146" t="s">
        <v>1176</v>
      </c>
      <c r="D1692" s="147">
        <v>1.44163</v>
      </c>
      <c r="E1692" s="148">
        <v>0.35596</v>
      </c>
      <c r="F1692" s="149">
        <v>0.30996000000000001</v>
      </c>
      <c r="G1692" s="149">
        <v>0.40366999999999997</v>
      </c>
      <c r="H1692" s="149">
        <v>0.37203999999999998</v>
      </c>
    </row>
    <row r="1693" spans="1:8" x14ac:dyDescent="0.2">
      <c r="A1693" s="146" t="s">
        <v>2008</v>
      </c>
      <c r="B1693" s="146" t="s">
        <v>1175</v>
      </c>
      <c r="C1693" s="146" t="s">
        <v>1174</v>
      </c>
      <c r="D1693" s="147">
        <v>0.94540000000000002</v>
      </c>
      <c r="E1693" s="148">
        <v>0.94540000000000002</v>
      </c>
      <c r="F1693" s="149">
        <v>0</v>
      </c>
      <c r="G1693" s="149">
        <v>0</v>
      </c>
      <c r="H1693" s="149">
        <v>0</v>
      </c>
    </row>
    <row r="1694" spans="1:8" x14ac:dyDescent="0.2">
      <c r="A1694" s="146" t="s">
        <v>2008</v>
      </c>
      <c r="B1694" s="146" t="s">
        <v>1173</v>
      </c>
      <c r="C1694" s="146" t="s">
        <v>1172</v>
      </c>
      <c r="D1694" s="147">
        <v>0.90586</v>
      </c>
      <c r="E1694" s="148">
        <v>0.90586</v>
      </c>
      <c r="F1694" s="149">
        <v>0</v>
      </c>
      <c r="G1694" s="149">
        <v>0</v>
      </c>
      <c r="H1694" s="149">
        <v>0</v>
      </c>
    </row>
    <row r="1695" spans="1:8" x14ac:dyDescent="0.2">
      <c r="A1695" s="146" t="s">
        <v>2008</v>
      </c>
      <c r="B1695" s="146" t="s">
        <v>4692</v>
      </c>
      <c r="C1695" s="146" t="s">
        <v>4693</v>
      </c>
      <c r="D1695" s="147">
        <v>0.78</v>
      </c>
      <c r="E1695" s="148">
        <v>0.78</v>
      </c>
      <c r="F1695" s="149">
        <v>0</v>
      </c>
      <c r="G1695" s="149">
        <v>0</v>
      </c>
      <c r="H1695" s="149">
        <v>0</v>
      </c>
    </row>
    <row r="1696" spans="1:8" x14ac:dyDescent="0.2">
      <c r="A1696" s="146" t="s">
        <v>2008</v>
      </c>
      <c r="B1696" s="146" t="s">
        <v>4694</v>
      </c>
      <c r="C1696" s="146" t="s">
        <v>4695</v>
      </c>
      <c r="D1696" s="147">
        <v>1.85</v>
      </c>
      <c r="E1696" s="148">
        <v>1.85</v>
      </c>
      <c r="F1696" s="149">
        <v>0</v>
      </c>
      <c r="G1696" s="149">
        <v>0</v>
      </c>
      <c r="H1696" s="149">
        <v>0</v>
      </c>
    </row>
    <row r="1697" spans="1:8" x14ac:dyDescent="0.2">
      <c r="A1697" s="146" t="s">
        <v>2008</v>
      </c>
      <c r="B1697" s="146" t="s">
        <v>4696</v>
      </c>
      <c r="C1697" s="146" t="s">
        <v>4697</v>
      </c>
      <c r="D1697" s="147">
        <v>0</v>
      </c>
      <c r="E1697" s="148">
        <v>0</v>
      </c>
      <c r="F1697" s="149">
        <v>0</v>
      </c>
      <c r="G1697" s="149">
        <v>0</v>
      </c>
      <c r="H1697" s="149">
        <v>0</v>
      </c>
    </row>
    <row r="1698" spans="1:8" x14ac:dyDescent="0.2">
      <c r="A1698" s="146" t="s">
        <v>2008</v>
      </c>
      <c r="B1698" s="146" t="s">
        <v>4698</v>
      </c>
      <c r="C1698" s="146" t="s">
        <v>2176</v>
      </c>
      <c r="D1698" s="147">
        <v>0</v>
      </c>
      <c r="E1698" s="148">
        <v>0</v>
      </c>
      <c r="F1698" s="149">
        <v>0</v>
      </c>
      <c r="G1698" s="149">
        <v>0</v>
      </c>
      <c r="H1698" s="149">
        <v>0</v>
      </c>
    </row>
    <row r="1699" spans="1:8" x14ac:dyDescent="0.2">
      <c r="A1699" s="146" t="s">
        <v>2008</v>
      </c>
      <c r="B1699" s="146" t="s">
        <v>4699</v>
      </c>
      <c r="C1699" s="146" t="s">
        <v>4700</v>
      </c>
      <c r="D1699" s="147">
        <v>1.10198</v>
      </c>
      <c r="E1699" s="148">
        <v>1.10198</v>
      </c>
      <c r="F1699" s="149">
        <v>0</v>
      </c>
      <c r="G1699" s="149">
        <v>0</v>
      </c>
      <c r="H1699" s="149">
        <v>0</v>
      </c>
    </row>
    <row r="1700" spans="1:8" x14ac:dyDescent="0.2">
      <c r="A1700" s="146" t="s">
        <v>2008</v>
      </c>
      <c r="B1700" s="146" t="s">
        <v>4701</v>
      </c>
      <c r="C1700" s="146" t="s">
        <v>2176</v>
      </c>
      <c r="D1700" s="147">
        <v>0</v>
      </c>
      <c r="E1700" s="148">
        <v>0</v>
      </c>
      <c r="F1700" s="149">
        <v>0</v>
      </c>
      <c r="G1700" s="149">
        <v>0</v>
      </c>
      <c r="H1700" s="149">
        <v>0</v>
      </c>
    </row>
    <row r="1701" spans="1:8" x14ac:dyDescent="0.2">
      <c r="A1701" s="146" t="s">
        <v>2008</v>
      </c>
      <c r="B1701" s="146" t="s">
        <v>4702</v>
      </c>
      <c r="C1701" s="146" t="s">
        <v>4703</v>
      </c>
      <c r="D1701" s="147">
        <v>0.74399999999999999</v>
      </c>
      <c r="E1701" s="148">
        <v>0.74399999999999999</v>
      </c>
      <c r="F1701" s="149">
        <v>0</v>
      </c>
      <c r="G1701" s="149">
        <v>0</v>
      </c>
      <c r="H1701" s="149">
        <v>0</v>
      </c>
    </row>
    <row r="1702" spans="1:8" x14ac:dyDescent="0.2">
      <c r="A1702" s="146" t="s">
        <v>2008</v>
      </c>
      <c r="B1702" s="146" t="s">
        <v>4704</v>
      </c>
      <c r="C1702" s="146" t="s">
        <v>4705</v>
      </c>
      <c r="D1702" s="147">
        <v>0.64800000000000002</v>
      </c>
      <c r="E1702" s="148">
        <v>0.64800000000000002</v>
      </c>
      <c r="F1702" s="149">
        <v>0</v>
      </c>
      <c r="G1702" s="149">
        <v>0</v>
      </c>
      <c r="H1702" s="149">
        <v>0</v>
      </c>
    </row>
    <row r="1703" spans="1:8" x14ac:dyDescent="0.2">
      <c r="A1703" s="146" t="s">
        <v>2008</v>
      </c>
      <c r="B1703" s="146" t="s">
        <v>4706</v>
      </c>
      <c r="C1703" s="146" t="s">
        <v>4705</v>
      </c>
      <c r="D1703" s="147">
        <v>0.71257000000000004</v>
      </c>
      <c r="E1703" s="148">
        <v>0.71257000000000004</v>
      </c>
      <c r="F1703" s="149">
        <v>0</v>
      </c>
      <c r="G1703" s="149">
        <v>0</v>
      </c>
      <c r="H1703" s="149">
        <v>0</v>
      </c>
    </row>
    <row r="1704" spans="1:8" x14ac:dyDescent="0.2">
      <c r="A1704" s="146" t="s">
        <v>2008</v>
      </c>
      <c r="B1704" s="146" t="s">
        <v>4707</v>
      </c>
      <c r="C1704" s="146" t="s">
        <v>4708</v>
      </c>
      <c r="D1704" s="147">
        <v>1.12602</v>
      </c>
      <c r="E1704" s="148">
        <v>1.12602</v>
      </c>
      <c r="F1704" s="149">
        <v>0</v>
      </c>
      <c r="G1704" s="149">
        <v>0</v>
      </c>
      <c r="H1704" s="149">
        <v>0</v>
      </c>
    </row>
    <row r="1705" spans="1:8" x14ac:dyDescent="0.2">
      <c r="A1705" s="146" t="s">
        <v>2008</v>
      </c>
      <c r="B1705" s="146" t="s">
        <v>4709</v>
      </c>
      <c r="C1705" s="146" t="s">
        <v>4710</v>
      </c>
      <c r="D1705" s="147">
        <v>0.89300999999999997</v>
      </c>
      <c r="E1705" s="148">
        <v>0.89300999999999997</v>
      </c>
      <c r="F1705" s="149">
        <v>0</v>
      </c>
      <c r="G1705" s="149">
        <v>0</v>
      </c>
      <c r="H1705" s="149">
        <v>0</v>
      </c>
    </row>
    <row r="1706" spans="1:8" x14ac:dyDescent="0.2">
      <c r="A1706" s="146" t="s">
        <v>2008</v>
      </c>
      <c r="B1706" s="146" t="s">
        <v>4711</v>
      </c>
      <c r="C1706" s="146" t="s">
        <v>4710</v>
      </c>
      <c r="D1706" s="147">
        <v>1.0990899999999999</v>
      </c>
      <c r="E1706" s="148">
        <v>1.0990899999999999</v>
      </c>
      <c r="F1706" s="149">
        <v>0</v>
      </c>
      <c r="G1706" s="149">
        <v>0</v>
      </c>
      <c r="H1706" s="149">
        <v>0</v>
      </c>
    </row>
    <row r="1707" spans="1:8" x14ac:dyDescent="0.2">
      <c r="A1707" s="146" t="s">
        <v>2008</v>
      </c>
      <c r="B1707" s="146" t="s">
        <v>4712</v>
      </c>
      <c r="C1707" s="146" t="s">
        <v>4713</v>
      </c>
      <c r="D1707" s="147">
        <v>2.6419999999999999</v>
      </c>
      <c r="E1707" s="148">
        <v>2.6419999999999999</v>
      </c>
      <c r="F1707" s="149">
        <v>0</v>
      </c>
      <c r="G1707" s="149">
        <v>0</v>
      </c>
      <c r="H1707" s="149">
        <v>0</v>
      </c>
    </row>
    <row r="1708" spans="1:8" x14ac:dyDescent="0.2">
      <c r="A1708" s="146" t="s">
        <v>2008</v>
      </c>
      <c r="B1708" s="146" t="s">
        <v>4714</v>
      </c>
      <c r="C1708" s="146" t="s">
        <v>4715</v>
      </c>
      <c r="D1708" s="147">
        <v>0.39600000000000002</v>
      </c>
      <c r="E1708" s="148">
        <v>0.39600000000000002</v>
      </c>
      <c r="F1708" s="149">
        <v>0</v>
      </c>
      <c r="G1708" s="149">
        <v>0</v>
      </c>
      <c r="H1708" s="149">
        <v>0</v>
      </c>
    </row>
    <row r="1709" spans="1:8" x14ac:dyDescent="0.2">
      <c r="A1709" s="146" t="s">
        <v>2008</v>
      </c>
      <c r="B1709" s="146" t="s">
        <v>4716</v>
      </c>
      <c r="C1709" s="146" t="s">
        <v>4715</v>
      </c>
      <c r="D1709" s="147">
        <v>1.268</v>
      </c>
      <c r="E1709" s="148">
        <v>1.268</v>
      </c>
      <c r="F1709" s="149">
        <v>0</v>
      </c>
      <c r="G1709" s="149">
        <v>0</v>
      </c>
      <c r="H1709" s="149">
        <v>0</v>
      </c>
    </row>
    <row r="1710" spans="1:8" x14ac:dyDescent="0.2">
      <c r="A1710" s="146" t="s">
        <v>2008</v>
      </c>
      <c r="B1710" s="146" t="s">
        <v>4717</v>
      </c>
      <c r="C1710" s="146" t="s">
        <v>4718</v>
      </c>
      <c r="D1710" s="147">
        <v>0.39600000000000002</v>
      </c>
      <c r="E1710" s="148">
        <v>0.39600000000000002</v>
      </c>
      <c r="F1710" s="149">
        <v>0</v>
      </c>
      <c r="G1710" s="149">
        <v>0</v>
      </c>
      <c r="H1710" s="149">
        <v>0</v>
      </c>
    </row>
    <row r="1711" spans="1:8" x14ac:dyDescent="0.2">
      <c r="A1711" s="146" t="s">
        <v>2008</v>
      </c>
      <c r="B1711" s="146" t="s">
        <v>4719</v>
      </c>
      <c r="C1711" s="146" t="s">
        <v>4718</v>
      </c>
      <c r="D1711" s="147">
        <v>0.45</v>
      </c>
      <c r="E1711" s="148">
        <v>0.45</v>
      </c>
      <c r="F1711" s="149">
        <v>0</v>
      </c>
      <c r="G1711" s="149">
        <v>0</v>
      </c>
      <c r="H1711" s="149">
        <v>0</v>
      </c>
    </row>
    <row r="1712" spans="1:8" x14ac:dyDescent="0.2">
      <c r="A1712" s="146" t="s">
        <v>2008</v>
      </c>
      <c r="B1712" s="146" t="s">
        <v>4720</v>
      </c>
      <c r="C1712" s="146" t="s">
        <v>4721</v>
      </c>
      <c r="D1712" s="147">
        <v>0.48199999999999998</v>
      </c>
      <c r="E1712" s="148">
        <v>0.48199999999999998</v>
      </c>
      <c r="F1712" s="149">
        <v>0</v>
      </c>
      <c r="G1712" s="149">
        <v>0</v>
      </c>
      <c r="H1712" s="149">
        <v>0</v>
      </c>
    </row>
    <row r="1713" spans="1:8" x14ac:dyDescent="0.2">
      <c r="A1713" s="146" t="s">
        <v>2008</v>
      </c>
      <c r="B1713" s="146" t="s">
        <v>4722</v>
      </c>
      <c r="C1713" s="146" t="s">
        <v>4723</v>
      </c>
      <c r="D1713" s="147">
        <v>0</v>
      </c>
      <c r="E1713" s="148">
        <v>0</v>
      </c>
      <c r="F1713" s="149">
        <v>0</v>
      </c>
      <c r="G1713" s="149">
        <v>0</v>
      </c>
      <c r="H1713" s="149">
        <v>0</v>
      </c>
    </row>
    <row r="1714" spans="1:8" x14ac:dyDescent="0.2">
      <c r="A1714" s="146" t="s">
        <v>2008</v>
      </c>
      <c r="B1714" s="146" t="s">
        <v>4724</v>
      </c>
      <c r="C1714" s="146" t="s">
        <v>4723</v>
      </c>
      <c r="D1714" s="147">
        <v>1.4359999999999999</v>
      </c>
      <c r="E1714" s="148">
        <v>1.4359999999999999</v>
      </c>
      <c r="F1714" s="149">
        <v>0</v>
      </c>
      <c r="G1714" s="149">
        <v>0</v>
      </c>
      <c r="H1714" s="149">
        <v>0</v>
      </c>
    </row>
    <row r="1715" spans="1:8" x14ac:dyDescent="0.2">
      <c r="A1715" s="146" t="s">
        <v>2008</v>
      </c>
      <c r="B1715" s="146" t="s">
        <v>4725</v>
      </c>
      <c r="C1715" s="146" t="s">
        <v>4726</v>
      </c>
      <c r="D1715" s="147">
        <v>0.72899999999999998</v>
      </c>
      <c r="E1715" s="148">
        <v>0.72899999999999998</v>
      </c>
      <c r="F1715" s="149">
        <v>0</v>
      </c>
      <c r="G1715" s="149">
        <v>0</v>
      </c>
      <c r="H1715" s="149">
        <v>0</v>
      </c>
    </row>
    <row r="1716" spans="1:8" x14ac:dyDescent="0.2">
      <c r="A1716" s="146" t="s">
        <v>2008</v>
      </c>
      <c r="B1716" s="146" t="s">
        <v>4727</v>
      </c>
      <c r="C1716" s="146" t="s">
        <v>4728</v>
      </c>
      <c r="D1716" s="147">
        <v>0.76</v>
      </c>
      <c r="E1716" s="148">
        <v>0.76</v>
      </c>
      <c r="F1716" s="149">
        <v>0</v>
      </c>
      <c r="G1716" s="149">
        <v>0</v>
      </c>
      <c r="H1716" s="149">
        <v>0</v>
      </c>
    </row>
    <row r="1717" spans="1:8" x14ac:dyDescent="0.2">
      <c r="A1717" s="146" t="s">
        <v>2008</v>
      </c>
      <c r="B1717" s="146" t="s">
        <v>4729</v>
      </c>
      <c r="C1717" s="146" t="s">
        <v>4730</v>
      </c>
      <c r="D1717" s="147">
        <v>0.92700000000000005</v>
      </c>
      <c r="E1717" s="148">
        <v>0.92700000000000005</v>
      </c>
      <c r="F1717" s="149">
        <v>0</v>
      </c>
      <c r="G1717" s="149">
        <v>0</v>
      </c>
      <c r="H1717" s="149">
        <v>0</v>
      </c>
    </row>
    <row r="1718" spans="1:8" x14ac:dyDescent="0.2">
      <c r="A1718" s="146" t="s">
        <v>2008</v>
      </c>
      <c r="B1718" s="146" t="s">
        <v>4731</v>
      </c>
      <c r="C1718" s="146" t="s">
        <v>4732</v>
      </c>
      <c r="D1718" s="147">
        <v>0.85899999999999999</v>
      </c>
      <c r="E1718" s="148">
        <v>0.85899999999999999</v>
      </c>
      <c r="F1718" s="149">
        <v>0</v>
      </c>
      <c r="G1718" s="149">
        <v>0</v>
      </c>
      <c r="H1718" s="149">
        <v>0</v>
      </c>
    </row>
    <row r="1719" spans="1:8" x14ac:dyDescent="0.2">
      <c r="A1719" s="146" t="s">
        <v>2008</v>
      </c>
      <c r="B1719" s="146" t="s">
        <v>4733</v>
      </c>
      <c r="C1719" s="146" t="s">
        <v>4732</v>
      </c>
      <c r="D1719" s="147">
        <v>1.04417</v>
      </c>
      <c r="E1719" s="148">
        <v>1.04417</v>
      </c>
      <c r="F1719" s="149">
        <v>0</v>
      </c>
      <c r="G1719" s="149">
        <v>0</v>
      </c>
      <c r="H1719" s="149">
        <v>0</v>
      </c>
    </row>
    <row r="1720" spans="1:8" x14ac:dyDescent="0.2">
      <c r="A1720" s="146" t="s">
        <v>2008</v>
      </c>
      <c r="B1720" s="146" t="s">
        <v>4734</v>
      </c>
      <c r="C1720" s="146" t="s">
        <v>4735</v>
      </c>
      <c r="D1720" s="147">
        <v>2.4550000000000001</v>
      </c>
      <c r="E1720" s="148">
        <v>2.4550000000000001</v>
      </c>
      <c r="F1720" s="149">
        <v>0</v>
      </c>
      <c r="G1720" s="149">
        <v>0</v>
      </c>
      <c r="H1720" s="149">
        <v>0</v>
      </c>
    </row>
    <row r="1721" spans="1:8" x14ac:dyDescent="0.2">
      <c r="A1721" s="146" t="s">
        <v>2008</v>
      </c>
      <c r="B1721" s="146" t="s">
        <v>4736</v>
      </c>
      <c r="C1721" s="146" t="s">
        <v>4735</v>
      </c>
      <c r="D1721" s="147">
        <v>1.75</v>
      </c>
      <c r="E1721" s="148">
        <v>1.75</v>
      </c>
      <c r="F1721" s="149">
        <v>0</v>
      </c>
      <c r="G1721" s="149">
        <v>0</v>
      </c>
      <c r="H1721" s="149">
        <v>0</v>
      </c>
    </row>
    <row r="1722" spans="1:8" x14ac:dyDescent="0.2">
      <c r="A1722" s="146" t="s">
        <v>2008</v>
      </c>
      <c r="B1722" s="146" t="s">
        <v>4737</v>
      </c>
      <c r="C1722" s="146" t="s">
        <v>4738</v>
      </c>
      <c r="D1722" s="147">
        <v>0</v>
      </c>
      <c r="E1722" s="148">
        <v>0</v>
      </c>
      <c r="F1722" s="149">
        <v>0</v>
      </c>
      <c r="G1722" s="149">
        <v>0</v>
      </c>
      <c r="H1722" s="149">
        <v>0</v>
      </c>
    </row>
    <row r="1723" spans="1:8" x14ac:dyDescent="0.2">
      <c r="A1723" s="146" t="s">
        <v>2008</v>
      </c>
      <c r="B1723" s="146" t="s">
        <v>4739</v>
      </c>
      <c r="C1723" s="146" t="s">
        <v>4740</v>
      </c>
      <c r="D1723" s="147">
        <v>0</v>
      </c>
      <c r="E1723" s="148">
        <v>0</v>
      </c>
      <c r="F1723" s="149">
        <v>0</v>
      </c>
      <c r="G1723" s="149">
        <v>0</v>
      </c>
      <c r="H1723" s="149">
        <v>0</v>
      </c>
    </row>
    <row r="1724" spans="1:8" x14ac:dyDescent="0.2">
      <c r="A1724" s="146" t="s">
        <v>2008</v>
      </c>
      <c r="B1724" s="146" t="s">
        <v>4741</v>
      </c>
      <c r="C1724" s="146" t="s">
        <v>4742</v>
      </c>
      <c r="D1724" s="147">
        <v>1.1000000000000001</v>
      </c>
      <c r="E1724" s="148">
        <v>1.1000000000000001</v>
      </c>
      <c r="F1724" s="149">
        <v>0</v>
      </c>
      <c r="G1724" s="149">
        <v>0</v>
      </c>
      <c r="H1724" s="149">
        <v>0</v>
      </c>
    </row>
    <row r="1725" spans="1:8" x14ac:dyDescent="0.2">
      <c r="A1725" s="146" t="s">
        <v>2008</v>
      </c>
      <c r="B1725" s="146" t="s">
        <v>4743</v>
      </c>
      <c r="C1725" s="146" t="s">
        <v>4744</v>
      </c>
      <c r="D1725" s="147">
        <v>0.97</v>
      </c>
      <c r="E1725" s="148">
        <v>0.97</v>
      </c>
      <c r="F1725" s="149">
        <v>0</v>
      </c>
      <c r="G1725" s="149">
        <v>0</v>
      </c>
      <c r="H1725" s="149">
        <v>0</v>
      </c>
    </row>
    <row r="1726" spans="1:8" x14ac:dyDescent="0.2">
      <c r="A1726" s="146" t="s">
        <v>2008</v>
      </c>
      <c r="B1726" s="146" t="s">
        <v>4745</v>
      </c>
      <c r="C1726" s="146" t="s">
        <v>4746</v>
      </c>
      <c r="D1726" s="147">
        <v>0</v>
      </c>
      <c r="E1726" s="148">
        <v>0</v>
      </c>
      <c r="F1726" s="149">
        <v>0</v>
      </c>
      <c r="G1726" s="149">
        <v>0</v>
      </c>
      <c r="H1726" s="149">
        <v>0</v>
      </c>
    </row>
    <row r="1727" spans="1:8" x14ac:dyDescent="0.2">
      <c r="A1727" s="146" t="s">
        <v>2008</v>
      </c>
      <c r="B1727" s="146" t="s">
        <v>4747</v>
      </c>
      <c r="C1727" s="146" t="s">
        <v>4748</v>
      </c>
      <c r="D1727" s="147">
        <v>2.7584</v>
      </c>
      <c r="E1727" s="148">
        <v>2.7584</v>
      </c>
      <c r="F1727" s="149">
        <v>0</v>
      </c>
      <c r="G1727" s="149">
        <v>0</v>
      </c>
      <c r="H1727" s="149">
        <v>0</v>
      </c>
    </row>
    <row r="1728" spans="1:8" x14ac:dyDescent="0.2">
      <c r="A1728" s="146" t="s">
        <v>2008</v>
      </c>
      <c r="B1728" s="146" t="s">
        <v>4749</v>
      </c>
      <c r="C1728" s="146" t="s">
        <v>4750</v>
      </c>
      <c r="D1728" s="147">
        <v>1.49</v>
      </c>
      <c r="E1728" s="148">
        <v>1.49</v>
      </c>
      <c r="F1728" s="149">
        <v>0</v>
      </c>
      <c r="G1728" s="149">
        <v>0</v>
      </c>
      <c r="H1728" s="149">
        <v>0</v>
      </c>
    </row>
    <row r="1729" spans="1:8" x14ac:dyDescent="0.2">
      <c r="A1729" s="146" t="s">
        <v>2008</v>
      </c>
      <c r="B1729" s="146" t="s">
        <v>4751</v>
      </c>
      <c r="C1729" s="146" t="s">
        <v>4752</v>
      </c>
      <c r="D1729" s="147">
        <v>1.27</v>
      </c>
      <c r="E1729" s="148">
        <v>1.27</v>
      </c>
      <c r="F1729" s="149">
        <v>0</v>
      </c>
      <c r="G1729" s="149">
        <v>0</v>
      </c>
      <c r="H1729" s="149">
        <v>0</v>
      </c>
    </row>
    <row r="1730" spans="1:8" x14ac:dyDescent="0.2">
      <c r="A1730" s="146" t="s">
        <v>2008</v>
      </c>
      <c r="B1730" s="146" t="s">
        <v>4753</v>
      </c>
      <c r="C1730" s="146" t="s">
        <v>4754</v>
      </c>
      <c r="D1730" s="147">
        <v>0.14879999999999999</v>
      </c>
      <c r="E1730" s="148">
        <v>0.14879999999999999</v>
      </c>
      <c r="F1730" s="149">
        <v>0</v>
      </c>
      <c r="G1730" s="149">
        <v>0</v>
      </c>
      <c r="H1730" s="149">
        <v>0</v>
      </c>
    </row>
    <row r="1731" spans="1:8" x14ac:dyDescent="0.2">
      <c r="A1731" s="146" t="s">
        <v>2008</v>
      </c>
      <c r="B1731" s="146" t="s">
        <v>4755</v>
      </c>
      <c r="C1731" s="146" t="s">
        <v>4756</v>
      </c>
      <c r="D1731" s="147">
        <v>2.15</v>
      </c>
      <c r="E1731" s="148">
        <v>2.15</v>
      </c>
      <c r="F1731" s="149">
        <v>0</v>
      </c>
      <c r="G1731" s="149">
        <v>0</v>
      </c>
      <c r="H1731" s="149">
        <v>0</v>
      </c>
    </row>
    <row r="1732" spans="1:8" x14ac:dyDescent="0.2">
      <c r="A1732" s="146" t="s">
        <v>2008</v>
      </c>
      <c r="B1732" s="146" t="s">
        <v>4757</v>
      </c>
      <c r="C1732" s="146" t="s">
        <v>4758</v>
      </c>
      <c r="D1732" s="147">
        <v>0.88</v>
      </c>
      <c r="E1732" s="148">
        <v>0.88</v>
      </c>
      <c r="F1732" s="149">
        <v>0</v>
      </c>
      <c r="G1732" s="149">
        <v>0</v>
      </c>
      <c r="H1732" s="149">
        <v>0</v>
      </c>
    </row>
    <row r="1733" spans="1:8" x14ac:dyDescent="0.2">
      <c r="A1733" s="146" t="s">
        <v>2008</v>
      </c>
      <c r="B1733" s="146" t="s">
        <v>4759</v>
      </c>
      <c r="C1733" s="146" t="s">
        <v>4760</v>
      </c>
      <c r="D1733" s="147">
        <v>1.2775000000000001</v>
      </c>
      <c r="E1733" s="148">
        <v>1.2775000000000001</v>
      </c>
      <c r="F1733" s="149">
        <v>0</v>
      </c>
      <c r="G1733" s="149">
        <v>0</v>
      </c>
      <c r="H1733" s="149">
        <v>0</v>
      </c>
    </row>
    <row r="1734" spans="1:8" x14ac:dyDescent="0.2">
      <c r="A1734" s="146" t="s">
        <v>2008</v>
      </c>
      <c r="B1734" s="146" t="s">
        <v>4761</v>
      </c>
      <c r="C1734" s="146" t="s">
        <v>4762</v>
      </c>
      <c r="D1734" s="147">
        <v>0</v>
      </c>
      <c r="E1734" s="148">
        <v>0</v>
      </c>
      <c r="F1734" s="149">
        <v>0</v>
      </c>
      <c r="G1734" s="149">
        <v>0</v>
      </c>
      <c r="H1734" s="149">
        <v>0</v>
      </c>
    </row>
    <row r="1735" spans="1:8" x14ac:dyDescent="0.2">
      <c r="A1735" s="146" t="s">
        <v>2008</v>
      </c>
      <c r="B1735" s="146" t="s">
        <v>4763</v>
      </c>
      <c r="C1735" s="146" t="s">
        <v>4764</v>
      </c>
      <c r="D1735" s="147">
        <v>3.0159999999999999E-2</v>
      </c>
      <c r="E1735" s="148">
        <v>3.0159999999999999E-2</v>
      </c>
      <c r="F1735" s="149">
        <v>0</v>
      </c>
      <c r="G1735" s="149">
        <v>0</v>
      </c>
      <c r="H1735" s="149">
        <v>0</v>
      </c>
    </row>
    <row r="1736" spans="1:8" x14ac:dyDescent="0.2">
      <c r="A1736" s="146" t="s">
        <v>2008</v>
      </c>
      <c r="B1736" s="146" t="s">
        <v>4765</v>
      </c>
      <c r="C1736" s="146" t="s">
        <v>4766</v>
      </c>
      <c r="D1736" s="147">
        <v>2.605E-2</v>
      </c>
      <c r="E1736" s="148">
        <v>2.605E-2</v>
      </c>
      <c r="F1736" s="149">
        <v>0</v>
      </c>
      <c r="G1736" s="149">
        <v>0</v>
      </c>
      <c r="H1736" s="149">
        <v>0</v>
      </c>
    </row>
    <row r="1737" spans="1:8" x14ac:dyDescent="0.2">
      <c r="A1737" s="146" t="s">
        <v>2008</v>
      </c>
      <c r="B1737" s="146" t="s">
        <v>4767</v>
      </c>
      <c r="C1737" s="146" t="s">
        <v>4768</v>
      </c>
      <c r="D1737" s="147">
        <v>1.52E-2</v>
      </c>
      <c r="E1737" s="148">
        <v>1.52E-2</v>
      </c>
      <c r="F1737" s="149">
        <v>0</v>
      </c>
      <c r="G1737" s="149">
        <v>0</v>
      </c>
      <c r="H1737" s="149">
        <v>0</v>
      </c>
    </row>
    <row r="1738" spans="1:8" x14ac:dyDescent="0.2">
      <c r="A1738" s="146" t="s">
        <v>2008</v>
      </c>
      <c r="B1738" s="146" t="s">
        <v>4769</v>
      </c>
      <c r="C1738" s="146" t="s">
        <v>4770</v>
      </c>
      <c r="D1738" s="147">
        <v>4.7289999999999999E-2</v>
      </c>
      <c r="E1738" s="148">
        <v>4.7289999999999999E-2</v>
      </c>
      <c r="F1738" s="149">
        <v>0</v>
      </c>
      <c r="G1738" s="149">
        <v>0</v>
      </c>
      <c r="H1738" s="149">
        <v>0</v>
      </c>
    </row>
    <row r="1739" spans="1:8" x14ac:dyDescent="0.2">
      <c r="A1739" s="146" t="s">
        <v>2008</v>
      </c>
      <c r="B1739" s="146" t="s">
        <v>4771</v>
      </c>
      <c r="C1739" s="146" t="s">
        <v>4772</v>
      </c>
      <c r="D1739" s="147">
        <v>3.7100000000000001E-2</v>
      </c>
      <c r="E1739" s="148">
        <v>3.7100000000000001E-2</v>
      </c>
      <c r="F1739" s="149">
        <v>0</v>
      </c>
      <c r="G1739" s="149">
        <v>0</v>
      </c>
      <c r="H1739" s="149">
        <v>0</v>
      </c>
    </row>
    <row r="1740" spans="1:8" x14ac:dyDescent="0.2">
      <c r="A1740" s="146" t="s">
        <v>2008</v>
      </c>
      <c r="B1740" s="146" t="s">
        <v>408</v>
      </c>
      <c r="C1740" s="146" t="s">
        <v>4773</v>
      </c>
      <c r="D1740" s="147">
        <v>9.4500000000000001E-3</v>
      </c>
      <c r="E1740" s="148">
        <v>9.4500000000000001E-3</v>
      </c>
      <c r="F1740" s="149">
        <v>0</v>
      </c>
      <c r="G1740" s="149">
        <v>0</v>
      </c>
      <c r="H1740" s="149">
        <v>0</v>
      </c>
    </row>
    <row r="1741" spans="1:8" x14ac:dyDescent="0.2">
      <c r="A1741" s="146" t="s">
        <v>2008</v>
      </c>
      <c r="B1741" s="146" t="s">
        <v>4774</v>
      </c>
      <c r="C1741" s="146" t="s">
        <v>4775</v>
      </c>
      <c r="D1741" s="147">
        <v>1.0489999999999999E-2</v>
      </c>
      <c r="E1741" s="148">
        <v>1.0489999999999999E-2</v>
      </c>
      <c r="F1741" s="149">
        <v>0</v>
      </c>
      <c r="G1741" s="149">
        <v>0</v>
      </c>
      <c r="H1741" s="149">
        <v>0</v>
      </c>
    </row>
    <row r="1742" spans="1:8" x14ac:dyDescent="0.2">
      <c r="A1742" s="146" t="s">
        <v>2008</v>
      </c>
      <c r="B1742" s="146" t="s">
        <v>4776</v>
      </c>
      <c r="C1742" s="146" t="s">
        <v>4777</v>
      </c>
      <c r="D1742" s="147">
        <v>4.81E-3</v>
      </c>
      <c r="E1742" s="148">
        <v>4.81E-3</v>
      </c>
      <c r="F1742" s="149">
        <v>0</v>
      </c>
      <c r="G1742" s="149">
        <v>0</v>
      </c>
      <c r="H1742" s="149">
        <v>0</v>
      </c>
    </row>
    <row r="1743" spans="1:8" x14ac:dyDescent="0.2">
      <c r="A1743" s="146" t="s">
        <v>2008</v>
      </c>
      <c r="B1743" s="146" t="s">
        <v>4778</v>
      </c>
      <c r="C1743" s="146" t="s">
        <v>4779</v>
      </c>
      <c r="D1743" s="147">
        <v>7.0099999999999997E-3</v>
      </c>
      <c r="E1743" s="148">
        <v>7.0099999999999997E-3</v>
      </c>
      <c r="F1743" s="149">
        <v>0</v>
      </c>
      <c r="G1743" s="149">
        <v>0</v>
      </c>
      <c r="H1743" s="149">
        <v>0</v>
      </c>
    </row>
    <row r="1744" spans="1:8" x14ac:dyDescent="0.2">
      <c r="A1744" s="146" t="s">
        <v>2008</v>
      </c>
      <c r="B1744" s="146" t="s">
        <v>4780</v>
      </c>
      <c r="C1744" s="146" t="s">
        <v>4781</v>
      </c>
      <c r="D1744" s="147">
        <v>2.3009999999999999E-2</v>
      </c>
      <c r="E1744" s="148">
        <v>2.3009999999999999E-2</v>
      </c>
      <c r="F1744" s="149">
        <v>0</v>
      </c>
      <c r="G1744" s="149">
        <v>0</v>
      </c>
      <c r="H1744" s="149">
        <v>0</v>
      </c>
    </row>
    <row r="1745" spans="1:8" x14ac:dyDescent="0.2">
      <c r="A1745" s="146" t="s">
        <v>2008</v>
      </c>
      <c r="B1745" s="146" t="s">
        <v>4782</v>
      </c>
      <c r="C1745" s="146" t="s">
        <v>4783</v>
      </c>
      <c r="D1745" s="147">
        <v>8.5500000000000007E-2</v>
      </c>
      <c r="E1745" s="148">
        <v>8.5500000000000007E-2</v>
      </c>
      <c r="F1745" s="149">
        <v>0</v>
      </c>
      <c r="G1745" s="149">
        <v>0</v>
      </c>
      <c r="H1745" s="149">
        <v>0</v>
      </c>
    </row>
    <row r="1746" spans="1:8" x14ac:dyDescent="0.2">
      <c r="A1746" s="146" t="s">
        <v>2008</v>
      </c>
      <c r="B1746" s="146" t="s">
        <v>4784</v>
      </c>
      <c r="C1746" s="146" t="s">
        <v>4785</v>
      </c>
      <c r="D1746" s="147">
        <v>0.1143</v>
      </c>
      <c r="E1746" s="148">
        <v>0.1143</v>
      </c>
      <c r="F1746" s="149">
        <v>0</v>
      </c>
      <c r="G1746" s="149">
        <v>0</v>
      </c>
      <c r="H1746" s="149">
        <v>0</v>
      </c>
    </row>
    <row r="1747" spans="1:8" x14ac:dyDescent="0.2">
      <c r="A1747" s="146" t="s">
        <v>2008</v>
      </c>
      <c r="B1747" s="146" t="s">
        <v>4786</v>
      </c>
      <c r="C1747" s="146" t="s">
        <v>4787</v>
      </c>
      <c r="D1747" s="147">
        <v>6.1100000000000002E-2</v>
      </c>
      <c r="E1747" s="148">
        <v>6.1100000000000002E-2</v>
      </c>
      <c r="F1747" s="149">
        <v>0</v>
      </c>
      <c r="G1747" s="149">
        <v>0</v>
      </c>
      <c r="H1747" s="149">
        <v>0</v>
      </c>
    </row>
    <row r="1748" spans="1:8" x14ac:dyDescent="0.2">
      <c r="A1748" s="146" t="s">
        <v>2008</v>
      </c>
      <c r="B1748" s="146" t="s">
        <v>4788</v>
      </c>
      <c r="C1748" s="146" t="s">
        <v>4789</v>
      </c>
      <c r="D1748" s="147">
        <v>1.822E-2</v>
      </c>
      <c r="E1748" s="148">
        <v>1.822E-2</v>
      </c>
      <c r="F1748" s="149">
        <v>0</v>
      </c>
      <c r="G1748" s="149">
        <v>0</v>
      </c>
      <c r="H1748" s="149">
        <v>0</v>
      </c>
    </row>
    <row r="1749" spans="1:8" x14ac:dyDescent="0.2">
      <c r="A1749" s="146" t="s">
        <v>2008</v>
      </c>
      <c r="B1749" s="146" t="s">
        <v>4790</v>
      </c>
      <c r="C1749" s="146" t="s">
        <v>4791</v>
      </c>
      <c r="D1749" s="147">
        <v>1.1900000000000001E-2</v>
      </c>
      <c r="E1749" s="148">
        <v>1.1900000000000001E-2</v>
      </c>
      <c r="F1749" s="149">
        <v>0</v>
      </c>
      <c r="G1749" s="149">
        <v>0</v>
      </c>
      <c r="H1749" s="149">
        <v>0</v>
      </c>
    </row>
    <row r="1750" spans="1:8" x14ac:dyDescent="0.2">
      <c r="A1750" s="146" t="s">
        <v>2008</v>
      </c>
      <c r="B1750" s="146" t="s">
        <v>4792</v>
      </c>
      <c r="C1750" s="146" t="s">
        <v>4793</v>
      </c>
      <c r="D1750" s="147">
        <v>1.576E-2</v>
      </c>
      <c r="E1750" s="148">
        <v>1.576E-2</v>
      </c>
      <c r="F1750" s="149">
        <v>0</v>
      </c>
      <c r="G1750" s="149">
        <v>0</v>
      </c>
      <c r="H1750" s="149">
        <v>0</v>
      </c>
    </row>
    <row r="1751" spans="1:8" x14ac:dyDescent="0.2">
      <c r="A1751" s="146" t="s">
        <v>2008</v>
      </c>
      <c r="B1751" s="146" t="s">
        <v>4794</v>
      </c>
      <c r="C1751" s="146" t="s">
        <v>4795</v>
      </c>
      <c r="D1751" s="147">
        <v>0.01</v>
      </c>
      <c r="E1751" s="148">
        <v>0.01</v>
      </c>
      <c r="F1751" s="149">
        <v>0</v>
      </c>
      <c r="G1751" s="149">
        <v>0</v>
      </c>
      <c r="H1751" s="149">
        <v>0</v>
      </c>
    </row>
    <row r="1752" spans="1:8" x14ac:dyDescent="0.2">
      <c r="A1752" s="146" t="s">
        <v>2008</v>
      </c>
      <c r="B1752" s="146" t="s">
        <v>4796</v>
      </c>
      <c r="C1752" s="146" t="s">
        <v>4797</v>
      </c>
      <c r="D1752" s="147">
        <v>6.43</v>
      </c>
      <c r="E1752" s="148">
        <v>6.43</v>
      </c>
      <c r="F1752" s="149">
        <v>0</v>
      </c>
      <c r="G1752" s="149">
        <v>0</v>
      </c>
      <c r="H1752" s="149">
        <v>0</v>
      </c>
    </row>
    <row r="1753" spans="1:8" x14ac:dyDescent="0.2">
      <c r="A1753" s="146" t="s">
        <v>2008</v>
      </c>
      <c r="B1753" s="146" t="s">
        <v>4798</v>
      </c>
      <c r="C1753" s="146" t="s">
        <v>4799</v>
      </c>
      <c r="D1753" s="147">
        <v>1.95</v>
      </c>
      <c r="E1753" s="148">
        <v>1.95</v>
      </c>
      <c r="F1753" s="149">
        <v>0</v>
      </c>
      <c r="G1753" s="149">
        <v>0</v>
      </c>
      <c r="H1753" s="149">
        <v>0</v>
      </c>
    </row>
    <row r="1754" spans="1:8" x14ac:dyDescent="0.2">
      <c r="A1754" s="146" t="s">
        <v>2008</v>
      </c>
      <c r="B1754" s="146" t="s">
        <v>4800</v>
      </c>
      <c r="C1754" s="146" t="s">
        <v>4801</v>
      </c>
      <c r="D1754" s="147">
        <v>2.1</v>
      </c>
      <c r="E1754" s="148">
        <v>2.1</v>
      </c>
      <c r="F1754" s="149">
        <v>0</v>
      </c>
      <c r="G1754" s="149">
        <v>0</v>
      </c>
      <c r="H1754" s="149">
        <v>0</v>
      </c>
    </row>
    <row r="1755" spans="1:8" x14ac:dyDescent="0.2">
      <c r="A1755" s="146" t="s">
        <v>2008</v>
      </c>
      <c r="B1755" s="146" t="s">
        <v>329</v>
      </c>
      <c r="C1755" s="146" t="s">
        <v>4802</v>
      </c>
      <c r="D1755" s="147">
        <v>4.0152400000000004</v>
      </c>
      <c r="E1755" s="148">
        <v>4.0152400000000004</v>
      </c>
      <c r="F1755" s="149">
        <v>0</v>
      </c>
      <c r="G1755" s="149">
        <v>0</v>
      </c>
      <c r="H1755" s="149">
        <v>0</v>
      </c>
    </row>
    <row r="1756" spans="1:8" x14ac:dyDescent="0.2">
      <c r="A1756" s="146" t="s">
        <v>2008</v>
      </c>
      <c r="B1756" s="146" t="s">
        <v>4803</v>
      </c>
      <c r="C1756" s="146" t="s">
        <v>4804</v>
      </c>
      <c r="D1756" s="147">
        <v>8.41</v>
      </c>
      <c r="E1756" s="148">
        <v>8.41</v>
      </c>
      <c r="F1756" s="149">
        <v>0</v>
      </c>
      <c r="G1756" s="149">
        <v>0</v>
      </c>
      <c r="H1756" s="149">
        <v>0</v>
      </c>
    </row>
    <row r="1757" spans="1:8" x14ac:dyDescent="0.2">
      <c r="A1757" s="146" t="s">
        <v>2008</v>
      </c>
      <c r="B1757" s="146" t="s">
        <v>4805</v>
      </c>
      <c r="C1757" s="146" t="s">
        <v>4806</v>
      </c>
      <c r="D1757" s="147">
        <v>3.89</v>
      </c>
      <c r="E1757" s="148">
        <v>3.89</v>
      </c>
      <c r="F1757" s="149">
        <v>0</v>
      </c>
      <c r="G1757" s="149">
        <v>0</v>
      </c>
      <c r="H1757" s="149">
        <v>0</v>
      </c>
    </row>
    <row r="1758" spans="1:8" x14ac:dyDescent="0.2">
      <c r="A1758" s="146" t="s">
        <v>2008</v>
      </c>
      <c r="B1758" s="146" t="s">
        <v>4807</v>
      </c>
      <c r="C1758" s="146" t="s">
        <v>4808</v>
      </c>
      <c r="D1758" s="147">
        <v>4.1500000000000004</v>
      </c>
      <c r="E1758" s="148">
        <v>4.1500000000000004</v>
      </c>
      <c r="F1758" s="149">
        <v>0</v>
      </c>
      <c r="G1758" s="149">
        <v>0</v>
      </c>
      <c r="H1758" s="149">
        <v>0</v>
      </c>
    </row>
    <row r="1759" spans="1:8" x14ac:dyDescent="0.2">
      <c r="A1759" s="146" t="s">
        <v>2008</v>
      </c>
      <c r="B1759" s="146" t="s">
        <v>4809</v>
      </c>
      <c r="C1759" s="146" t="s">
        <v>4810</v>
      </c>
      <c r="D1759" s="147">
        <v>6.34</v>
      </c>
      <c r="E1759" s="148">
        <v>6.34</v>
      </c>
      <c r="F1759" s="149">
        <v>0</v>
      </c>
      <c r="G1759" s="149">
        <v>0</v>
      </c>
      <c r="H1759" s="149">
        <v>0</v>
      </c>
    </row>
    <row r="1760" spans="1:8" x14ac:dyDescent="0.2">
      <c r="A1760" s="146" t="s">
        <v>2008</v>
      </c>
      <c r="B1760" s="146" t="s">
        <v>4811</v>
      </c>
      <c r="C1760" s="146" t="s">
        <v>4812</v>
      </c>
      <c r="D1760" s="147">
        <v>9.85</v>
      </c>
      <c r="E1760" s="148">
        <v>9.85</v>
      </c>
      <c r="F1760" s="149">
        <v>0</v>
      </c>
      <c r="G1760" s="149">
        <v>0</v>
      </c>
      <c r="H1760" s="149">
        <v>0</v>
      </c>
    </row>
    <row r="1761" spans="1:8" x14ac:dyDescent="0.2">
      <c r="A1761" s="146" t="s">
        <v>2008</v>
      </c>
      <c r="B1761" s="146" t="s">
        <v>4813</v>
      </c>
      <c r="C1761" s="146" t="s">
        <v>4814</v>
      </c>
      <c r="D1761" s="147">
        <v>9.4700000000000006</v>
      </c>
      <c r="E1761" s="148">
        <v>9.4700000000000006</v>
      </c>
      <c r="F1761" s="149">
        <v>0</v>
      </c>
      <c r="G1761" s="149">
        <v>0</v>
      </c>
      <c r="H1761" s="149">
        <v>0</v>
      </c>
    </row>
    <row r="1762" spans="1:8" x14ac:dyDescent="0.2">
      <c r="A1762" s="146" t="s">
        <v>2008</v>
      </c>
      <c r="B1762" s="146" t="s">
        <v>4815</v>
      </c>
      <c r="C1762" s="146" t="s">
        <v>4816</v>
      </c>
      <c r="D1762" s="147">
        <v>13.69</v>
      </c>
      <c r="E1762" s="148">
        <v>13.69</v>
      </c>
      <c r="F1762" s="149">
        <v>0</v>
      </c>
      <c r="G1762" s="149">
        <v>0</v>
      </c>
      <c r="H1762" s="149">
        <v>0</v>
      </c>
    </row>
    <row r="1763" spans="1:8" x14ac:dyDescent="0.2">
      <c r="A1763" s="146" t="s">
        <v>2008</v>
      </c>
      <c r="B1763" s="146" t="s">
        <v>4817</v>
      </c>
      <c r="C1763" s="146" t="s">
        <v>4818</v>
      </c>
      <c r="D1763" s="147">
        <v>8.43</v>
      </c>
      <c r="E1763" s="148">
        <v>8.43</v>
      </c>
      <c r="F1763" s="149">
        <v>0</v>
      </c>
      <c r="G1763" s="149">
        <v>0</v>
      </c>
      <c r="H1763" s="149">
        <v>0</v>
      </c>
    </row>
    <row r="1764" spans="1:8" x14ac:dyDescent="0.2">
      <c r="A1764" s="146" t="s">
        <v>2008</v>
      </c>
      <c r="B1764" s="146" t="s">
        <v>4819</v>
      </c>
      <c r="C1764" s="146" t="s">
        <v>4820</v>
      </c>
      <c r="D1764" s="147">
        <v>2.16</v>
      </c>
      <c r="E1764" s="148">
        <v>2.16</v>
      </c>
      <c r="F1764" s="149">
        <v>0</v>
      </c>
      <c r="G1764" s="149">
        <v>0</v>
      </c>
      <c r="H1764" s="149">
        <v>0</v>
      </c>
    </row>
    <row r="1765" spans="1:8" x14ac:dyDescent="0.2">
      <c r="A1765" s="146" t="s">
        <v>2008</v>
      </c>
      <c r="B1765" s="146" t="s">
        <v>4821</v>
      </c>
      <c r="C1765" s="146" t="s">
        <v>4822</v>
      </c>
      <c r="D1765" s="147">
        <v>0.46</v>
      </c>
      <c r="E1765" s="148">
        <v>0.46</v>
      </c>
      <c r="F1765" s="149">
        <v>0</v>
      </c>
      <c r="G1765" s="149">
        <v>0</v>
      </c>
      <c r="H1765" s="149">
        <v>0</v>
      </c>
    </row>
    <row r="1766" spans="1:8" x14ac:dyDescent="0.2">
      <c r="A1766" s="146" t="s">
        <v>2008</v>
      </c>
      <c r="B1766" s="146" t="s">
        <v>4823</v>
      </c>
      <c r="C1766" s="146" t="s">
        <v>4824</v>
      </c>
      <c r="D1766" s="147">
        <v>0.14000000000000001</v>
      </c>
      <c r="E1766" s="148">
        <v>0.14000000000000001</v>
      </c>
      <c r="F1766" s="149">
        <v>0</v>
      </c>
      <c r="G1766" s="149">
        <v>0</v>
      </c>
      <c r="H1766" s="149">
        <v>0</v>
      </c>
    </row>
    <row r="1767" spans="1:8" x14ac:dyDescent="0.2">
      <c r="A1767" s="146" t="s">
        <v>2008</v>
      </c>
      <c r="B1767" s="146" t="s">
        <v>4825</v>
      </c>
      <c r="C1767" s="146" t="s">
        <v>4826</v>
      </c>
      <c r="D1767" s="147">
        <v>1.6080000000000001E-2</v>
      </c>
      <c r="E1767" s="148">
        <v>1.6080000000000001E-2</v>
      </c>
      <c r="F1767" s="149">
        <v>0</v>
      </c>
      <c r="G1767" s="149">
        <v>0</v>
      </c>
      <c r="H1767" s="149">
        <v>0</v>
      </c>
    </row>
    <row r="1768" spans="1:8" x14ac:dyDescent="0.2">
      <c r="A1768" s="146" t="s">
        <v>2008</v>
      </c>
      <c r="B1768" s="146" t="s">
        <v>4827</v>
      </c>
      <c r="C1768" s="146" t="s">
        <v>4828</v>
      </c>
      <c r="D1768" s="147">
        <v>0.2412</v>
      </c>
      <c r="E1768" s="148">
        <v>0.2412</v>
      </c>
      <c r="F1768" s="149">
        <v>0</v>
      </c>
      <c r="G1768" s="149">
        <v>0</v>
      </c>
      <c r="H1768" s="149">
        <v>0</v>
      </c>
    </row>
    <row r="1769" spans="1:8" x14ac:dyDescent="0.2">
      <c r="A1769" s="146" t="s">
        <v>2008</v>
      </c>
      <c r="B1769" s="146" t="s">
        <v>4829</v>
      </c>
      <c r="C1769" s="146" t="s">
        <v>4830</v>
      </c>
      <c r="D1769" s="147">
        <v>8.3599999999999994E-2</v>
      </c>
      <c r="E1769" s="148">
        <v>8.3599999999999994E-2</v>
      </c>
      <c r="F1769" s="149">
        <v>0</v>
      </c>
      <c r="G1769" s="149">
        <v>0</v>
      </c>
      <c r="H1769" s="149">
        <v>0</v>
      </c>
    </row>
    <row r="1770" spans="1:8" x14ac:dyDescent="0.2">
      <c r="A1770" s="146" t="s">
        <v>2008</v>
      </c>
      <c r="B1770" s="146" t="s">
        <v>4831</v>
      </c>
      <c r="C1770" s="146" t="s">
        <v>4832</v>
      </c>
      <c r="D1770" s="147">
        <v>15.47</v>
      </c>
      <c r="E1770" s="148">
        <v>15.47</v>
      </c>
      <c r="F1770" s="149">
        <v>0</v>
      </c>
      <c r="G1770" s="149">
        <v>0</v>
      </c>
      <c r="H1770" s="149">
        <v>0</v>
      </c>
    </row>
    <row r="1771" spans="1:8" x14ac:dyDescent="0.2">
      <c r="A1771" s="146" t="s">
        <v>2008</v>
      </c>
      <c r="B1771" s="146" t="s">
        <v>4833</v>
      </c>
      <c r="C1771" s="146" t="s">
        <v>4834</v>
      </c>
      <c r="D1771" s="147">
        <v>0.1958</v>
      </c>
      <c r="E1771" s="148">
        <v>0.1958</v>
      </c>
      <c r="F1771" s="149">
        <v>0</v>
      </c>
      <c r="G1771" s="149">
        <v>0</v>
      </c>
      <c r="H1771" s="149">
        <v>0</v>
      </c>
    </row>
    <row r="1772" spans="1:8" x14ac:dyDescent="0.2">
      <c r="A1772" s="146" t="s">
        <v>2008</v>
      </c>
      <c r="B1772" s="146" t="s">
        <v>4835</v>
      </c>
      <c r="C1772" s="146" t="s">
        <v>4836</v>
      </c>
      <c r="D1772" s="147">
        <v>0.56999999999999995</v>
      </c>
      <c r="E1772" s="148">
        <v>0.56999999999999995</v>
      </c>
      <c r="F1772" s="149">
        <v>0</v>
      </c>
      <c r="G1772" s="149">
        <v>0</v>
      </c>
      <c r="H1772" s="149">
        <v>0</v>
      </c>
    </row>
    <row r="1773" spans="1:8" x14ac:dyDescent="0.2">
      <c r="A1773" s="146" t="s">
        <v>2008</v>
      </c>
      <c r="B1773" s="146" t="s">
        <v>4837</v>
      </c>
      <c r="C1773" s="146" t="s">
        <v>4838</v>
      </c>
      <c r="D1773" s="147">
        <v>2.8900000000000002E-3</v>
      </c>
      <c r="E1773" s="148">
        <v>2.8900000000000002E-3</v>
      </c>
      <c r="F1773" s="149">
        <v>0</v>
      </c>
      <c r="G1773" s="149">
        <v>0</v>
      </c>
      <c r="H1773" s="149">
        <v>0</v>
      </c>
    </row>
    <row r="1774" spans="1:8" x14ac:dyDescent="0.2">
      <c r="A1774" s="146" t="s">
        <v>2008</v>
      </c>
      <c r="B1774" s="146" t="s">
        <v>4839</v>
      </c>
      <c r="C1774" s="146" t="s">
        <v>4840</v>
      </c>
      <c r="D1774" s="147">
        <v>0.60590999999999995</v>
      </c>
      <c r="E1774" s="148">
        <v>0.60590999999999995</v>
      </c>
      <c r="F1774" s="149">
        <v>0</v>
      </c>
      <c r="G1774" s="149">
        <v>0</v>
      </c>
      <c r="H1774" s="149">
        <v>0</v>
      </c>
    </row>
    <row r="1775" spans="1:8" x14ac:dyDescent="0.2">
      <c r="A1775" s="146" t="s">
        <v>2008</v>
      </c>
      <c r="B1775" s="146" t="s">
        <v>4841</v>
      </c>
      <c r="C1775" s="146" t="s">
        <v>4840</v>
      </c>
      <c r="D1775" s="147">
        <v>1.3188</v>
      </c>
      <c r="E1775" s="148">
        <v>1.3188</v>
      </c>
      <c r="F1775" s="149">
        <v>0</v>
      </c>
      <c r="G1775" s="149">
        <v>0</v>
      </c>
      <c r="H1775" s="149">
        <v>0</v>
      </c>
    </row>
    <row r="1776" spans="1:8" x14ac:dyDescent="0.2">
      <c r="A1776" s="146" t="s">
        <v>2008</v>
      </c>
      <c r="B1776" s="146" t="s">
        <v>4842</v>
      </c>
      <c r="C1776" s="146" t="s">
        <v>4840</v>
      </c>
      <c r="D1776" s="147">
        <v>0.95491000000000004</v>
      </c>
      <c r="E1776" s="148">
        <v>0.95491000000000004</v>
      </c>
      <c r="F1776" s="149">
        <v>0</v>
      </c>
      <c r="G1776" s="149">
        <v>0</v>
      </c>
      <c r="H1776" s="149">
        <v>0</v>
      </c>
    </row>
    <row r="1777" spans="1:8" x14ac:dyDescent="0.2">
      <c r="A1777" s="146" t="s">
        <v>2008</v>
      </c>
      <c r="B1777" s="146" t="s">
        <v>4843</v>
      </c>
      <c r="C1777" s="146" t="s">
        <v>4840</v>
      </c>
      <c r="D1777" s="147">
        <v>0.61665999999999999</v>
      </c>
      <c r="E1777" s="148">
        <v>0.61665999999999999</v>
      </c>
      <c r="F1777" s="149">
        <v>0</v>
      </c>
      <c r="G1777" s="149">
        <v>0</v>
      </c>
      <c r="H1777" s="149">
        <v>0</v>
      </c>
    </row>
    <row r="1778" spans="1:8" x14ac:dyDescent="0.2">
      <c r="A1778" s="146" t="s">
        <v>2008</v>
      </c>
      <c r="B1778" s="146" t="s">
        <v>4844</v>
      </c>
      <c r="C1778" s="146" t="s">
        <v>4845</v>
      </c>
      <c r="D1778" s="147">
        <v>0.28999999999999998</v>
      </c>
      <c r="E1778" s="148">
        <v>0.28999999999999998</v>
      </c>
      <c r="F1778" s="149">
        <v>0</v>
      </c>
      <c r="G1778" s="149">
        <v>0</v>
      </c>
      <c r="H1778" s="149">
        <v>0</v>
      </c>
    </row>
    <row r="1779" spans="1:8" x14ac:dyDescent="0.2">
      <c r="A1779" s="146" t="s">
        <v>2008</v>
      </c>
      <c r="B1779" s="146" t="s">
        <v>4846</v>
      </c>
      <c r="C1779" s="146" t="s">
        <v>4847</v>
      </c>
      <c r="D1779" s="147">
        <v>1.553E-2</v>
      </c>
      <c r="E1779" s="148">
        <v>1.553E-2</v>
      </c>
      <c r="F1779" s="149">
        <v>0</v>
      </c>
      <c r="G1779" s="149">
        <v>0</v>
      </c>
      <c r="H1779" s="149">
        <v>0</v>
      </c>
    </row>
    <row r="1780" spans="1:8" x14ac:dyDescent="0.2">
      <c r="A1780" s="146" t="s">
        <v>2008</v>
      </c>
      <c r="B1780" s="146" t="s">
        <v>4848</v>
      </c>
      <c r="C1780" s="146" t="s">
        <v>4849</v>
      </c>
      <c r="D1780" s="147">
        <v>3.6299999999999999E-2</v>
      </c>
      <c r="E1780" s="148">
        <v>3.6299999999999999E-2</v>
      </c>
      <c r="F1780" s="149">
        <v>0</v>
      </c>
      <c r="G1780" s="149">
        <v>0</v>
      </c>
      <c r="H1780" s="149">
        <v>0</v>
      </c>
    </row>
    <row r="1781" spans="1:8" x14ac:dyDescent="0.2">
      <c r="A1781" s="146" t="s">
        <v>2008</v>
      </c>
      <c r="B1781" s="146" t="s">
        <v>4850</v>
      </c>
      <c r="C1781" s="146" t="s">
        <v>4851</v>
      </c>
      <c r="D1781" s="147">
        <v>0</v>
      </c>
      <c r="E1781" s="148">
        <v>0</v>
      </c>
      <c r="F1781" s="149">
        <v>0</v>
      </c>
      <c r="G1781" s="149">
        <v>0</v>
      </c>
      <c r="H1781" s="149">
        <v>0</v>
      </c>
    </row>
    <row r="1782" spans="1:8" x14ac:dyDescent="0.2">
      <c r="A1782" s="146" t="s">
        <v>2008</v>
      </c>
      <c r="B1782" s="146" t="s">
        <v>4852</v>
      </c>
      <c r="C1782" s="146" t="s">
        <v>4853</v>
      </c>
      <c r="D1782" s="147">
        <v>8.3199999999999996E-2</v>
      </c>
      <c r="E1782" s="148">
        <v>8.3199999999999996E-2</v>
      </c>
      <c r="F1782" s="149">
        <v>0</v>
      </c>
      <c r="G1782" s="149">
        <v>0</v>
      </c>
      <c r="H1782" s="149">
        <v>0</v>
      </c>
    </row>
    <row r="1783" spans="1:8" x14ac:dyDescent="0.2">
      <c r="A1783" s="146" t="s">
        <v>2008</v>
      </c>
      <c r="B1783" s="146" t="s">
        <v>4854</v>
      </c>
      <c r="C1783" s="146" t="s">
        <v>4853</v>
      </c>
      <c r="D1783" s="147">
        <v>0.107</v>
      </c>
      <c r="E1783" s="148">
        <v>0.107</v>
      </c>
      <c r="F1783" s="149">
        <v>0</v>
      </c>
      <c r="G1783" s="149">
        <v>0</v>
      </c>
      <c r="H1783" s="149">
        <v>0</v>
      </c>
    </row>
    <row r="1784" spans="1:8" x14ac:dyDescent="0.2">
      <c r="A1784" s="146" t="s">
        <v>2008</v>
      </c>
      <c r="B1784" s="146" t="s">
        <v>4855</v>
      </c>
      <c r="C1784" s="146" t="s">
        <v>4856</v>
      </c>
      <c r="D1784" s="147">
        <v>0.35</v>
      </c>
      <c r="E1784" s="148">
        <v>0.35</v>
      </c>
      <c r="F1784" s="149">
        <v>0</v>
      </c>
      <c r="G1784" s="149">
        <v>0</v>
      </c>
      <c r="H1784" s="149">
        <v>0</v>
      </c>
    </row>
    <row r="1785" spans="1:8" x14ac:dyDescent="0.2">
      <c r="A1785" s="146" t="s">
        <v>2008</v>
      </c>
      <c r="B1785" s="146" t="s">
        <v>4857</v>
      </c>
      <c r="C1785" s="146" t="s">
        <v>2178</v>
      </c>
      <c r="D1785" s="147">
        <v>8.8200000000000001E-2</v>
      </c>
      <c r="E1785" s="148">
        <v>8.8200000000000001E-2</v>
      </c>
      <c r="F1785" s="149">
        <v>0</v>
      </c>
      <c r="G1785" s="149">
        <v>0</v>
      </c>
      <c r="H1785" s="149">
        <v>0</v>
      </c>
    </row>
    <row r="1786" spans="1:8" x14ac:dyDescent="0.2">
      <c r="A1786" s="146" t="s">
        <v>2008</v>
      </c>
      <c r="B1786" s="146" t="s">
        <v>4858</v>
      </c>
      <c r="C1786" s="146" t="s">
        <v>2178</v>
      </c>
      <c r="D1786" s="147">
        <v>0.17494999999999999</v>
      </c>
      <c r="E1786" s="148">
        <v>0.17494999999999999</v>
      </c>
      <c r="F1786" s="149">
        <v>0</v>
      </c>
      <c r="G1786" s="149">
        <v>0</v>
      </c>
      <c r="H1786" s="149">
        <v>0</v>
      </c>
    </row>
    <row r="1787" spans="1:8" x14ac:dyDescent="0.2">
      <c r="A1787" s="146" t="s">
        <v>2008</v>
      </c>
      <c r="B1787" s="146" t="s">
        <v>4859</v>
      </c>
      <c r="C1787" s="146" t="s">
        <v>4860</v>
      </c>
      <c r="D1787" s="147">
        <v>0.215</v>
      </c>
      <c r="E1787" s="148">
        <v>0.215</v>
      </c>
      <c r="F1787" s="149">
        <v>0</v>
      </c>
      <c r="G1787" s="149">
        <v>0</v>
      </c>
      <c r="H1787" s="149">
        <v>0</v>
      </c>
    </row>
    <row r="1788" spans="1:8" x14ac:dyDescent="0.2">
      <c r="A1788" s="146" t="s">
        <v>2008</v>
      </c>
      <c r="B1788" s="146" t="s">
        <v>4861</v>
      </c>
      <c r="C1788" s="146" t="s">
        <v>4862</v>
      </c>
      <c r="D1788" s="147">
        <v>9.9499999999999993</v>
      </c>
      <c r="E1788" s="148">
        <v>9.9499999999999993</v>
      </c>
      <c r="F1788" s="149">
        <v>0</v>
      </c>
      <c r="G1788" s="149">
        <v>0</v>
      </c>
      <c r="H1788" s="149">
        <v>0</v>
      </c>
    </row>
    <row r="1789" spans="1:8" x14ac:dyDescent="0.2">
      <c r="A1789" s="146" t="s">
        <v>2008</v>
      </c>
      <c r="B1789" s="146" t="s">
        <v>4863</v>
      </c>
      <c r="C1789" s="146" t="s">
        <v>4864</v>
      </c>
      <c r="D1789" s="147">
        <v>1.2</v>
      </c>
      <c r="E1789" s="148">
        <v>1.2</v>
      </c>
      <c r="F1789" s="149">
        <v>0</v>
      </c>
      <c r="G1789" s="149">
        <v>0</v>
      </c>
      <c r="H1789" s="149">
        <v>0</v>
      </c>
    </row>
    <row r="1790" spans="1:8" x14ac:dyDescent="0.2">
      <c r="A1790" s="146" t="s">
        <v>2008</v>
      </c>
      <c r="B1790" s="146" t="s">
        <v>4865</v>
      </c>
      <c r="C1790" s="146" t="s">
        <v>4866</v>
      </c>
      <c r="D1790" s="147">
        <v>2.9100000000000001E-2</v>
      </c>
      <c r="E1790" s="148">
        <v>2.9100000000000001E-2</v>
      </c>
      <c r="F1790" s="149">
        <v>0</v>
      </c>
      <c r="G1790" s="149">
        <v>0</v>
      </c>
      <c r="H1790" s="149">
        <v>0</v>
      </c>
    </row>
    <row r="1791" spans="1:8" x14ac:dyDescent="0.2">
      <c r="A1791" s="146" t="s">
        <v>2008</v>
      </c>
      <c r="B1791" s="146" t="s">
        <v>4867</v>
      </c>
      <c r="C1791" s="146" t="s">
        <v>4868</v>
      </c>
      <c r="D1791" s="147">
        <v>3.15E-2</v>
      </c>
      <c r="E1791" s="148">
        <v>3.15E-2</v>
      </c>
      <c r="F1791" s="149">
        <v>0</v>
      </c>
      <c r="G1791" s="149">
        <v>0</v>
      </c>
      <c r="H1791" s="149">
        <v>0</v>
      </c>
    </row>
    <row r="1792" spans="1:8" x14ac:dyDescent="0.2">
      <c r="A1792" s="146" t="s">
        <v>2008</v>
      </c>
      <c r="B1792" s="146" t="s">
        <v>4869</v>
      </c>
      <c r="C1792" s="146" t="s">
        <v>4870</v>
      </c>
      <c r="D1792" s="147">
        <v>4.9000000000000004</v>
      </c>
      <c r="E1792" s="148">
        <v>4.9000000000000004</v>
      </c>
      <c r="F1792" s="149">
        <v>0</v>
      </c>
      <c r="G1792" s="149">
        <v>0</v>
      </c>
      <c r="H1792" s="149">
        <v>0</v>
      </c>
    </row>
    <row r="1793" spans="1:8" x14ac:dyDescent="0.2">
      <c r="A1793" s="146" t="s">
        <v>2008</v>
      </c>
      <c r="B1793" s="146" t="s">
        <v>4871</v>
      </c>
      <c r="C1793" s="146" t="s">
        <v>4872</v>
      </c>
      <c r="D1793" s="147">
        <v>4.8</v>
      </c>
      <c r="E1793" s="148">
        <v>4.8</v>
      </c>
      <c r="F1793" s="149">
        <v>0</v>
      </c>
      <c r="G1793" s="149">
        <v>0</v>
      </c>
      <c r="H1793" s="149">
        <v>0</v>
      </c>
    </row>
    <row r="1794" spans="1:8" x14ac:dyDescent="0.2">
      <c r="A1794" s="146" t="s">
        <v>2008</v>
      </c>
      <c r="B1794" s="146" t="s">
        <v>4873</v>
      </c>
      <c r="C1794" s="146" t="s">
        <v>4874</v>
      </c>
      <c r="D1794" s="147">
        <v>6.72</v>
      </c>
      <c r="E1794" s="148">
        <v>6.72</v>
      </c>
      <c r="F1794" s="149">
        <v>0</v>
      </c>
      <c r="G1794" s="149">
        <v>0</v>
      </c>
      <c r="H1794" s="149">
        <v>0</v>
      </c>
    </row>
    <row r="1795" spans="1:8" x14ac:dyDescent="0.2">
      <c r="A1795" s="146" t="s">
        <v>2008</v>
      </c>
      <c r="B1795" s="146" t="s">
        <v>4875</v>
      </c>
      <c r="C1795" s="146" t="s">
        <v>4876</v>
      </c>
      <c r="D1795" s="147">
        <v>0.35</v>
      </c>
      <c r="E1795" s="148">
        <v>0.35</v>
      </c>
      <c r="F1795" s="149">
        <v>0</v>
      </c>
      <c r="G1795" s="149">
        <v>0</v>
      </c>
      <c r="H1795" s="149">
        <v>0</v>
      </c>
    </row>
    <row r="1796" spans="1:8" x14ac:dyDescent="0.2">
      <c r="A1796" s="146" t="s">
        <v>2008</v>
      </c>
      <c r="B1796" s="146" t="s">
        <v>4877</v>
      </c>
      <c r="C1796" s="146" t="s">
        <v>4878</v>
      </c>
      <c r="D1796" s="147">
        <v>2.95</v>
      </c>
      <c r="E1796" s="148">
        <v>2.95</v>
      </c>
      <c r="F1796" s="149">
        <v>0</v>
      </c>
      <c r="G1796" s="149">
        <v>0</v>
      </c>
      <c r="H1796" s="149">
        <v>0</v>
      </c>
    </row>
    <row r="1797" spans="1:8" x14ac:dyDescent="0.2">
      <c r="A1797" s="146" t="s">
        <v>2008</v>
      </c>
      <c r="B1797" s="146" t="s">
        <v>4879</v>
      </c>
      <c r="C1797" s="146" t="s">
        <v>4880</v>
      </c>
      <c r="D1797" s="147">
        <v>2.95</v>
      </c>
      <c r="E1797" s="148">
        <v>2.95</v>
      </c>
      <c r="F1797" s="149">
        <v>0</v>
      </c>
      <c r="G1797" s="149">
        <v>0</v>
      </c>
      <c r="H1797" s="149">
        <v>0</v>
      </c>
    </row>
    <row r="1798" spans="1:8" x14ac:dyDescent="0.2">
      <c r="A1798" s="146" t="s">
        <v>2008</v>
      </c>
      <c r="B1798" s="146" t="s">
        <v>4881</v>
      </c>
      <c r="C1798" s="146" t="s">
        <v>4882</v>
      </c>
      <c r="D1798" s="147">
        <v>13.4</v>
      </c>
      <c r="E1798" s="148">
        <v>13.4</v>
      </c>
      <c r="F1798" s="149">
        <v>0</v>
      </c>
      <c r="G1798" s="149">
        <v>0</v>
      </c>
      <c r="H1798" s="149">
        <v>0</v>
      </c>
    </row>
    <row r="1799" spans="1:8" x14ac:dyDescent="0.2">
      <c r="A1799" s="146" t="s">
        <v>2008</v>
      </c>
      <c r="B1799" s="146" t="s">
        <v>4883</v>
      </c>
      <c r="C1799" s="146" t="s">
        <v>4884</v>
      </c>
      <c r="D1799" s="147">
        <v>2.1800000000000002</v>
      </c>
      <c r="E1799" s="148">
        <v>2.1800000000000002</v>
      </c>
      <c r="F1799" s="149">
        <v>0</v>
      </c>
      <c r="G1799" s="149">
        <v>0</v>
      </c>
      <c r="H1799" s="149">
        <v>0</v>
      </c>
    </row>
    <row r="1800" spans="1:8" x14ac:dyDescent="0.2">
      <c r="A1800" s="146" t="s">
        <v>2008</v>
      </c>
      <c r="B1800" s="146" t="s">
        <v>4885</v>
      </c>
      <c r="C1800" s="146" t="s">
        <v>4886</v>
      </c>
      <c r="D1800" s="147">
        <v>2.0699999999999998</v>
      </c>
      <c r="E1800" s="148">
        <v>2.0699999999999998</v>
      </c>
      <c r="F1800" s="149">
        <v>0</v>
      </c>
      <c r="G1800" s="149">
        <v>0</v>
      </c>
      <c r="H1800" s="149">
        <v>0</v>
      </c>
    </row>
    <row r="1801" spans="1:8" x14ac:dyDescent="0.2">
      <c r="A1801" s="146" t="s">
        <v>2008</v>
      </c>
      <c r="B1801" s="146" t="s">
        <v>4887</v>
      </c>
      <c r="C1801" s="146" t="s">
        <v>4888</v>
      </c>
      <c r="D1801" s="147">
        <v>2.1</v>
      </c>
      <c r="E1801" s="148">
        <v>2.1</v>
      </c>
      <c r="F1801" s="149">
        <v>0</v>
      </c>
      <c r="G1801" s="149">
        <v>0</v>
      </c>
      <c r="H1801" s="149">
        <v>0</v>
      </c>
    </row>
    <row r="1802" spans="1:8" x14ac:dyDescent="0.2">
      <c r="A1802" s="146" t="s">
        <v>2008</v>
      </c>
      <c r="B1802" s="146" t="s">
        <v>4889</v>
      </c>
      <c r="C1802" s="146" t="s">
        <v>4890</v>
      </c>
      <c r="D1802" s="147">
        <v>0.10199999999999999</v>
      </c>
      <c r="E1802" s="148">
        <v>0.10199999999999999</v>
      </c>
      <c r="F1802" s="149">
        <v>0</v>
      </c>
      <c r="G1802" s="149">
        <v>0</v>
      </c>
      <c r="H1802" s="149">
        <v>0</v>
      </c>
    </row>
    <row r="1803" spans="1:8" x14ac:dyDescent="0.2">
      <c r="A1803" s="146" t="s">
        <v>2008</v>
      </c>
      <c r="B1803" s="146" t="s">
        <v>4891</v>
      </c>
      <c r="C1803" s="146" t="s">
        <v>4892</v>
      </c>
      <c r="D1803" s="147">
        <v>0.26600000000000001</v>
      </c>
      <c r="E1803" s="148">
        <v>0.26600000000000001</v>
      </c>
      <c r="F1803" s="149">
        <v>0</v>
      </c>
      <c r="G1803" s="149">
        <v>0</v>
      </c>
      <c r="H1803" s="149">
        <v>0</v>
      </c>
    </row>
    <row r="1804" spans="1:8" x14ac:dyDescent="0.2">
      <c r="A1804" s="146" t="s">
        <v>2008</v>
      </c>
      <c r="B1804" s="146" t="s">
        <v>4893</v>
      </c>
      <c r="C1804" s="146" t="s">
        <v>4894</v>
      </c>
      <c r="D1804" s="147">
        <v>0.97499999999999998</v>
      </c>
      <c r="E1804" s="148">
        <v>0.97499999999999998</v>
      </c>
      <c r="F1804" s="149">
        <v>0</v>
      </c>
      <c r="G1804" s="149">
        <v>0</v>
      </c>
      <c r="H1804" s="149">
        <v>0</v>
      </c>
    </row>
    <row r="1805" spans="1:8" x14ac:dyDescent="0.2">
      <c r="A1805" s="146" t="s">
        <v>2008</v>
      </c>
      <c r="B1805" s="146" t="s">
        <v>4895</v>
      </c>
      <c r="C1805" s="146" t="s">
        <v>4896</v>
      </c>
      <c r="D1805" s="147">
        <v>1.645</v>
      </c>
      <c r="E1805" s="148">
        <v>1.645</v>
      </c>
      <c r="F1805" s="149">
        <v>0</v>
      </c>
      <c r="G1805" s="149">
        <v>0</v>
      </c>
      <c r="H1805" s="149">
        <v>0</v>
      </c>
    </row>
    <row r="1806" spans="1:8" x14ac:dyDescent="0.2">
      <c r="A1806" s="146" t="s">
        <v>2008</v>
      </c>
      <c r="B1806" s="146" t="s">
        <v>4897</v>
      </c>
      <c r="C1806" s="146" t="s">
        <v>4898</v>
      </c>
      <c r="D1806" s="147">
        <v>7.35</v>
      </c>
      <c r="E1806" s="148">
        <v>7.35</v>
      </c>
      <c r="F1806" s="149">
        <v>0</v>
      </c>
      <c r="G1806" s="149">
        <v>0</v>
      </c>
      <c r="H1806" s="149">
        <v>0</v>
      </c>
    </row>
    <row r="1807" spans="1:8" x14ac:dyDescent="0.2">
      <c r="A1807" s="146" t="s">
        <v>2008</v>
      </c>
      <c r="B1807" s="146" t="s">
        <v>4899</v>
      </c>
      <c r="C1807" s="146" t="s">
        <v>4900</v>
      </c>
      <c r="D1807" s="147">
        <v>8.9600000000000009</v>
      </c>
      <c r="E1807" s="148">
        <v>8.9600000000000009</v>
      </c>
      <c r="F1807" s="149">
        <v>0</v>
      </c>
      <c r="G1807" s="149">
        <v>0</v>
      </c>
      <c r="H1807" s="149">
        <v>0</v>
      </c>
    </row>
    <row r="1808" spans="1:8" x14ac:dyDescent="0.2">
      <c r="A1808" s="146" t="s">
        <v>2008</v>
      </c>
      <c r="B1808" s="146" t="s">
        <v>4901</v>
      </c>
      <c r="C1808" s="146" t="s">
        <v>4902</v>
      </c>
      <c r="D1808" s="147">
        <v>0.23880000000000001</v>
      </c>
      <c r="E1808" s="148">
        <v>0.23880000000000001</v>
      </c>
      <c r="F1808" s="149">
        <v>0</v>
      </c>
      <c r="G1808" s="149">
        <v>0</v>
      </c>
      <c r="H1808" s="149">
        <v>0</v>
      </c>
    </row>
    <row r="1809" spans="1:8" x14ac:dyDescent="0.2">
      <c r="A1809" s="146" t="s">
        <v>2008</v>
      </c>
      <c r="B1809" s="146" t="s">
        <v>4903</v>
      </c>
      <c r="C1809" s="146" t="s">
        <v>4904</v>
      </c>
      <c r="D1809" s="147">
        <v>0</v>
      </c>
      <c r="E1809" s="148">
        <v>0</v>
      </c>
      <c r="F1809" s="149">
        <v>0</v>
      </c>
      <c r="G1809" s="149">
        <v>0</v>
      </c>
      <c r="H1809" s="149">
        <v>0</v>
      </c>
    </row>
    <row r="1810" spans="1:8" x14ac:dyDescent="0.2">
      <c r="A1810" s="146" t="s">
        <v>2008</v>
      </c>
      <c r="B1810" s="146" t="s">
        <v>4905</v>
      </c>
      <c r="C1810" s="146" t="s">
        <v>4906</v>
      </c>
      <c r="D1810" s="147">
        <v>0.69</v>
      </c>
      <c r="E1810" s="148">
        <v>0.69</v>
      </c>
      <c r="F1810" s="149">
        <v>0</v>
      </c>
      <c r="G1810" s="149">
        <v>0</v>
      </c>
      <c r="H1810" s="149">
        <v>0</v>
      </c>
    </row>
    <row r="1811" spans="1:8" x14ac:dyDescent="0.2">
      <c r="A1811" s="146" t="s">
        <v>2008</v>
      </c>
      <c r="B1811" s="146" t="s">
        <v>4907</v>
      </c>
      <c r="C1811" s="146" t="s">
        <v>4908</v>
      </c>
      <c r="D1811" s="147">
        <v>0</v>
      </c>
      <c r="E1811" s="148">
        <v>0</v>
      </c>
      <c r="F1811" s="149">
        <v>0</v>
      </c>
      <c r="G1811" s="149">
        <v>0</v>
      </c>
      <c r="H1811" s="149">
        <v>0</v>
      </c>
    </row>
    <row r="1812" spans="1:8" x14ac:dyDescent="0.2">
      <c r="A1812" s="146" t="s">
        <v>2008</v>
      </c>
      <c r="B1812" s="146" t="s">
        <v>4909</v>
      </c>
      <c r="C1812" s="146" t="s">
        <v>4910</v>
      </c>
      <c r="D1812" s="147">
        <v>1.98</v>
      </c>
      <c r="E1812" s="148">
        <v>1.98</v>
      </c>
      <c r="F1812" s="149">
        <v>0</v>
      </c>
      <c r="G1812" s="149">
        <v>0</v>
      </c>
      <c r="H1812" s="149">
        <v>0</v>
      </c>
    </row>
    <row r="1813" spans="1:8" x14ac:dyDescent="0.2">
      <c r="A1813" s="146" t="s">
        <v>2008</v>
      </c>
      <c r="B1813" s="146" t="s">
        <v>4911</v>
      </c>
      <c r="C1813" s="146" t="s">
        <v>4912</v>
      </c>
      <c r="D1813" s="147">
        <v>3.0200000000000001E-2</v>
      </c>
      <c r="E1813" s="148">
        <v>3.0200000000000001E-2</v>
      </c>
      <c r="F1813" s="149">
        <v>0</v>
      </c>
      <c r="G1813" s="149">
        <v>0</v>
      </c>
      <c r="H1813" s="149">
        <v>0</v>
      </c>
    </row>
    <row r="1814" spans="1:8" x14ac:dyDescent="0.2">
      <c r="A1814" s="146" t="s">
        <v>2008</v>
      </c>
      <c r="B1814" s="146" t="s">
        <v>156</v>
      </c>
      <c r="C1814" s="146" t="s">
        <v>4913</v>
      </c>
      <c r="D1814" s="147">
        <v>6.9580000000000003E-2</v>
      </c>
      <c r="E1814" s="148">
        <v>6.9580000000000003E-2</v>
      </c>
      <c r="F1814" s="149">
        <v>0</v>
      </c>
      <c r="G1814" s="149">
        <v>0</v>
      </c>
      <c r="H1814" s="149">
        <v>0</v>
      </c>
    </row>
    <row r="1815" spans="1:8" x14ac:dyDescent="0.2">
      <c r="A1815" s="146" t="s">
        <v>2008</v>
      </c>
      <c r="B1815" s="146" t="s">
        <v>4914</v>
      </c>
      <c r="C1815" s="146" t="s">
        <v>4915</v>
      </c>
      <c r="D1815" s="147">
        <v>6.9980000000000001E-2</v>
      </c>
      <c r="E1815" s="148">
        <v>6.9980000000000001E-2</v>
      </c>
      <c r="F1815" s="149">
        <v>0</v>
      </c>
      <c r="G1815" s="149">
        <v>0</v>
      </c>
      <c r="H1815" s="149">
        <v>0</v>
      </c>
    </row>
    <row r="1816" spans="1:8" x14ac:dyDescent="0.2">
      <c r="A1816" s="146" t="s">
        <v>2008</v>
      </c>
      <c r="B1816" s="146" t="s">
        <v>4916</v>
      </c>
      <c r="C1816" s="146" t="s">
        <v>4917</v>
      </c>
      <c r="D1816" s="147">
        <v>0.14230000000000001</v>
      </c>
      <c r="E1816" s="148">
        <v>0.14230000000000001</v>
      </c>
      <c r="F1816" s="149">
        <v>0</v>
      </c>
      <c r="G1816" s="149">
        <v>0</v>
      </c>
      <c r="H1816" s="149">
        <v>0</v>
      </c>
    </row>
    <row r="1817" spans="1:8" x14ac:dyDescent="0.2">
      <c r="A1817" s="146" t="s">
        <v>2008</v>
      </c>
      <c r="B1817" s="146" t="s">
        <v>4918</v>
      </c>
      <c r="C1817" s="146" t="s">
        <v>4919</v>
      </c>
      <c r="D1817" s="147">
        <v>0.14599999999999999</v>
      </c>
      <c r="E1817" s="148">
        <v>0.14599999999999999</v>
      </c>
      <c r="F1817" s="149">
        <v>0</v>
      </c>
      <c r="G1817" s="149">
        <v>0</v>
      </c>
      <c r="H1817" s="149">
        <v>0</v>
      </c>
    </row>
    <row r="1818" spans="1:8" x14ac:dyDescent="0.2">
      <c r="A1818" s="146" t="s">
        <v>2008</v>
      </c>
      <c r="B1818" s="146" t="s">
        <v>4920</v>
      </c>
      <c r="C1818" s="146" t="s">
        <v>4921</v>
      </c>
      <c r="D1818" s="147">
        <v>0.24512</v>
      </c>
      <c r="E1818" s="148">
        <v>0.24512</v>
      </c>
      <c r="F1818" s="149">
        <v>0</v>
      </c>
      <c r="G1818" s="149">
        <v>0</v>
      </c>
      <c r="H1818" s="149">
        <v>0</v>
      </c>
    </row>
    <row r="1819" spans="1:8" x14ac:dyDescent="0.2">
      <c r="A1819" s="146" t="s">
        <v>2008</v>
      </c>
      <c r="B1819" s="146" t="s">
        <v>4922</v>
      </c>
      <c r="C1819" s="146" t="s">
        <v>4921</v>
      </c>
      <c r="D1819" s="147">
        <v>0.28999999999999998</v>
      </c>
      <c r="E1819" s="148">
        <v>0.28999999999999998</v>
      </c>
      <c r="F1819" s="149">
        <v>0</v>
      </c>
      <c r="G1819" s="149">
        <v>0</v>
      </c>
      <c r="H1819" s="149">
        <v>0</v>
      </c>
    </row>
    <row r="1820" spans="1:8" x14ac:dyDescent="0.2">
      <c r="A1820" s="146" t="s">
        <v>2008</v>
      </c>
      <c r="B1820" s="146" t="s">
        <v>4923</v>
      </c>
      <c r="C1820" s="146" t="s">
        <v>4924</v>
      </c>
      <c r="D1820" s="147">
        <v>0.35</v>
      </c>
      <c r="E1820" s="148">
        <v>0.35</v>
      </c>
      <c r="F1820" s="149">
        <v>0</v>
      </c>
      <c r="G1820" s="149">
        <v>0</v>
      </c>
      <c r="H1820" s="149">
        <v>0</v>
      </c>
    </row>
    <row r="1821" spans="1:8" x14ac:dyDescent="0.2">
      <c r="A1821" s="146" t="s">
        <v>2008</v>
      </c>
      <c r="B1821" s="146" t="s">
        <v>4925</v>
      </c>
      <c r="C1821" s="146" t="s">
        <v>4926</v>
      </c>
      <c r="D1821" s="147">
        <v>0</v>
      </c>
      <c r="E1821" s="148">
        <v>0</v>
      </c>
      <c r="F1821" s="149">
        <v>0</v>
      </c>
      <c r="G1821" s="149">
        <v>0</v>
      </c>
      <c r="H1821" s="149">
        <v>0</v>
      </c>
    </row>
    <row r="1822" spans="1:8" x14ac:dyDescent="0.2">
      <c r="A1822" s="146" t="s">
        <v>2008</v>
      </c>
      <c r="B1822" s="146" t="s">
        <v>4927</v>
      </c>
      <c r="C1822" s="146" t="s">
        <v>4928</v>
      </c>
      <c r="D1822" s="147">
        <v>0</v>
      </c>
      <c r="E1822" s="148">
        <v>0</v>
      </c>
      <c r="F1822" s="149">
        <v>0</v>
      </c>
      <c r="G1822" s="149">
        <v>0</v>
      </c>
      <c r="H1822" s="149">
        <v>0</v>
      </c>
    </row>
    <row r="1823" spans="1:8" x14ac:dyDescent="0.2">
      <c r="A1823" s="146" t="s">
        <v>2008</v>
      </c>
      <c r="B1823" s="146" t="s">
        <v>4929</v>
      </c>
      <c r="C1823" s="146" t="s">
        <v>4930</v>
      </c>
      <c r="D1823" s="147">
        <v>0</v>
      </c>
      <c r="E1823" s="148">
        <v>0</v>
      </c>
      <c r="F1823" s="149">
        <v>0</v>
      </c>
      <c r="G1823" s="149">
        <v>0</v>
      </c>
      <c r="H1823" s="149">
        <v>0</v>
      </c>
    </row>
    <row r="1824" spans="1:8" x14ac:dyDescent="0.2">
      <c r="A1824" s="146" t="s">
        <v>2008</v>
      </c>
      <c r="B1824" s="146" t="s">
        <v>4931</v>
      </c>
      <c r="C1824" s="146" t="s">
        <v>4930</v>
      </c>
      <c r="D1824" s="147">
        <v>0.65</v>
      </c>
      <c r="E1824" s="148">
        <v>0.65</v>
      </c>
      <c r="F1824" s="149">
        <v>0</v>
      </c>
      <c r="G1824" s="149">
        <v>0</v>
      </c>
      <c r="H1824" s="149">
        <v>0</v>
      </c>
    </row>
    <row r="1825" spans="1:8" x14ac:dyDescent="0.2">
      <c r="A1825" s="146" t="s">
        <v>2008</v>
      </c>
      <c r="B1825" s="146" t="s">
        <v>4932</v>
      </c>
      <c r="C1825" s="146" t="s">
        <v>4930</v>
      </c>
      <c r="D1825" s="147">
        <v>0.39500000000000002</v>
      </c>
      <c r="E1825" s="148">
        <v>0.39500000000000002</v>
      </c>
      <c r="F1825" s="149">
        <v>0</v>
      </c>
      <c r="G1825" s="149">
        <v>0</v>
      </c>
      <c r="H1825" s="149">
        <v>0</v>
      </c>
    </row>
    <row r="1826" spans="1:8" x14ac:dyDescent="0.2">
      <c r="A1826" s="146" t="s">
        <v>2008</v>
      </c>
      <c r="B1826" s="146" t="s">
        <v>4933</v>
      </c>
      <c r="C1826" s="146" t="s">
        <v>4930</v>
      </c>
      <c r="D1826" s="147">
        <v>0.79</v>
      </c>
      <c r="E1826" s="148">
        <v>0.79</v>
      </c>
      <c r="F1826" s="149">
        <v>0</v>
      </c>
      <c r="G1826" s="149">
        <v>0</v>
      </c>
      <c r="H1826" s="149">
        <v>0</v>
      </c>
    </row>
    <row r="1827" spans="1:8" x14ac:dyDescent="0.2">
      <c r="A1827" s="146" t="s">
        <v>2008</v>
      </c>
      <c r="B1827" s="146" t="s">
        <v>4934</v>
      </c>
      <c r="C1827" s="146" t="s">
        <v>4935</v>
      </c>
      <c r="D1827" s="147">
        <v>6.2549999999999994E-2</v>
      </c>
      <c r="E1827" s="148">
        <v>6.2549999999999994E-2</v>
      </c>
      <c r="F1827" s="149">
        <v>0</v>
      </c>
      <c r="G1827" s="149">
        <v>0</v>
      </c>
      <c r="H1827" s="149">
        <v>0</v>
      </c>
    </row>
    <row r="1828" spans="1:8" x14ac:dyDescent="0.2">
      <c r="A1828" s="146" t="s">
        <v>2008</v>
      </c>
      <c r="B1828" s="146" t="s">
        <v>4936</v>
      </c>
      <c r="C1828" s="146" t="s">
        <v>4937</v>
      </c>
      <c r="D1828" s="147">
        <v>0</v>
      </c>
      <c r="E1828" s="148">
        <v>0</v>
      </c>
      <c r="F1828" s="149">
        <v>0</v>
      </c>
      <c r="G1828" s="149">
        <v>0</v>
      </c>
      <c r="H1828" s="149">
        <v>0</v>
      </c>
    </row>
    <row r="1829" spans="1:8" x14ac:dyDescent="0.2">
      <c r="A1829" s="146" t="s">
        <v>2008</v>
      </c>
      <c r="B1829" s="146" t="s">
        <v>4938</v>
      </c>
      <c r="C1829" s="146" t="s">
        <v>4939</v>
      </c>
      <c r="D1829" s="147">
        <v>8.4799999999999997E-3</v>
      </c>
      <c r="E1829" s="148">
        <v>8.4799999999999997E-3</v>
      </c>
      <c r="F1829" s="149">
        <v>0</v>
      </c>
      <c r="G1829" s="149">
        <v>0</v>
      </c>
      <c r="H1829" s="149">
        <v>0</v>
      </c>
    </row>
    <row r="1830" spans="1:8" x14ac:dyDescent="0.2">
      <c r="A1830" s="146" t="s">
        <v>2008</v>
      </c>
      <c r="B1830" s="146" t="s">
        <v>4940</v>
      </c>
      <c r="C1830" s="146" t="s">
        <v>4941</v>
      </c>
      <c r="D1830" s="147">
        <v>9.2499999999999999E-2</v>
      </c>
      <c r="E1830" s="148">
        <v>9.2499999999999999E-2</v>
      </c>
      <c r="F1830" s="149">
        <v>0</v>
      </c>
      <c r="G1830" s="149">
        <v>0</v>
      </c>
      <c r="H1830" s="149">
        <v>0</v>
      </c>
    </row>
    <row r="1831" spans="1:8" x14ac:dyDescent="0.2">
      <c r="A1831" s="146" t="s">
        <v>2008</v>
      </c>
      <c r="B1831" s="146" t="s">
        <v>4942</v>
      </c>
      <c r="C1831" s="146" t="s">
        <v>4943</v>
      </c>
      <c r="D1831" s="147">
        <v>3.8699999999999998E-2</v>
      </c>
      <c r="E1831" s="148">
        <v>3.8699999999999998E-2</v>
      </c>
      <c r="F1831" s="149">
        <v>0</v>
      </c>
      <c r="G1831" s="149">
        <v>0</v>
      </c>
      <c r="H1831" s="149">
        <v>0</v>
      </c>
    </row>
    <row r="1832" spans="1:8" x14ac:dyDescent="0.2">
      <c r="A1832" s="146" t="s">
        <v>2008</v>
      </c>
      <c r="B1832" s="146" t="s">
        <v>4944</v>
      </c>
      <c r="C1832" s="146" t="s">
        <v>4945</v>
      </c>
      <c r="D1832" s="147">
        <v>0.19145000000000001</v>
      </c>
      <c r="E1832" s="148">
        <v>0.19145000000000001</v>
      </c>
      <c r="F1832" s="149">
        <v>0</v>
      </c>
      <c r="G1832" s="149">
        <v>0</v>
      </c>
      <c r="H1832" s="149">
        <v>0</v>
      </c>
    </row>
    <row r="1833" spans="1:8" x14ac:dyDescent="0.2">
      <c r="A1833" s="146" t="s">
        <v>2008</v>
      </c>
      <c r="B1833" s="146" t="s">
        <v>4946</v>
      </c>
      <c r="C1833" s="146" t="s">
        <v>4947</v>
      </c>
      <c r="D1833" s="147">
        <v>0.27627000000000002</v>
      </c>
      <c r="E1833" s="148">
        <v>0.27627000000000002</v>
      </c>
      <c r="F1833" s="149">
        <v>0</v>
      </c>
      <c r="G1833" s="149">
        <v>0</v>
      </c>
      <c r="H1833" s="149">
        <v>0</v>
      </c>
    </row>
    <row r="1834" spans="1:8" x14ac:dyDescent="0.2">
      <c r="A1834" s="146" t="s">
        <v>2008</v>
      </c>
      <c r="B1834" s="146" t="s">
        <v>4948</v>
      </c>
      <c r="C1834" s="146" t="s">
        <v>4949</v>
      </c>
      <c r="D1834" s="147">
        <v>0.39601999999999998</v>
      </c>
      <c r="E1834" s="148">
        <v>0.39601999999999998</v>
      </c>
      <c r="F1834" s="149">
        <v>0</v>
      </c>
      <c r="G1834" s="149">
        <v>0</v>
      </c>
      <c r="H1834" s="149">
        <v>0</v>
      </c>
    </row>
    <row r="1835" spans="1:8" x14ac:dyDescent="0.2">
      <c r="A1835" s="146" t="s">
        <v>2008</v>
      </c>
      <c r="B1835" s="146" t="s">
        <v>4950</v>
      </c>
      <c r="C1835" s="146" t="s">
        <v>4951</v>
      </c>
      <c r="D1835" s="147">
        <v>0.76</v>
      </c>
      <c r="E1835" s="148">
        <v>0.76</v>
      </c>
      <c r="F1835" s="149">
        <v>0</v>
      </c>
      <c r="G1835" s="149">
        <v>0</v>
      </c>
      <c r="H1835" s="149">
        <v>0</v>
      </c>
    </row>
    <row r="1836" spans="1:8" x14ac:dyDescent="0.2">
      <c r="A1836" s="146" t="s">
        <v>2008</v>
      </c>
      <c r="B1836" s="146" t="s">
        <v>4952</v>
      </c>
      <c r="C1836" s="146" t="s">
        <v>4953</v>
      </c>
      <c r="D1836" s="147">
        <v>2.64E-2</v>
      </c>
      <c r="E1836" s="148">
        <v>2.64E-2</v>
      </c>
      <c r="F1836" s="149">
        <v>0</v>
      </c>
      <c r="G1836" s="149">
        <v>0</v>
      </c>
      <c r="H1836" s="149">
        <v>0</v>
      </c>
    </row>
    <row r="1837" spans="1:8" x14ac:dyDescent="0.2">
      <c r="A1837" s="146" t="s">
        <v>2008</v>
      </c>
      <c r="B1837" s="146" t="s">
        <v>4954</v>
      </c>
      <c r="C1837" s="146" t="s">
        <v>4955</v>
      </c>
      <c r="D1837" s="147">
        <v>0.47392000000000001</v>
      </c>
      <c r="E1837" s="148">
        <v>0.47392000000000001</v>
      </c>
      <c r="F1837" s="149">
        <v>0</v>
      </c>
      <c r="G1837" s="149">
        <v>0</v>
      </c>
      <c r="H1837" s="149">
        <v>0</v>
      </c>
    </row>
    <row r="1838" spans="1:8" x14ac:dyDescent="0.2">
      <c r="A1838" s="146" t="s">
        <v>2008</v>
      </c>
      <c r="B1838" s="146" t="s">
        <v>4956</v>
      </c>
      <c r="C1838" s="146" t="s">
        <v>4957</v>
      </c>
      <c r="D1838" s="147">
        <v>3.25</v>
      </c>
      <c r="E1838" s="148">
        <v>3.25</v>
      </c>
      <c r="F1838" s="149">
        <v>0</v>
      </c>
      <c r="G1838" s="149">
        <v>0</v>
      </c>
      <c r="H1838" s="149">
        <v>0</v>
      </c>
    </row>
    <row r="1839" spans="1:8" x14ac:dyDescent="0.2">
      <c r="A1839" s="146" t="s">
        <v>2008</v>
      </c>
      <c r="B1839" s="146" t="s">
        <v>4958</v>
      </c>
      <c r="C1839" s="146" t="s">
        <v>4959</v>
      </c>
      <c r="D1839" s="147">
        <v>1.3913199999999999</v>
      </c>
      <c r="E1839" s="148">
        <v>1.3913199999999999</v>
      </c>
      <c r="F1839" s="149">
        <v>0</v>
      </c>
      <c r="G1839" s="149">
        <v>0</v>
      </c>
      <c r="H1839" s="149">
        <v>0</v>
      </c>
    </row>
    <row r="1840" spans="1:8" x14ac:dyDescent="0.2">
      <c r="A1840" s="146" t="s">
        <v>2008</v>
      </c>
      <c r="B1840" s="146" t="s">
        <v>4960</v>
      </c>
      <c r="C1840" s="146" t="s">
        <v>4961</v>
      </c>
      <c r="D1840" s="147">
        <v>2.1149999999999999E-2</v>
      </c>
      <c r="E1840" s="148">
        <v>2.1149999999999999E-2</v>
      </c>
      <c r="F1840" s="149">
        <v>0</v>
      </c>
      <c r="G1840" s="149">
        <v>0</v>
      </c>
      <c r="H1840" s="149">
        <v>0</v>
      </c>
    </row>
    <row r="1841" spans="1:8" x14ac:dyDescent="0.2">
      <c r="A1841" s="146" t="s">
        <v>2008</v>
      </c>
      <c r="B1841" s="146" t="s">
        <v>4962</v>
      </c>
      <c r="C1841" s="146" t="s">
        <v>4963</v>
      </c>
      <c r="D1841" s="147">
        <v>7.8750000000000001E-2</v>
      </c>
      <c r="E1841" s="148">
        <v>7.8750000000000001E-2</v>
      </c>
      <c r="F1841" s="149">
        <v>0</v>
      </c>
      <c r="G1841" s="149">
        <v>0</v>
      </c>
      <c r="H1841" s="149">
        <v>0</v>
      </c>
    </row>
    <row r="1842" spans="1:8" x14ac:dyDescent="0.2">
      <c r="A1842" s="146" t="s">
        <v>2008</v>
      </c>
      <c r="B1842" s="146" t="s">
        <v>4964</v>
      </c>
      <c r="C1842" s="146" t="s">
        <v>4965</v>
      </c>
      <c r="D1842" s="147">
        <v>0</v>
      </c>
      <c r="E1842" s="148">
        <v>0</v>
      </c>
      <c r="F1842" s="149">
        <v>0</v>
      </c>
      <c r="G1842" s="149">
        <v>0</v>
      </c>
      <c r="H1842" s="149">
        <v>0</v>
      </c>
    </row>
    <row r="1843" spans="1:8" x14ac:dyDescent="0.2">
      <c r="A1843" s="146" t="s">
        <v>2008</v>
      </c>
      <c r="B1843" s="146" t="s">
        <v>4966</v>
      </c>
      <c r="C1843" s="146" t="s">
        <v>4965</v>
      </c>
      <c r="D1843" s="147">
        <v>0.29499999999999998</v>
      </c>
      <c r="E1843" s="148">
        <v>0.29499999999999998</v>
      </c>
      <c r="F1843" s="149">
        <v>0</v>
      </c>
      <c r="G1843" s="149">
        <v>0</v>
      </c>
      <c r="H1843" s="149">
        <v>0</v>
      </c>
    </row>
    <row r="1844" spans="1:8" x14ac:dyDescent="0.2">
      <c r="A1844" s="146" t="s">
        <v>2008</v>
      </c>
      <c r="B1844" s="146" t="s">
        <v>4967</v>
      </c>
      <c r="C1844" s="146" t="s">
        <v>4968</v>
      </c>
      <c r="D1844" s="147">
        <v>0.22885</v>
      </c>
      <c r="E1844" s="148">
        <v>0.22885</v>
      </c>
      <c r="F1844" s="149">
        <v>0</v>
      </c>
      <c r="G1844" s="149">
        <v>0</v>
      </c>
      <c r="H1844" s="149">
        <v>0</v>
      </c>
    </row>
    <row r="1845" spans="1:8" x14ac:dyDescent="0.2">
      <c r="A1845" s="146" t="s">
        <v>2008</v>
      </c>
      <c r="B1845" s="146" t="s">
        <v>4969</v>
      </c>
      <c r="C1845" s="146" t="s">
        <v>4970</v>
      </c>
      <c r="D1845" s="147">
        <v>7.9299999999999995E-2</v>
      </c>
      <c r="E1845" s="148">
        <v>7.9299999999999995E-2</v>
      </c>
      <c r="F1845" s="149">
        <v>0</v>
      </c>
      <c r="G1845" s="149">
        <v>0</v>
      </c>
      <c r="H1845" s="149">
        <v>0</v>
      </c>
    </row>
    <row r="1846" spans="1:8" x14ac:dyDescent="0.2">
      <c r="A1846" s="146" t="s">
        <v>2008</v>
      </c>
      <c r="B1846" s="146" t="s">
        <v>4971</v>
      </c>
      <c r="C1846" s="146" t="s">
        <v>4972</v>
      </c>
      <c r="D1846" s="147">
        <v>8.5000000000000006E-2</v>
      </c>
      <c r="E1846" s="148">
        <v>8.5000000000000006E-2</v>
      </c>
      <c r="F1846" s="149">
        <v>0</v>
      </c>
      <c r="G1846" s="149">
        <v>0</v>
      </c>
      <c r="H1846" s="149">
        <v>0</v>
      </c>
    </row>
    <row r="1847" spans="1:8" x14ac:dyDescent="0.2">
      <c r="A1847" s="146" t="s">
        <v>2008</v>
      </c>
      <c r="B1847" s="146" t="s">
        <v>4973</v>
      </c>
      <c r="C1847" s="146" t="s">
        <v>4974</v>
      </c>
      <c r="D1847" s="147">
        <v>0</v>
      </c>
      <c r="E1847" s="148">
        <v>0</v>
      </c>
      <c r="F1847" s="149">
        <v>0</v>
      </c>
      <c r="G1847" s="149">
        <v>0</v>
      </c>
      <c r="H1847" s="149">
        <v>0</v>
      </c>
    </row>
    <row r="1848" spans="1:8" x14ac:dyDescent="0.2">
      <c r="A1848" s="146" t="s">
        <v>2008</v>
      </c>
      <c r="B1848" s="146" t="s">
        <v>4975</v>
      </c>
      <c r="C1848" s="146" t="s">
        <v>4976</v>
      </c>
      <c r="D1848" s="147">
        <v>0.75</v>
      </c>
      <c r="E1848" s="148">
        <v>0.75</v>
      </c>
      <c r="F1848" s="149">
        <v>0</v>
      </c>
      <c r="G1848" s="149">
        <v>0</v>
      </c>
      <c r="H1848" s="149">
        <v>0</v>
      </c>
    </row>
    <row r="1849" spans="1:8" x14ac:dyDescent="0.2">
      <c r="A1849" s="146" t="s">
        <v>2008</v>
      </c>
      <c r="B1849" s="146" t="s">
        <v>4977</v>
      </c>
      <c r="C1849" s="146" t="s">
        <v>4978</v>
      </c>
      <c r="D1849" s="147">
        <v>0</v>
      </c>
      <c r="E1849" s="148">
        <v>0</v>
      </c>
      <c r="F1849" s="149">
        <v>0</v>
      </c>
      <c r="G1849" s="149">
        <v>0</v>
      </c>
      <c r="H1849" s="149">
        <v>0</v>
      </c>
    </row>
    <row r="1850" spans="1:8" x14ac:dyDescent="0.2">
      <c r="A1850" s="146" t="s">
        <v>2008</v>
      </c>
      <c r="B1850" s="146" t="s">
        <v>4979</v>
      </c>
      <c r="C1850" s="146" t="s">
        <v>4980</v>
      </c>
      <c r="D1850" s="147">
        <v>0</v>
      </c>
      <c r="E1850" s="148">
        <v>0</v>
      </c>
      <c r="F1850" s="149">
        <v>0</v>
      </c>
      <c r="G1850" s="149">
        <v>0</v>
      </c>
      <c r="H1850" s="149">
        <v>0</v>
      </c>
    </row>
    <row r="1851" spans="1:8" x14ac:dyDescent="0.2">
      <c r="A1851" s="146" t="s">
        <v>2008</v>
      </c>
      <c r="B1851" s="146" t="s">
        <v>4981</v>
      </c>
      <c r="C1851" s="146" t="s">
        <v>4982</v>
      </c>
      <c r="D1851" s="147">
        <v>0</v>
      </c>
      <c r="E1851" s="148">
        <v>0</v>
      </c>
      <c r="F1851" s="149">
        <v>0</v>
      </c>
      <c r="G1851" s="149">
        <v>0</v>
      </c>
      <c r="H1851" s="149">
        <v>0</v>
      </c>
    </row>
    <row r="1852" spans="1:8" x14ac:dyDescent="0.2">
      <c r="A1852" s="146" t="s">
        <v>2008</v>
      </c>
      <c r="B1852" s="146" t="s">
        <v>4983</v>
      </c>
      <c r="C1852" s="146" t="s">
        <v>4984</v>
      </c>
      <c r="D1852" s="147">
        <v>0.10499</v>
      </c>
      <c r="E1852" s="148">
        <v>0.10499</v>
      </c>
      <c r="F1852" s="149">
        <v>0</v>
      </c>
      <c r="G1852" s="149">
        <v>0</v>
      </c>
      <c r="H1852" s="149">
        <v>0</v>
      </c>
    </row>
    <row r="1853" spans="1:8" x14ac:dyDescent="0.2">
      <c r="A1853" s="146" t="s">
        <v>2008</v>
      </c>
      <c r="B1853" s="146" t="s">
        <v>4985</v>
      </c>
      <c r="C1853" s="146" t="s">
        <v>4984</v>
      </c>
      <c r="D1853" s="147">
        <v>0.19539999999999999</v>
      </c>
      <c r="E1853" s="148">
        <v>0.19539999999999999</v>
      </c>
      <c r="F1853" s="149">
        <v>0</v>
      </c>
      <c r="G1853" s="149">
        <v>0</v>
      </c>
      <c r="H1853" s="149">
        <v>0</v>
      </c>
    </row>
    <row r="1854" spans="1:8" x14ac:dyDescent="0.2">
      <c r="A1854" s="146" t="s">
        <v>2008</v>
      </c>
      <c r="B1854" s="146" t="s">
        <v>4986</v>
      </c>
      <c r="C1854" s="146" t="s">
        <v>2184</v>
      </c>
      <c r="D1854" s="147">
        <v>0.26600000000000001</v>
      </c>
      <c r="E1854" s="148">
        <v>0.26600000000000001</v>
      </c>
      <c r="F1854" s="149">
        <v>0</v>
      </c>
      <c r="G1854" s="149">
        <v>0</v>
      </c>
      <c r="H1854" s="149">
        <v>0</v>
      </c>
    </row>
    <row r="1855" spans="1:8" x14ac:dyDescent="0.2">
      <c r="A1855" s="146" t="s">
        <v>2008</v>
      </c>
      <c r="B1855" s="146" t="s">
        <v>4987</v>
      </c>
      <c r="C1855" s="146" t="s">
        <v>4988</v>
      </c>
      <c r="D1855" s="147">
        <v>0</v>
      </c>
      <c r="E1855" s="148">
        <v>0</v>
      </c>
      <c r="F1855" s="149">
        <v>0</v>
      </c>
      <c r="G1855" s="149">
        <v>0</v>
      </c>
      <c r="H1855" s="149">
        <v>0</v>
      </c>
    </row>
    <row r="1856" spans="1:8" x14ac:dyDescent="0.2">
      <c r="A1856" s="146" t="s">
        <v>2008</v>
      </c>
      <c r="B1856" s="146" t="s">
        <v>4989</v>
      </c>
      <c r="C1856" s="146" t="s">
        <v>4990</v>
      </c>
      <c r="D1856" s="147">
        <v>0</v>
      </c>
      <c r="E1856" s="148">
        <v>0</v>
      </c>
      <c r="F1856" s="149">
        <v>0</v>
      </c>
      <c r="G1856" s="149">
        <v>0</v>
      </c>
      <c r="H1856" s="149">
        <v>0</v>
      </c>
    </row>
    <row r="1857" spans="1:8" x14ac:dyDescent="0.2">
      <c r="A1857" s="146" t="s">
        <v>2008</v>
      </c>
      <c r="B1857" s="146" t="s">
        <v>4991</v>
      </c>
      <c r="C1857" s="146" t="s">
        <v>4990</v>
      </c>
      <c r="D1857" s="147">
        <v>9.1800000000000007E-2</v>
      </c>
      <c r="E1857" s="148">
        <v>9.1800000000000007E-2</v>
      </c>
      <c r="F1857" s="149">
        <v>0</v>
      </c>
      <c r="G1857" s="149">
        <v>0</v>
      </c>
      <c r="H1857" s="149">
        <v>0</v>
      </c>
    </row>
    <row r="1858" spans="1:8" x14ac:dyDescent="0.2">
      <c r="A1858" s="146" t="s">
        <v>2008</v>
      </c>
      <c r="B1858" s="146" t="s">
        <v>4992</v>
      </c>
      <c r="C1858" s="146" t="s">
        <v>4990</v>
      </c>
      <c r="D1858" s="147">
        <v>0.186</v>
      </c>
      <c r="E1858" s="148">
        <v>0.186</v>
      </c>
      <c r="F1858" s="149">
        <v>0</v>
      </c>
      <c r="G1858" s="149">
        <v>0</v>
      </c>
      <c r="H1858" s="149">
        <v>0</v>
      </c>
    </row>
    <row r="1859" spans="1:8" x14ac:dyDescent="0.2">
      <c r="A1859" s="146" t="s">
        <v>2008</v>
      </c>
      <c r="B1859" s="146" t="s">
        <v>4993</v>
      </c>
      <c r="C1859" s="146" t="s">
        <v>2186</v>
      </c>
      <c r="D1859" s="147">
        <v>0.22</v>
      </c>
      <c r="E1859" s="148">
        <v>0.22</v>
      </c>
      <c r="F1859" s="149">
        <v>0</v>
      </c>
      <c r="G1859" s="149">
        <v>0</v>
      </c>
      <c r="H1859" s="149">
        <v>0</v>
      </c>
    </row>
    <row r="1860" spans="1:8" x14ac:dyDescent="0.2">
      <c r="A1860" s="146" t="s">
        <v>2008</v>
      </c>
      <c r="B1860" s="146" t="s">
        <v>4994</v>
      </c>
      <c r="C1860" s="146" t="s">
        <v>4666</v>
      </c>
      <c r="D1860" s="147">
        <v>8.07</v>
      </c>
      <c r="E1860" s="148">
        <v>8.07</v>
      </c>
      <c r="F1860" s="149">
        <v>0</v>
      </c>
      <c r="G1860" s="149">
        <v>0</v>
      </c>
      <c r="H1860" s="149">
        <v>0</v>
      </c>
    </row>
    <row r="1861" spans="1:8" x14ac:dyDescent="0.2">
      <c r="A1861" s="146" t="s">
        <v>2008</v>
      </c>
      <c r="B1861" s="146" t="s">
        <v>4995</v>
      </c>
      <c r="C1861" s="146" t="s">
        <v>4996</v>
      </c>
      <c r="D1861" s="147">
        <v>3.5411999999999999</v>
      </c>
      <c r="E1861" s="148">
        <v>3.5411999999999999</v>
      </c>
      <c r="F1861" s="149">
        <v>0</v>
      </c>
      <c r="G1861" s="149">
        <v>0</v>
      </c>
      <c r="H1861" s="149">
        <v>0</v>
      </c>
    </row>
    <row r="1862" spans="1:8" x14ac:dyDescent="0.2">
      <c r="A1862" s="146" t="s">
        <v>2008</v>
      </c>
      <c r="B1862" s="146" t="s">
        <v>4997</v>
      </c>
      <c r="C1862" s="146" t="s">
        <v>4998</v>
      </c>
      <c r="D1862" s="147">
        <v>5.3384</v>
      </c>
      <c r="E1862" s="148">
        <v>5.3384</v>
      </c>
      <c r="F1862" s="149">
        <v>0</v>
      </c>
      <c r="G1862" s="149">
        <v>0</v>
      </c>
      <c r="H1862" s="149">
        <v>0</v>
      </c>
    </row>
    <row r="1863" spans="1:8" x14ac:dyDescent="0.2">
      <c r="A1863" s="146" t="s">
        <v>2008</v>
      </c>
      <c r="B1863" s="146" t="s">
        <v>4999</v>
      </c>
      <c r="C1863" s="146" t="s">
        <v>5000</v>
      </c>
      <c r="D1863" s="147">
        <v>5.2884000000000002</v>
      </c>
      <c r="E1863" s="148">
        <v>5.2884000000000002</v>
      </c>
      <c r="F1863" s="149">
        <v>0</v>
      </c>
      <c r="G1863" s="149">
        <v>0</v>
      </c>
      <c r="H1863" s="149">
        <v>0</v>
      </c>
    </row>
    <row r="1864" spans="1:8" x14ac:dyDescent="0.2">
      <c r="A1864" s="146" t="s">
        <v>2008</v>
      </c>
      <c r="B1864" s="146" t="s">
        <v>5001</v>
      </c>
      <c r="C1864" s="146" t="s">
        <v>5002</v>
      </c>
      <c r="D1864" s="147">
        <v>11.7</v>
      </c>
      <c r="E1864" s="148">
        <v>11.7</v>
      </c>
      <c r="F1864" s="149">
        <v>0</v>
      </c>
      <c r="G1864" s="149">
        <v>0</v>
      </c>
      <c r="H1864" s="149">
        <v>0</v>
      </c>
    </row>
    <row r="1865" spans="1:8" x14ac:dyDescent="0.2">
      <c r="A1865" s="146" t="s">
        <v>2008</v>
      </c>
      <c r="B1865" s="146" t="s">
        <v>5003</v>
      </c>
      <c r="C1865" s="146" t="s">
        <v>5004</v>
      </c>
      <c r="D1865" s="147">
        <v>3.99</v>
      </c>
      <c r="E1865" s="148">
        <v>3.99</v>
      </c>
      <c r="F1865" s="149">
        <v>0</v>
      </c>
      <c r="G1865" s="149">
        <v>0</v>
      </c>
      <c r="H1865" s="149">
        <v>0</v>
      </c>
    </row>
    <row r="1866" spans="1:8" x14ac:dyDescent="0.2">
      <c r="A1866" s="146" t="s">
        <v>2008</v>
      </c>
      <c r="B1866" s="146" t="s">
        <v>5005</v>
      </c>
      <c r="C1866" s="146" t="s">
        <v>5006</v>
      </c>
      <c r="D1866" s="147">
        <v>4.3</v>
      </c>
      <c r="E1866" s="148">
        <v>4.3</v>
      </c>
      <c r="F1866" s="149">
        <v>0</v>
      </c>
      <c r="G1866" s="149">
        <v>0</v>
      </c>
      <c r="H1866" s="149">
        <v>0</v>
      </c>
    </row>
    <row r="1867" spans="1:8" x14ac:dyDescent="0.2">
      <c r="A1867" s="146" t="s">
        <v>2008</v>
      </c>
      <c r="B1867" s="146" t="s">
        <v>5007</v>
      </c>
      <c r="C1867" s="146" t="s">
        <v>5008</v>
      </c>
      <c r="D1867" s="147">
        <v>2.52</v>
      </c>
      <c r="E1867" s="148">
        <v>2.52</v>
      </c>
      <c r="F1867" s="149">
        <v>0</v>
      </c>
      <c r="G1867" s="149">
        <v>0</v>
      </c>
      <c r="H1867" s="149">
        <v>0</v>
      </c>
    </row>
    <row r="1868" spans="1:8" x14ac:dyDescent="0.2">
      <c r="A1868" s="146" t="s">
        <v>2008</v>
      </c>
      <c r="B1868" s="146" t="s">
        <v>5009</v>
      </c>
      <c r="C1868" s="146" t="s">
        <v>5010</v>
      </c>
      <c r="D1868" s="147">
        <v>5.68</v>
      </c>
      <c r="E1868" s="148">
        <v>5.68</v>
      </c>
      <c r="F1868" s="149">
        <v>0</v>
      </c>
      <c r="G1868" s="149">
        <v>0</v>
      </c>
      <c r="H1868" s="149">
        <v>0</v>
      </c>
    </row>
    <row r="1869" spans="1:8" x14ac:dyDescent="0.2">
      <c r="A1869" s="146" t="s">
        <v>2008</v>
      </c>
      <c r="B1869" s="146" t="s">
        <v>5011</v>
      </c>
      <c r="C1869" s="146" t="s">
        <v>5012</v>
      </c>
      <c r="D1869" s="147">
        <v>12.52</v>
      </c>
      <c r="E1869" s="148">
        <v>12.52</v>
      </c>
      <c r="F1869" s="149">
        <v>0</v>
      </c>
      <c r="G1869" s="149">
        <v>0</v>
      </c>
      <c r="H1869" s="149">
        <v>0</v>
      </c>
    </row>
    <row r="1870" spans="1:8" x14ac:dyDescent="0.2">
      <c r="A1870" s="146" t="s">
        <v>2008</v>
      </c>
      <c r="B1870" s="146" t="s">
        <v>5013</v>
      </c>
      <c r="C1870" s="146" t="s">
        <v>5014</v>
      </c>
      <c r="D1870" s="147">
        <v>14.3</v>
      </c>
      <c r="E1870" s="148">
        <v>14.3</v>
      </c>
      <c r="F1870" s="149">
        <v>0</v>
      </c>
      <c r="G1870" s="149">
        <v>0</v>
      </c>
      <c r="H1870" s="149">
        <v>0</v>
      </c>
    </row>
    <row r="1871" spans="1:8" x14ac:dyDescent="0.2">
      <c r="A1871" s="146" t="s">
        <v>2008</v>
      </c>
      <c r="B1871" s="146" t="s">
        <v>5015</v>
      </c>
      <c r="C1871" s="146" t="s">
        <v>5016</v>
      </c>
      <c r="D1871" s="147">
        <v>1.25</v>
      </c>
      <c r="E1871" s="148">
        <v>1.25</v>
      </c>
      <c r="F1871" s="149">
        <v>0</v>
      </c>
      <c r="G1871" s="149">
        <v>0</v>
      </c>
      <c r="H1871" s="149">
        <v>0</v>
      </c>
    </row>
    <row r="1872" spans="1:8" x14ac:dyDescent="0.2">
      <c r="A1872" s="146" t="s">
        <v>2008</v>
      </c>
      <c r="B1872" s="146" t="s">
        <v>5017</v>
      </c>
      <c r="C1872" s="146" t="s">
        <v>5018</v>
      </c>
      <c r="D1872" s="147">
        <v>3.94</v>
      </c>
      <c r="E1872" s="148">
        <v>3.94</v>
      </c>
      <c r="F1872" s="149">
        <v>0</v>
      </c>
      <c r="G1872" s="149">
        <v>0</v>
      </c>
      <c r="H1872" s="149">
        <v>0</v>
      </c>
    </row>
    <row r="1873" spans="1:8" x14ac:dyDescent="0.2">
      <c r="A1873" s="146" t="s">
        <v>2008</v>
      </c>
      <c r="B1873" s="146" t="s">
        <v>5019</v>
      </c>
      <c r="C1873" s="146" t="s">
        <v>5020</v>
      </c>
      <c r="D1873" s="147">
        <v>10.23</v>
      </c>
      <c r="E1873" s="148">
        <v>10.23</v>
      </c>
      <c r="F1873" s="149">
        <v>0</v>
      </c>
      <c r="G1873" s="149">
        <v>0</v>
      </c>
      <c r="H1873" s="149">
        <v>0</v>
      </c>
    </row>
    <row r="1874" spans="1:8" x14ac:dyDescent="0.2">
      <c r="A1874" s="146" t="s">
        <v>2008</v>
      </c>
      <c r="B1874" s="146" t="s">
        <v>5021</v>
      </c>
      <c r="C1874" s="146" t="s">
        <v>5022</v>
      </c>
      <c r="D1874" s="147">
        <v>1.32</v>
      </c>
      <c r="E1874" s="148">
        <v>1.32</v>
      </c>
      <c r="F1874" s="149">
        <v>0</v>
      </c>
      <c r="G1874" s="149">
        <v>0</v>
      </c>
      <c r="H1874" s="149">
        <v>0</v>
      </c>
    </row>
    <row r="1875" spans="1:8" x14ac:dyDescent="0.2">
      <c r="A1875" s="146" t="s">
        <v>2008</v>
      </c>
      <c r="B1875" s="146" t="s">
        <v>5023</v>
      </c>
      <c r="C1875" s="146" t="s">
        <v>5024</v>
      </c>
      <c r="D1875" s="147">
        <v>1.58</v>
      </c>
      <c r="E1875" s="148">
        <v>1.58</v>
      </c>
      <c r="F1875" s="149">
        <v>0</v>
      </c>
      <c r="G1875" s="149">
        <v>0</v>
      </c>
      <c r="H1875" s="149">
        <v>0</v>
      </c>
    </row>
    <row r="1876" spans="1:8" x14ac:dyDescent="0.2">
      <c r="A1876" s="146" t="s">
        <v>2008</v>
      </c>
      <c r="B1876" s="146" t="s">
        <v>5025</v>
      </c>
      <c r="C1876" s="146" t="s">
        <v>5026</v>
      </c>
      <c r="D1876" s="147">
        <v>0.54</v>
      </c>
      <c r="E1876" s="148">
        <v>0.54</v>
      </c>
      <c r="F1876" s="149">
        <v>0</v>
      </c>
      <c r="G1876" s="149">
        <v>0</v>
      </c>
      <c r="H1876" s="149">
        <v>0</v>
      </c>
    </row>
    <row r="1877" spans="1:8" x14ac:dyDescent="0.2">
      <c r="A1877" s="146" t="s">
        <v>2008</v>
      </c>
      <c r="B1877" s="146" t="s">
        <v>5027</v>
      </c>
      <c r="C1877" s="146" t="s">
        <v>5028</v>
      </c>
      <c r="D1877" s="147">
        <v>2.35E-2</v>
      </c>
      <c r="E1877" s="148">
        <v>2.35E-2</v>
      </c>
      <c r="F1877" s="149">
        <v>0</v>
      </c>
      <c r="G1877" s="149">
        <v>0</v>
      </c>
      <c r="H1877" s="149">
        <v>0</v>
      </c>
    </row>
    <row r="1878" spans="1:8" x14ac:dyDescent="0.2">
      <c r="A1878" s="146" t="s">
        <v>2008</v>
      </c>
      <c r="B1878" s="146" t="s">
        <v>5029</v>
      </c>
      <c r="C1878" s="146" t="s">
        <v>5030</v>
      </c>
      <c r="D1878" s="147">
        <v>4.21</v>
      </c>
      <c r="E1878" s="148">
        <v>4.21</v>
      </c>
      <c r="F1878" s="149">
        <v>0</v>
      </c>
      <c r="G1878" s="149">
        <v>0</v>
      </c>
      <c r="H1878" s="149">
        <v>0</v>
      </c>
    </row>
    <row r="1879" spans="1:8" x14ac:dyDescent="0.2">
      <c r="A1879" s="146" t="s">
        <v>2008</v>
      </c>
      <c r="B1879" s="146" t="s">
        <v>5031</v>
      </c>
      <c r="C1879" s="146" t="s">
        <v>5032</v>
      </c>
      <c r="D1879" s="147">
        <v>0.98</v>
      </c>
      <c r="E1879" s="148">
        <v>0.98</v>
      </c>
      <c r="F1879" s="149">
        <v>0</v>
      </c>
      <c r="G1879" s="149">
        <v>0</v>
      </c>
      <c r="H1879" s="149">
        <v>0</v>
      </c>
    </row>
    <row r="1880" spans="1:8" x14ac:dyDescent="0.2">
      <c r="A1880" s="146" t="s">
        <v>2008</v>
      </c>
      <c r="B1880" s="146" t="s">
        <v>5033</v>
      </c>
      <c r="C1880" s="146" t="s">
        <v>5034</v>
      </c>
      <c r="D1880" s="147">
        <v>2.02</v>
      </c>
      <c r="E1880" s="148">
        <v>2.02</v>
      </c>
      <c r="F1880" s="149">
        <v>0</v>
      </c>
      <c r="G1880" s="149">
        <v>0</v>
      </c>
      <c r="H1880" s="149">
        <v>0</v>
      </c>
    </row>
    <row r="1881" spans="1:8" x14ac:dyDescent="0.2">
      <c r="A1881" s="146" t="s">
        <v>2008</v>
      </c>
      <c r="B1881" s="146" t="s">
        <v>5035</v>
      </c>
      <c r="C1881" s="146" t="s">
        <v>5036</v>
      </c>
      <c r="D1881" s="147">
        <v>1.92</v>
      </c>
      <c r="E1881" s="148">
        <v>1.92</v>
      </c>
      <c r="F1881" s="149">
        <v>0</v>
      </c>
      <c r="G1881" s="149">
        <v>0</v>
      </c>
      <c r="H1881" s="149">
        <v>0</v>
      </c>
    </row>
    <row r="1882" spans="1:8" x14ac:dyDescent="0.2">
      <c r="A1882" s="146" t="s">
        <v>2008</v>
      </c>
      <c r="B1882" s="146" t="s">
        <v>5037</v>
      </c>
      <c r="C1882" s="146" t="s">
        <v>5038</v>
      </c>
      <c r="D1882" s="147">
        <v>3.21</v>
      </c>
      <c r="E1882" s="148">
        <v>3.21</v>
      </c>
      <c r="F1882" s="149">
        <v>0</v>
      </c>
      <c r="G1882" s="149">
        <v>0</v>
      </c>
      <c r="H1882" s="149">
        <v>0</v>
      </c>
    </row>
    <row r="1883" spans="1:8" x14ac:dyDescent="0.2">
      <c r="A1883" s="146" t="s">
        <v>2008</v>
      </c>
      <c r="B1883" s="146" t="s">
        <v>5039</v>
      </c>
      <c r="C1883" s="146" t="s">
        <v>5040</v>
      </c>
      <c r="D1883" s="147">
        <v>0.55000000000000004</v>
      </c>
      <c r="E1883" s="148">
        <v>0.55000000000000004</v>
      </c>
      <c r="F1883" s="149">
        <v>0</v>
      </c>
      <c r="G1883" s="149">
        <v>0</v>
      </c>
      <c r="H1883" s="149">
        <v>0</v>
      </c>
    </row>
    <row r="1884" spans="1:8" x14ac:dyDescent="0.2">
      <c r="A1884" s="146" t="s">
        <v>2008</v>
      </c>
      <c r="B1884" s="146" t="s">
        <v>5041</v>
      </c>
      <c r="C1884" s="146" t="s">
        <v>5042</v>
      </c>
      <c r="D1884" s="147">
        <v>0.01</v>
      </c>
      <c r="E1884" s="148">
        <v>0.01</v>
      </c>
      <c r="F1884" s="149">
        <v>0</v>
      </c>
      <c r="G1884" s="149">
        <v>0</v>
      </c>
      <c r="H1884" s="149">
        <v>0</v>
      </c>
    </row>
    <row r="1885" spans="1:8" x14ac:dyDescent="0.2">
      <c r="A1885" s="146" t="s">
        <v>2008</v>
      </c>
      <c r="B1885" s="146" t="s">
        <v>5043</v>
      </c>
      <c r="C1885" s="146" t="s">
        <v>5044</v>
      </c>
      <c r="D1885" s="147">
        <v>3.52</v>
      </c>
      <c r="E1885" s="148">
        <v>3.52</v>
      </c>
      <c r="F1885" s="149">
        <v>0</v>
      </c>
      <c r="G1885" s="149">
        <v>0</v>
      </c>
      <c r="H1885" s="149">
        <v>0</v>
      </c>
    </row>
    <row r="1886" spans="1:8" x14ac:dyDescent="0.2">
      <c r="A1886" s="146" t="s">
        <v>2008</v>
      </c>
      <c r="B1886" s="146" t="s">
        <v>5045</v>
      </c>
      <c r="C1886" s="146" t="s">
        <v>5046</v>
      </c>
      <c r="D1886" s="147">
        <v>0.39</v>
      </c>
      <c r="E1886" s="148">
        <v>0.39</v>
      </c>
      <c r="F1886" s="149">
        <v>0</v>
      </c>
      <c r="G1886" s="149">
        <v>0</v>
      </c>
      <c r="H1886" s="149">
        <v>0</v>
      </c>
    </row>
    <row r="1887" spans="1:8" x14ac:dyDescent="0.2">
      <c r="A1887" s="146" t="s">
        <v>2008</v>
      </c>
      <c r="B1887" s="146" t="s">
        <v>5047</v>
      </c>
      <c r="C1887" s="146" t="s">
        <v>5048</v>
      </c>
      <c r="D1887" s="147">
        <v>0.87</v>
      </c>
      <c r="E1887" s="148">
        <v>0.87</v>
      </c>
      <c r="F1887" s="149">
        <v>0</v>
      </c>
      <c r="G1887" s="149">
        <v>0</v>
      </c>
      <c r="H1887" s="149">
        <v>0</v>
      </c>
    </row>
    <row r="1888" spans="1:8" x14ac:dyDescent="0.2">
      <c r="A1888" s="146" t="s">
        <v>2008</v>
      </c>
      <c r="B1888" s="146" t="s">
        <v>5049</v>
      </c>
      <c r="C1888" s="146" t="s">
        <v>5050</v>
      </c>
      <c r="D1888" s="147">
        <v>1.77</v>
      </c>
      <c r="E1888" s="148">
        <v>1.77</v>
      </c>
      <c r="F1888" s="149">
        <v>0</v>
      </c>
      <c r="G1888" s="149">
        <v>0</v>
      </c>
      <c r="H1888" s="149">
        <v>0</v>
      </c>
    </row>
    <row r="1889" spans="1:8" x14ac:dyDescent="0.2">
      <c r="A1889" s="146" t="s">
        <v>2008</v>
      </c>
      <c r="B1889" s="146" t="s">
        <v>5051</v>
      </c>
      <c r="C1889" s="146" t="s">
        <v>5052</v>
      </c>
      <c r="D1889" s="147">
        <v>1.31</v>
      </c>
      <c r="E1889" s="148">
        <v>1.31</v>
      </c>
      <c r="F1889" s="149">
        <v>0</v>
      </c>
      <c r="G1889" s="149">
        <v>0</v>
      </c>
      <c r="H1889" s="149">
        <v>0</v>
      </c>
    </row>
    <row r="1890" spans="1:8" x14ac:dyDescent="0.2">
      <c r="A1890" s="146" t="s">
        <v>2008</v>
      </c>
      <c r="B1890" s="146" t="s">
        <v>5053</v>
      </c>
      <c r="C1890" s="146" t="s">
        <v>5054</v>
      </c>
      <c r="D1890" s="147">
        <v>1.8509999999999999E-2</v>
      </c>
      <c r="E1890" s="148">
        <v>1.8509999999999999E-2</v>
      </c>
      <c r="F1890" s="149">
        <v>0</v>
      </c>
      <c r="G1890" s="149">
        <v>0</v>
      </c>
      <c r="H1890" s="149">
        <v>0</v>
      </c>
    </row>
    <row r="1891" spans="1:8" x14ac:dyDescent="0.2">
      <c r="A1891" s="146" t="s">
        <v>2008</v>
      </c>
      <c r="B1891" s="146" t="s">
        <v>5055</v>
      </c>
      <c r="C1891" s="146" t="s">
        <v>2188</v>
      </c>
      <c r="D1891" s="147">
        <v>0.53</v>
      </c>
      <c r="E1891" s="148">
        <v>0.53</v>
      </c>
      <c r="F1891" s="149">
        <v>0</v>
      </c>
      <c r="G1891" s="149">
        <v>0</v>
      </c>
      <c r="H1891" s="149">
        <v>0</v>
      </c>
    </row>
    <row r="1892" spans="1:8" x14ac:dyDescent="0.2">
      <c r="A1892" s="146" t="s">
        <v>2008</v>
      </c>
      <c r="B1892" s="146" t="s">
        <v>5056</v>
      </c>
      <c r="C1892" s="146" t="s">
        <v>5057</v>
      </c>
      <c r="D1892" s="147">
        <v>0.4</v>
      </c>
      <c r="E1892" s="148">
        <v>0.4</v>
      </c>
      <c r="F1892" s="149">
        <v>0</v>
      </c>
      <c r="G1892" s="149">
        <v>0</v>
      </c>
      <c r="H1892" s="149">
        <v>0</v>
      </c>
    </row>
    <row r="1893" spans="1:8" x14ac:dyDescent="0.2">
      <c r="A1893" s="146" t="s">
        <v>2008</v>
      </c>
      <c r="B1893" s="146" t="s">
        <v>5058</v>
      </c>
      <c r="C1893" s="146" t="s">
        <v>5059</v>
      </c>
      <c r="D1893" s="147">
        <v>2.0499999999999998</v>
      </c>
      <c r="E1893" s="148">
        <v>2.0499999999999998</v>
      </c>
      <c r="F1893" s="149">
        <v>0</v>
      </c>
      <c r="G1893" s="149">
        <v>0</v>
      </c>
      <c r="H1893" s="149">
        <v>0</v>
      </c>
    </row>
    <row r="1894" spans="1:8" x14ac:dyDescent="0.2">
      <c r="A1894" s="146" t="s">
        <v>2008</v>
      </c>
      <c r="B1894" s="146" t="s">
        <v>5060</v>
      </c>
      <c r="C1894" s="146" t="s">
        <v>5061</v>
      </c>
      <c r="D1894" s="147">
        <v>0.09</v>
      </c>
      <c r="E1894" s="148">
        <v>0.09</v>
      </c>
      <c r="F1894" s="149">
        <v>0</v>
      </c>
      <c r="G1894" s="149">
        <v>0</v>
      </c>
      <c r="H1894" s="149">
        <v>0</v>
      </c>
    </row>
    <row r="1895" spans="1:8" x14ac:dyDescent="0.2">
      <c r="A1895" s="146" t="s">
        <v>2008</v>
      </c>
      <c r="B1895" s="146" t="s">
        <v>5062</v>
      </c>
      <c r="C1895" s="146" t="s">
        <v>5063</v>
      </c>
      <c r="D1895" s="147">
        <v>4.3036000000000003</v>
      </c>
      <c r="E1895" s="148">
        <v>4.3036000000000003</v>
      </c>
      <c r="F1895" s="149">
        <v>0</v>
      </c>
      <c r="G1895" s="149">
        <v>0</v>
      </c>
      <c r="H1895" s="149">
        <v>0</v>
      </c>
    </row>
    <row r="1896" spans="1:8" x14ac:dyDescent="0.2">
      <c r="A1896" s="146" t="s">
        <v>2008</v>
      </c>
      <c r="B1896" s="146" t="s">
        <v>5064</v>
      </c>
      <c r="C1896" s="146" t="s">
        <v>5065</v>
      </c>
      <c r="D1896" s="147">
        <v>0.92959999999999998</v>
      </c>
      <c r="E1896" s="148">
        <v>0.92959999999999998</v>
      </c>
      <c r="F1896" s="149">
        <v>0</v>
      </c>
      <c r="G1896" s="149">
        <v>0</v>
      </c>
      <c r="H1896" s="149">
        <v>0</v>
      </c>
    </row>
    <row r="1897" spans="1:8" x14ac:dyDescent="0.2">
      <c r="A1897" s="146" t="s">
        <v>2008</v>
      </c>
      <c r="B1897" s="146" t="s">
        <v>5066</v>
      </c>
      <c r="C1897" s="146" t="s">
        <v>5067</v>
      </c>
      <c r="D1897" s="147">
        <v>0.81</v>
      </c>
      <c r="E1897" s="148">
        <v>0.81</v>
      </c>
      <c r="F1897" s="149">
        <v>0</v>
      </c>
      <c r="G1897" s="149">
        <v>0</v>
      </c>
      <c r="H1897" s="149">
        <v>0</v>
      </c>
    </row>
    <row r="1898" spans="1:8" x14ac:dyDescent="0.2">
      <c r="A1898" s="146" t="s">
        <v>2008</v>
      </c>
      <c r="B1898" s="146" t="s">
        <v>5068</v>
      </c>
      <c r="C1898" s="146" t="s">
        <v>5069</v>
      </c>
      <c r="D1898" s="147">
        <v>8.5000000000000006E-3</v>
      </c>
      <c r="E1898" s="148">
        <v>8.5000000000000006E-3</v>
      </c>
      <c r="F1898" s="149">
        <v>0</v>
      </c>
      <c r="G1898" s="149">
        <v>0</v>
      </c>
      <c r="H1898" s="149">
        <v>0</v>
      </c>
    </row>
    <row r="1899" spans="1:8" x14ac:dyDescent="0.2">
      <c r="A1899" s="146" t="s">
        <v>2008</v>
      </c>
      <c r="B1899" s="146" t="s">
        <v>5070</v>
      </c>
      <c r="C1899" s="146" t="s">
        <v>5071</v>
      </c>
      <c r="D1899" s="147">
        <v>1.24E-2</v>
      </c>
      <c r="E1899" s="148">
        <v>1.24E-2</v>
      </c>
      <c r="F1899" s="149">
        <v>0</v>
      </c>
      <c r="G1899" s="149">
        <v>0</v>
      </c>
      <c r="H1899" s="149">
        <v>0</v>
      </c>
    </row>
    <row r="1900" spans="1:8" x14ac:dyDescent="0.2">
      <c r="A1900" s="146" t="s">
        <v>2008</v>
      </c>
      <c r="B1900" s="146" t="s">
        <v>5072</v>
      </c>
      <c r="C1900" s="146" t="s">
        <v>5073</v>
      </c>
      <c r="D1900" s="147">
        <v>1.1599999999999999E-2</v>
      </c>
      <c r="E1900" s="148">
        <v>1.1599999999999999E-2</v>
      </c>
      <c r="F1900" s="149">
        <v>0</v>
      </c>
      <c r="G1900" s="149">
        <v>0</v>
      </c>
      <c r="H1900" s="149">
        <v>0</v>
      </c>
    </row>
    <row r="1901" spans="1:8" x14ac:dyDescent="0.2">
      <c r="A1901" s="146" t="s">
        <v>2008</v>
      </c>
      <c r="B1901" s="146" t="s">
        <v>5074</v>
      </c>
      <c r="C1901" s="146" t="s">
        <v>5075</v>
      </c>
      <c r="D1901" s="147">
        <v>1.0999999999999999E-2</v>
      </c>
      <c r="E1901" s="148">
        <v>1.0999999999999999E-2</v>
      </c>
      <c r="F1901" s="149">
        <v>0</v>
      </c>
      <c r="G1901" s="149">
        <v>0</v>
      </c>
      <c r="H1901" s="149">
        <v>0</v>
      </c>
    </row>
    <row r="1902" spans="1:8" x14ac:dyDescent="0.2">
      <c r="A1902" s="146" t="s">
        <v>2008</v>
      </c>
      <c r="B1902" s="146" t="s">
        <v>5076</v>
      </c>
      <c r="C1902" s="146" t="s">
        <v>5077</v>
      </c>
      <c r="D1902" s="147">
        <v>0.52500000000000002</v>
      </c>
      <c r="E1902" s="148">
        <v>0.52500000000000002</v>
      </c>
      <c r="F1902" s="149">
        <v>0</v>
      </c>
      <c r="G1902" s="149">
        <v>0</v>
      </c>
      <c r="H1902" s="149">
        <v>0</v>
      </c>
    </row>
    <row r="1903" spans="1:8" x14ac:dyDescent="0.2">
      <c r="A1903" s="146" t="s">
        <v>2008</v>
      </c>
      <c r="B1903" s="146" t="s">
        <v>5078</v>
      </c>
      <c r="C1903" s="146" t="s">
        <v>5079</v>
      </c>
      <c r="D1903" s="147">
        <v>6.3600000000000004E-2</v>
      </c>
      <c r="E1903" s="148">
        <v>6.3600000000000004E-2</v>
      </c>
      <c r="F1903" s="149">
        <v>0</v>
      </c>
      <c r="G1903" s="149">
        <v>0</v>
      </c>
      <c r="H1903" s="149">
        <v>0</v>
      </c>
    </row>
    <row r="1904" spans="1:8" x14ac:dyDescent="0.2">
      <c r="A1904" s="146" t="s">
        <v>2008</v>
      </c>
      <c r="B1904" s="146" t="s">
        <v>5080</v>
      </c>
      <c r="C1904" s="146" t="s">
        <v>5081</v>
      </c>
      <c r="D1904" s="147">
        <v>7.4000000000000003E-3</v>
      </c>
      <c r="E1904" s="148">
        <v>7.4000000000000003E-3</v>
      </c>
      <c r="F1904" s="149">
        <v>0</v>
      </c>
      <c r="G1904" s="149">
        <v>0</v>
      </c>
      <c r="H1904" s="149">
        <v>0</v>
      </c>
    </row>
    <row r="1905" spans="1:8" x14ac:dyDescent="0.2">
      <c r="A1905" s="146" t="s">
        <v>2008</v>
      </c>
      <c r="B1905" s="146" t="s">
        <v>5082</v>
      </c>
      <c r="C1905" s="146" t="s">
        <v>5083</v>
      </c>
      <c r="D1905" s="147">
        <v>9.4999999999999998E-3</v>
      </c>
      <c r="E1905" s="148">
        <v>9.4999999999999998E-3</v>
      </c>
      <c r="F1905" s="149">
        <v>0</v>
      </c>
      <c r="G1905" s="149">
        <v>0</v>
      </c>
      <c r="H1905" s="149">
        <v>0</v>
      </c>
    </row>
    <row r="1906" spans="1:8" x14ac:dyDescent="0.2">
      <c r="A1906" s="146" t="s">
        <v>2008</v>
      </c>
      <c r="B1906" s="146" t="s">
        <v>5084</v>
      </c>
      <c r="C1906" s="146" t="s">
        <v>5085</v>
      </c>
      <c r="D1906" s="147">
        <v>9.4700000000000006E-2</v>
      </c>
      <c r="E1906" s="148">
        <v>9.4700000000000006E-2</v>
      </c>
      <c r="F1906" s="149">
        <v>0</v>
      </c>
      <c r="G1906" s="149">
        <v>0</v>
      </c>
      <c r="H1906" s="149">
        <v>0</v>
      </c>
    </row>
    <row r="1907" spans="1:8" x14ac:dyDescent="0.2">
      <c r="A1907" s="146" t="s">
        <v>2008</v>
      </c>
      <c r="B1907" s="146" t="s">
        <v>5086</v>
      </c>
      <c r="C1907" s="146" t="s">
        <v>5087</v>
      </c>
      <c r="D1907" s="147">
        <v>5.1499999999999997E-2</v>
      </c>
      <c r="E1907" s="148">
        <v>5.1499999999999997E-2</v>
      </c>
      <c r="F1907" s="149">
        <v>0</v>
      </c>
      <c r="G1907" s="149">
        <v>0</v>
      </c>
      <c r="H1907" s="149">
        <v>0</v>
      </c>
    </row>
    <row r="1908" spans="1:8" x14ac:dyDescent="0.2">
      <c r="A1908" s="146" t="s">
        <v>2008</v>
      </c>
      <c r="B1908" s="146" t="s">
        <v>5088</v>
      </c>
      <c r="C1908" s="146" t="s">
        <v>5089</v>
      </c>
      <c r="D1908" s="147">
        <v>0.1928</v>
      </c>
      <c r="E1908" s="148">
        <v>0.1928</v>
      </c>
      <c r="F1908" s="149">
        <v>0</v>
      </c>
      <c r="G1908" s="149">
        <v>0</v>
      </c>
      <c r="H1908" s="149">
        <v>0</v>
      </c>
    </row>
    <row r="1909" spans="1:8" x14ac:dyDescent="0.2">
      <c r="A1909" s="146" t="s">
        <v>2008</v>
      </c>
      <c r="B1909" s="146" t="s">
        <v>5090</v>
      </c>
      <c r="C1909" s="146" t="s">
        <v>5091</v>
      </c>
      <c r="D1909" s="147">
        <v>0.1182</v>
      </c>
      <c r="E1909" s="148">
        <v>0.1182</v>
      </c>
      <c r="F1909" s="149">
        <v>0</v>
      </c>
      <c r="G1909" s="149">
        <v>0</v>
      </c>
      <c r="H1909" s="149">
        <v>0</v>
      </c>
    </row>
    <row r="1910" spans="1:8" x14ac:dyDescent="0.2">
      <c r="A1910" s="146" t="s">
        <v>2008</v>
      </c>
      <c r="B1910" s="146" t="s">
        <v>5092</v>
      </c>
      <c r="C1910" s="146" t="s">
        <v>5093</v>
      </c>
      <c r="D1910" s="147">
        <v>0.37890000000000001</v>
      </c>
      <c r="E1910" s="148">
        <v>0.37890000000000001</v>
      </c>
      <c r="F1910" s="149">
        <v>0</v>
      </c>
      <c r="G1910" s="149">
        <v>0</v>
      </c>
      <c r="H1910" s="149">
        <v>0</v>
      </c>
    </row>
    <row r="1911" spans="1:8" x14ac:dyDescent="0.2">
      <c r="A1911" s="146" t="s">
        <v>2008</v>
      </c>
      <c r="B1911" s="146" t="s">
        <v>5094</v>
      </c>
      <c r="C1911" s="146" t="s">
        <v>5095</v>
      </c>
      <c r="D1911" s="147">
        <v>7.3000000000000001E-3</v>
      </c>
      <c r="E1911" s="148">
        <v>7.3000000000000001E-3</v>
      </c>
      <c r="F1911" s="149">
        <v>0</v>
      </c>
      <c r="G1911" s="149">
        <v>0</v>
      </c>
      <c r="H1911" s="149">
        <v>0</v>
      </c>
    </row>
    <row r="1912" spans="1:8" x14ac:dyDescent="0.2">
      <c r="A1912" s="146" t="s">
        <v>2008</v>
      </c>
      <c r="B1912" s="146" t="s">
        <v>5096</v>
      </c>
      <c r="C1912" s="146" t="s">
        <v>5097</v>
      </c>
      <c r="D1912" s="147">
        <v>6.5449999999999994E-2</v>
      </c>
      <c r="E1912" s="148">
        <v>6.5449999999999994E-2</v>
      </c>
      <c r="F1912" s="149">
        <v>0</v>
      </c>
      <c r="G1912" s="149">
        <v>0</v>
      </c>
      <c r="H1912" s="149">
        <v>0</v>
      </c>
    </row>
    <row r="1913" spans="1:8" x14ac:dyDescent="0.2">
      <c r="A1913" s="146" t="s">
        <v>2008</v>
      </c>
      <c r="B1913" s="146" t="s">
        <v>5098</v>
      </c>
      <c r="C1913" s="146" t="s">
        <v>5099</v>
      </c>
      <c r="D1913" s="147">
        <v>0.23116999999999999</v>
      </c>
      <c r="E1913" s="148">
        <v>0.23116999999999999</v>
      </c>
      <c r="F1913" s="149">
        <v>0</v>
      </c>
      <c r="G1913" s="149">
        <v>0</v>
      </c>
      <c r="H1913" s="149">
        <v>0</v>
      </c>
    </row>
    <row r="1914" spans="1:8" x14ac:dyDescent="0.2">
      <c r="A1914" s="146" t="s">
        <v>2008</v>
      </c>
      <c r="B1914" s="146" t="s">
        <v>5100</v>
      </c>
      <c r="C1914" s="146" t="s">
        <v>5101</v>
      </c>
      <c r="D1914" s="147">
        <v>1.882E-2</v>
      </c>
      <c r="E1914" s="148">
        <v>1.882E-2</v>
      </c>
      <c r="F1914" s="149">
        <v>0</v>
      </c>
      <c r="G1914" s="149">
        <v>0</v>
      </c>
      <c r="H1914" s="149">
        <v>0</v>
      </c>
    </row>
    <row r="1915" spans="1:8" x14ac:dyDescent="0.2">
      <c r="A1915" s="146" t="s">
        <v>2008</v>
      </c>
      <c r="B1915" s="146" t="s">
        <v>5102</v>
      </c>
      <c r="C1915" s="146" t="s">
        <v>5103</v>
      </c>
      <c r="D1915" s="147">
        <v>5.1400000000000001E-2</v>
      </c>
      <c r="E1915" s="148">
        <v>5.1400000000000001E-2</v>
      </c>
      <c r="F1915" s="149">
        <v>0</v>
      </c>
      <c r="G1915" s="149">
        <v>0</v>
      </c>
      <c r="H1915" s="149">
        <v>0</v>
      </c>
    </row>
    <row r="1916" spans="1:8" x14ac:dyDescent="0.2">
      <c r="A1916" s="146" t="s">
        <v>2008</v>
      </c>
      <c r="B1916" s="146" t="s">
        <v>5104</v>
      </c>
      <c r="C1916" s="146" t="s">
        <v>5105</v>
      </c>
      <c r="D1916" s="147">
        <v>1.5900000000000001E-2</v>
      </c>
      <c r="E1916" s="148">
        <v>1.5900000000000001E-2</v>
      </c>
      <c r="F1916" s="149">
        <v>0</v>
      </c>
      <c r="G1916" s="149">
        <v>0</v>
      </c>
      <c r="H1916" s="149">
        <v>0</v>
      </c>
    </row>
    <row r="1917" spans="1:8" x14ac:dyDescent="0.2">
      <c r="A1917" s="146" t="s">
        <v>2008</v>
      </c>
      <c r="B1917" s="146" t="s">
        <v>5106</v>
      </c>
      <c r="C1917" s="146" t="s">
        <v>5107</v>
      </c>
      <c r="D1917" s="147">
        <v>0.15</v>
      </c>
      <c r="E1917" s="148">
        <v>0.15</v>
      </c>
      <c r="F1917" s="149">
        <v>0</v>
      </c>
      <c r="G1917" s="149">
        <v>0</v>
      </c>
      <c r="H1917" s="149">
        <v>0</v>
      </c>
    </row>
    <row r="1918" spans="1:8" x14ac:dyDescent="0.2">
      <c r="A1918" s="146" t="s">
        <v>2008</v>
      </c>
      <c r="B1918" s="146" t="s">
        <v>5108</v>
      </c>
      <c r="C1918" s="146" t="s">
        <v>2190</v>
      </c>
      <c r="D1918" s="147">
        <v>0.1472</v>
      </c>
      <c r="E1918" s="148">
        <v>0.1472</v>
      </c>
      <c r="F1918" s="149">
        <v>0</v>
      </c>
      <c r="G1918" s="149">
        <v>0</v>
      </c>
      <c r="H1918" s="149">
        <v>0</v>
      </c>
    </row>
    <row r="1919" spans="1:8" x14ac:dyDescent="0.2">
      <c r="A1919" s="146" t="s">
        <v>2008</v>
      </c>
      <c r="B1919" s="146" t="s">
        <v>5109</v>
      </c>
      <c r="C1919" s="146" t="s">
        <v>5110</v>
      </c>
      <c r="D1919" s="147">
        <v>0.16600000000000001</v>
      </c>
      <c r="E1919" s="148">
        <v>0.16600000000000001</v>
      </c>
      <c r="F1919" s="149">
        <v>0</v>
      </c>
      <c r="G1919" s="149">
        <v>0</v>
      </c>
      <c r="H1919" s="149">
        <v>0</v>
      </c>
    </row>
    <row r="1920" spans="1:8" x14ac:dyDescent="0.2">
      <c r="A1920" s="146" t="s">
        <v>2008</v>
      </c>
      <c r="B1920" s="146" t="s">
        <v>5111</v>
      </c>
      <c r="C1920" s="146" t="s">
        <v>5112</v>
      </c>
      <c r="D1920" s="147">
        <v>1.95</v>
      </c>
      <c r="E1920" s="148">
        <v>1.95</v>
      </c>
      <c r="F1920" s="149">
        <v>0</v>
      </c>
      <c r="G1920" s="149">
        <v>0</v>
      </c>
      <c r="H1920" s="149">
        <v>0</v>
      </c>
    </row>
    <row r="1921" spans="1:8" x14ac:dyDescent="0.2">
      <c r="A1921" s="146" t="s">
        <v>2008</v>
      </c>
      <c r="B1921" s="146" t="s">
        <v>5113</v>
      </c>
      <c r="C1921" s="146" t="s">
        <v>5114</v>
      </c>
      <c r="D1921" s="147">
        <v>2.4500000000000002</v>
      </c>
      <c r="E1921" s="148">
        <v>2.4500000000000002</v>
      </c>
      <c r="F1921" s="149">
        <v>0</v>
      </c>
      <c r="G1921" s="149">
        <v>0</v>
      </c>
      <c r="H1921" s="149">
        <v>0</v>
      </c>
    </row>
    <row r="1922" spans="1:8" x14ac:dyDescent="0.2">
      <c r="A1922" s="146" t="s">
        <v>2008</v>
      </c>
      <c r="B1922" s="146" t="s">
        <v>5115</v>
      </c>
      <c r="C1922" s="146" t="s">
        <v>5116</v>
      </c>
      <c r="D1922" s="147">
        <v>6.4000000000000001E-2</v>
      </c>
      <c r="E1922" s="148">
        <v>6.4000000000000001E-2</v>
      </c>
      <c r="F1922" s="149">
        <v>0</v>
      </c>
      <c r="G1922" s="149">
        <v>0</v>
      </c>
      <c r="H1922" s="149">
        <v>0</v>
      </c>
    </row>
    <row r="1923" spans="1:8" x14ac:dyDescent="0.2">
      <c r="A1923" s="146" t="s">
        <v>2008</v>
      </c>
      <c r="B1923" s="146" t="s">
        <v>5117</v>
      </c>
      <c r="C1923" s="146" t="s">
        <v>5116</v>
      </c>
      <c r="D1923" s="147">
        <v>7.732E-2</v>
      </c>
      <c r="E1923" s="148">
        <v>7.732E-2</v>
      </c>
      <c r="F1923" s="149">
        <v>0</v>
      </c>
      <c r="G1923" s="149">
        <v>0</v>
      </c>
      <c r="H1923" s="149">
        <v>0</v>
      </c>
    </row>
    <row r="1924" spans="1:8" x14ac:dyDescent="0.2">
      <c r="A1924" s="146" t="s">
        <v>2008</v>
      </c>
      <c r="B1924" s="146" t="s">
        <v>5118</v>
      </c>
      <c r="C1924" s="146" t="s">
        <v>5116</v>
      </c>
      <c r="D1924" s="147">
        <v>7.9200000000000007E-2</v>
      </c>
      <c r="E1924" s="148">
        <v>7.9200000000000007E-2</v>
      </c>
      <c r="F1924" s="149">
        <v>0</v>
      </c>
      <c r="G1924" s="149">
        <v>0</v>
      </c>
      <c r="H1924" s="149">
        <v>0</v>
      </c>
    </row>
    <row r="1925" spans="1:8" x14ac:dyDescent="0.2">
      <c r="A1925" s="146" t="s">
        <v>2008</v>
      </c>
      <c r="B1925" s="146" t="s">
        <v>5119</v>
      </c>
      <c r="C1925" s="146" t="s">
        <v>5116</v>
      </c>
      <c r="D1925" s="147">
        <v>3.9399999999999998E-2</v>
      </c>
      <c r="E1925" s="148">
        <v>3.9399999999999998E-2</v>
      </c>
      <c r="F1925" s="149">
        <v>0</v>
      </c>
      <c r="G1925" s="149">
        <v>0</v>
      </c>
      <c r="H1925" s="149">
        <v>0</v>
      </c>
    </row>
    <row r="1926" spans="1:8" x14ac:dyDescent="0.2">
      <c r="A1926" s="146" t="s">
        <v>2008</v>
      </c>
      <c r="B1926" s="146" t="s">
        <v>5120</v>
      </c>
      <c r="C1926" s="146" t="s">
        <v>5121</v>
      </c>
      <c r="D1926" s="147">
        <v>2.5919999999999999E-2</v>
      </c>
      <c r="E1926" s="148">
        <v>2.5919999999999999E-2</v>
      </c>
      <c r="F1926" s="149">
        <v>0</v>
      </c>
      <c r="G1926" s="149">
        <v>0</v>
      </c>
      <c r="H1926" s="149">
        <v>0</v>
      </c>
    </row>
    <row r="1927" spans="1:8" x14ac:dyDescent="0.2">
      <c r="A1927" s="146" t="s">
        <v>2008</v>
      </c>
      <c r="B1927" s="146" t="s">
        <v>5122</v>
      </c>
      <c r="C1927" s="146" t="s">
        <v>5121</v>
      </c>
      <c r="D1927" s="147">
        <v>9.7379999999999994E-2</v>
      </c>
      <c r="E1927" s="148">
        <v>9.7379999999999994E-2</v>
      </c>
      <c r="F1927" s="149">
        <v>0</v>
      </c>
      <c r="G1927" s="149">
        <v>0</v>
      </c>
      <c r="H1927" s="149">
        <v>0</v>
      </c>
    </row>
    <row r="1928" spans="1:8" x14ac:dyDescent="0.2">
      <c r="A1928" s="146" t="s">
        <v>2008</v>
      </c>
      <c r="B1928" s="146" t="s">
        <v>5123</v>
      </c>
      <c r="C1928" s="146" t="s">
        <v>5124</v>
      </c>
      <c r="D1928" s="147">
        <v>5.3999999999999999E-2</v>
      </c>
      <c r="E1928" s="148">
        <v>5.3999999999999999E-2</v>
      </c>
      <c r="F1928" s="149">
        <v>0</v>
      </c>
      <c r="G1928" s="149">
        <v>0</v>
      </c>
      <c r="H1928" s="149">
        <v>0</v>
      </c>
    </row>
    <row r="1929" spans="1:8" x14ac:dyDescent="0.2">
      <c r="A1929" s="146" t="s">
        <v>2008</v>
      </c>
      <c r="B1929" s="146" t="s">
        <v>5125</v>
      </c>
      <c r="C1929" s="146" t="s">
        <v>5126</v>
      </c>
      <c r="D1929" s="147">
        <v>2.47E-2</v>
      </c>
      <c r="E1929" s="148">
        <v>2.47E-2</v>
      </c>
      <c r="F1929" s="149">
        <v>0</v>
      </c>
      <c r="G1929" s="149">
        <v>0</v>
      </c>
      <c r="H1929" s="149">
        <v>0</v>
      </c>
    </row>
    <row r="1930" spans="1:8" x14ac:dyDescent="0.2">
      <c r="A1930" s="146" t="s">
        <v>2008</v>
      </c>
      <c r="B1930" s="146" t="s">
        <v>5127</v>
      </c>
      <c r="C1930" s="146" t="s">
        <v>5126</v>
      </c>
      <c r="D1930" s="147">
        <v>7.17E-2</v>
      </c>
      <c r="E1930" s="148">
        <v>7.17E-2</v>
      </c>
      <c r="F1930" s="149">
        <v>0</v>
      </c>
      <c r="G1930" s="149">
        <v>0</v>
      </c>
      <c r="H1930" s="149">
        <v>0</v>
      </c>
    </row>
    <row r="1931" spans="1:8" x14ac:dyDescent="0.2">
      <c r="A1931" s="146" t="s">
        <v>2008</v>
      </c>
      <c r="B1931" s="146" t="s">
        <v>5128</v>
      </c>
      <c r="C1931" s="146" t="s">
        <v>5129</v>
      </c>
      <c r="D1931" s="147">
        <v>8.7499999999999994E-2</v>
      </c>
      <c r="E1931" s="148">
        <v>8.7499999999999994E-2</v>
      </c>
      <c r="F1931" s="149">
        <v>0</v>
      </c>
      <c r="G1931" s="149">
        <v>0</v>
      </c>
      <c r="H1931" s="149">
        <v>0</v>
      </c>
    </row>
    <row r="1932" spans="1:8" x14ac:dyDescent="0.2">
      <c r="A1932" s="146" t="s">
        <v>2008</v>
      </c>
      <c r="B1932" s="146" t="s">
        <v>5130</v>
      </c>
      <c r="C1932" s="146" t="s">
        <v>5131</v>
      </c>
      <c r="D1932" s="147">
        <v>5.2789999999999997E-2</v>
      </c>
      <c r="E1932" s="148">
        <v>5.2789999999999997E-2</v>
      </c>
      <c r="F1932" s="149">
        <v>0</v>
      </c>
      <c r="G1932" s="149">
        <v>0</v>
      </c>
      <c r="H1932" s="149">
        <v>0</v>
      </c>
    </row>
    <row r="1933" spans="1:8" x14ac:dyDescent="0.2">
      <c r="A1933" s="146" t="s">
        <v>2008</v>
      </c>
      <c r="B1933" s="146" t="s">
        <v>5132</v>
      </c>
      <c r="C1933" s="146" t="s">
        <v>5133</v>
      </c>
      <c r="D1933" s="147">
        <v>4.9000000000000002E-2</v>
      </c>
      <c r="E1933" s="148">
        <v>4.9000000000000002E-2</v>
      </c>
      <c r="F1933" s="149">
        <v>0</v>
      </c>
      <c r="G1933" s="149">
        <v>0</v>
      </c>
      <c r="H1933" s="149">
        <v>0</v>
      </c>
    </row>
    <row r="1934" spans="1:8" x14ac:dyDescent="0.2">
      <c r="A1934" s="146" t="s">
        <v>2008</v>
      </c>
      <c r="B1934" s="146" t="s">
        <v>5134</v>
      </c>
      <c r="C1934" s="146" t="s">
        <v>5135</v>
      </c>
      <c r="D1934" s="147">
        <v>0.13900000000000001</v>
      </c>
      <c r="E1934" s="148">
        <v>0.13900000000000001</v>
      </c>
      <c r="F1934" s="149">
        <v>0</v>
      </c>
      <c r="G1934" s="149">
        <v>0</v>
      </c>
      <c r="H1934" s="149">
        <v>0</v>
      </c>
    </row>
    <row r="1935" spans="1:8" x14ac:dyDescent="0.2">
      <c r="A1935" s="146" t="s">
        <v>2008</v>
      </c>
      <c r="B1935" s="146" t="s">
        <v>5136</v>
      </c>
      <c r="C1935" s="146" t="s">
        <v>5137</v>
      </c>
      <c r="D1935" s="147">
        <v>0.09</v>
      </c>
      <c r="E1935" s="148">
        <v>0.09</v>
      </c>
      <c r="F1935" s="149">
        <v>0</v>
      </c>
      <c r="G1935" s="149">
        <v>0</v>
      </c>
      <c r="H1935" s="149">
        <v>0</v>
      </c>
    </row>
    <row r="1936" spans="1:8" x14ac:dyDescent="0.2">
      <c r="A1936" s="146" t="s">
        <v>2008</v>
      </c>
      <c r="B1936" s="146" t="s">
        <v>5138</v>
      </c>
      <c r="C1936" s="146" t="s">
        <v>5139</v>
      </c>
      <c r="D1936" s="147">
        <v>5.8700000000000002E-2</v>
      </c>
      <c r="E1936" s="148">
        <v>5.8700000000000002E-2</v>
      </c>
      <c r="F1936" s="149">
        <v>0</v>
      </c>
      <c r="G1936" s="149">
        <v>0</v>
      </c>
      <c r="H1936" s="149">
        <v>0</v>
      </c>
    </row>
    <row r="1937" spans="1:8" x14ac:dyDescent="0.2">
      <c r="A1937" s="146" t="s">
        <v>2008</v>
      </c>
      <c r="B1937" s="146" t="s">
        <v>5140</v>
      </c>
      <c r="C1937" s="146" t="s">
        <v>2202</v>
      </c>
      <c r="D1937" s="147">
        <v>0.57999999999999996</v>
      </c>
      <c r="E1937" s="148">
        <v>0.57999999999999996</v>
      </c>
      <c r="F1937" s="149">
        <v>0</v>
      </c>
      <c r="G1937" s="149">
        <v>0</v>
      </c>
      <c r="H1937" s="149">
        <v>0</v>
      </c>
    </row>
    <row r="1938" spans="1:8" x14ac:dyDescent="0.2">
      <c r="A1938" s="146" t="s">
        <v>2008</v>
      </c>
      <c r="B1938" s="146" t="s">
        <v>5141</v>
      </c>
      <c r="C1938" s="146" t="s">
        <v>5142</v>
      </c>
      <c r="D1938" s="147">
        <v>0.17749999999999999</v>
      </c>
      <c r="E1938" s="148">
        <v>0.17749999999999999</v>
      </c>
      <c r="F1938" s="149">
        <v>0</v>
      </c>
      <c r="G1938" s="149">
        <v>0</v>
      </c>
      <c r="H1938" s="149">
        <v>0</v>
      </c>
    </row>
    <row r="1939" spans="1:8" x14ac:dyDescent="0.2">
      <c r="A1939" s="146" t="s">
        <v>2008</v>
      </c>
      <c r="B1939" s="146" t="s">
        <v>5143</v>
      </c>
      <c r="C1939" s="146" t="s">
        <v>5144</v>
      </c>
      <c r="D1939" s="147">
        <v>0.2266</v>
      </c>
      <c r="E1939" s="148">
        <v>0.2266</v>
      </c>
      <c r="F1939" s="149">
        <v>0</v>
      </c>
      <c r="G1939" s="149">
        <v>0</v>
      </c>
      <c r="H1939" s="149">
        <v>0</v>
      </c>
    </row>
    <row r="1940" spans="1:8" x14ac:dyDescent="0.2">
      <c r="A1940" s="146" t="s">
        <v>2008</v>
      </c>
      <c r="B1940" s="146" t="s">
        <v>5145</v>
      </c>
      <c r="C1940" s="146" t="s">
        <v>5146</v>
      </c>
      <c r="D1940" s="147">
        <v>0.24329999999999999</v>
      </c>
      <c r="E1940" s="148">
        <v>0.24329999999999999</v>
      </c>
      <c r="F1940" s="149">
        <v>0</v>
      </c>
      <c r="G1940" s="149">
        <v>0</v>
      </c>
      <c r="H1940" s="149">
        <v>0</v>
      </c>
    </row>
    <row r="1941" spans="1:8" x14ac:dyDescent="0.2">
      <c r="A1941" s="146" t="s">
        <v>2008</v>
      </c>
      <c r="B1941" s="146" t="s">
        <v>5147</v>
      </c>
      <c r="C1941" s="146" t="s">
        <v>5146</v>
      </c>
      <c r="D1941" s="147">
        <v>0.3523</v>
      </c>
      <c r="E1941" s="148">
        <v>0.3523</v>
      </c>
      <c r="F1941" s="149">
        <v>0</v>
      </c>
      <c r="G1941" s="149">
        <v>0</v>
      </c>
      <c r="H1941" s="149">
        <v>0</v>
      </c>
    </row>
    <row r="1942" spans="1:8" x14ac:dyDescent="0.2">
      <c r="A1942" s="146" t="s">
        <v>2008</v>
      </c>
      <c r="B1942" s="146" t="s">
        <v>5148</v>
      </c>
      <c r="C1942" s="146" t="s">
        <v>5149</v>
      </c>
      <c r="D1942" s="147">
        <v>0.31</v>
      </c>
      <c r="E1942" s="148">
        <v>0.31</v>
      </c>
      <c r="F1942" s="149">
        <v>0</v>
      </c>
      <c r="G1942" s="149">
        <v>0</v>
      </c>
      <c r="H1942" s="149">
        <v>0</v>
      </c>
    </row>
    <row r="1943" spans="1:8" x14ac:dyDescent="0.2">
      <c r="A1943" s="146" t="s">
        <v>2008</v>
      </c>
      <c r="B1943" s="146" t="s">
        <v>5150</v>
      </c>
      <c r="C1943" s="146" t="s">
        <v>5151</v>
      </c>
      <c r="D1943" s="147">
        <v>8.6639999999999995E-2</v>
      </c>
      <c r="E1943" s="148">
        <v>8.6639999999999995E-2</v>
      </c>
      <c r="F1943" s="149">
        <v>0</v>
      </c>
      <c r="G1943" s="149">
        <v>0</v>
      </c>
      <c r="H1943" s="149">
        <v>0</v>
      </c>
    </row>
    <row r="1944" spans="1:8" x14ac:dyDescent="0.2">
      <c r="A1944" s="146" t="s">
        <v>2008</v>
      </c>
      <c r="B1944" s="146" t="s">
        <v>5152</v>
      </c>
      <c r="C1944" s="146" t="s">
        <v>5151</v>
      </c>
      <c r="D1944" s="147">
        <v>0.49735000000000001</v>
      </c>
      <c r="E1944" s="148">
        <v>0.49735000000000001</v>
      </c>
      <c r="F1944" s="149">
        <v>0</v>
      </c>
      <c r="G1944" s="149">
        <v>0</v>
      </c>
      <c r="H1944" s="149">
        <v>0</v>
      </c>
    </row>
    <row r="1945" spans="1:8" x14ac:dyDescent="0.2">
      <c r="A1945" s="146" t="s">
        <v>2008</v>
      </c>
      <c r="B1945" s="146" t="s">
        <v>5153</v>
      </c>
      <c r="C1945" s="146" t="s">
        <v>5154</v>
      </c>
      <c r="D1945" s="147">
        <v>0.56999999999999995</v>
      </c>
      <c r="E1945" s="148">
        <v>0.56999999999999995</v>
      </c>
      <c r="F1945" s="149">
        <v>0</v>
      </c>
      <c r="G1945" s="149">
        <v>0</v>
      </c>
      <c r="H1945" s="149">
        <v>0</v>
      </c>
    </row>
    <row r="1946" spans="1:8" x14ac:dyDescent="0.2">
      <c r="A1946" s="146" t="s">
        <v>2008</v>
      </c>
      <c r="B1946" s="146" t="s">
        <v>5155</v>
      </c>
      <c r="C1946" s="146" t="s">
        <v>5156</v>
      </c>
      <c r="D1946" s="147">
        <v>1.1399999999999999</v>
      </c>
      <c r="E1946" s="148">
        <v>1.1399999999999999</v>
      </c>
      <c r="F1946" s="149">
        <v>0</v>
      </c>
      <c r="G1946" s="149">
        <v>0</v>
      </c>
      <c r="H1946" s="149">
        <v>0</v>
      </c>
    </row>
    <row r="1947" spans="1:8" x14ac:dyDescent="0.2">
      <c r="A1947" s="146" t="s">
        <v>2008</v>
      </c>
      <c r="B1947" s="146" t="s">
        <v>5157</v>
      </c>
      <c r="C1947" s="146" t="s">
        <v>5158</v>
      </c>
      <c r="D1947" s="147">
        <v>6.0600000000000001E-2</v>
      </c>
      <c r="E1947" s="148">
        <v>6.0600000000000001E-2</v>
      </c>
      <c r="F1947" s="149">
        <v>0</v>
      </c>
      <c r="G1947" s="149">
        <v>0</v>
      </c>
      <c r="H1947" s="149">
        <v>0</v>
      </c>
    </row>
    <row r="1948" spans="1:8" x14ac:dyDescent="0.2">
      <c r="A1948" s="146" t="s">
        <v>2008</v>
      </c>
      <c r="B1948" s="146" t="s">
        <v>5159</v>
      </c>
      <c r="C1948" s="146" t="s">
        <v>5160</v>
      </c>
      <c r="D1948" s="147">
        <v>0.17385</v>
      </c>
      <c r="E1948" s="148">
        <v>0.17385</v>
      </c>
      <c r="F1948" s="149">
        <v>0</v>
      </c>
      <c r="G1948" s="149">
        <v>0</v>
      </c>
      <c r="H1948" s="149">
        <v>0</v>
      </c>
    </row>
    <row r="1949" spans="1:8" x14ac:dyDescent="0.2">
      <c r="A1949" s="146" t="s">
        <v>2008</v>
      </c>
      <c r="B1949" s="146" t="s">
        <v>5161</v>
      </c>
      <c r="C1949" s="146" t="s">
        <v>5160</v>
      </c>
      <c r="D1949" s="147">
        <v>5.1150000000000001E-2</v>
      </c>
      <c r="E1949" s="148">
        <v>5.1150000000000001E-2</v>
      </c>
      <c r="F1949" s="149">
        <v>0</v>
      </c>
      <c r="G1949" s="149">
        <v>0</v>
      </c>
      <c r="H1949" s="149">
        <v>0</v>
      </c>
    </row>
    <row r="1950" spans="1:8" x14ac:dyDescent="0.2">
      <c r="A1950" s="146" t="s">
        <v>2008</v>
      </c>
      <c r="B1950" s="146" t="s">
        <v>5162</v>
      </c>
      <c r="C1950" s="146" t="s">
        <v>5160</v>
      </c>
      <c r="D1950" s="147">
        <v>0.125</v>
      </c>
      <c r="E1950" s="148">
        <v>0.125</v>
      </c>
      <c r="F1950" s="149">
        <v>0</v>
      </c>
      <c r="G1950" s="149">
        <v>0</v>
      </c>
      <c r="H1950" s="149">
        <v>0</v>
      </c>
    </row>
    <row r="1951" spans="1:8" x14ac:dyDescent="0.2">
      <c r="A1951" s="146" t="s">
        <v>2008</v>
      </c>
      <c r="B1951" s="146" t="s">
        <v>5163</v>
      </c>
      <c r="C1951" s="146" t="s">
        <v>5164</v>
      </c>
      <c r="D1951" s="147">
        <v>0.42499999999999999</v>
      </c>
      <c r="E1951" s="148">
        <v>0.42499999999999999</v>
      </c>
      <c r="F1951" s="149">
        <v>0</v>
      </c>
      <c r="G1951" s="149">
        <v>0</v>
      </c>
      <c r="H1951" s="149">
        <v>0</v>
      </c>
    </row>
    <row r="1952" spans="1:8" x14ac:dyDescent="0.2">
      <c r="A1952" s="146" t="s">
        <v>2008</v>
      </c>
      <c r="B1952" s="146" t="s">
        <v>5165</v>
      </c>
      <c r="C1952" s="146" t="s">
        <v>2208</v>
      </c>
      <c r="D1952" s="147">
        <v>0.47499999999999998</v>
      </c>
      <c r="E1952" s="148">
        <v>0.47499999999999998</v>
      </c>
      <c r="F1952" s="149">
        <v>0</v>
      </c>
      <c r="G1952" s="149">
        <v>0</v>
      </c>
      <c r="H1952" s="149">
        <v>0</v>
      </c>
    </row>
    <row r="1953" spans="1:8" x14ac:dyDescent="0.2">
      <c r="A1953" s="146" t="s">
        <v>2008</v>
      </c>
      <c r="B1953" s="146" t="s">
        <v>5166</v>
      </c>
      <c r="C1953" s="146" t="s">
        <v>5167</v>
      </c>
      <c r="D1953" s="147">
        <v>2.6932</v>
      </c>
      <c r="E1953" s="148">
        <v>2.6932</v>
      </c>
      <c r="F1953" s="149">
        <v>0</v>
      </c>
      <c r="G1953" s="149">
        <v>0</v>
      </c>
      <c r="H1953" s="149">
        <v>0</v>
      </c>
    </row>
    <row r="1954" spans="1:8" x14ac:dyDescent="0.2">
      <c r="A1954" s="146" t="s">
        <v>2008</v>
      </c>
      <c r="B1954" s="146" t="s">
        <v>5168</v>
      </c>
      <c r="C1954" s="146" t="s">
        <v>5169</v>
      </c>
      <c r="D1954" s="147">
        <v>6.5500000000000003E-3</v>
      </c>
      <c r="E1954" s="148">
        <v>6.5500000000000003E-3</v>
      </c>
      <c r="F1954" s="149">
        <v>0</v>
      </c>
      <c r="G1954" s="149">
        <v>0</v>
      </c>
      <c r="H1954" s="149">
        <v>0</v>
      </c>
    </row>
    <row r="1955" spans="1:8" x14ac:dyDescent="0.2">
      <c r="A1955" s="146" t="s">
        <v>2008</v>
      </c>
      <c r="B1955" s="146" t="s">
        <v>5170</v>
      </c>
      <c r="C1955" s="146" t="s">
        <v>5171</v>
      </c>
      <c r="D1955" s="147">
        <v>4.4999999999999997E-3</v>
      </c>
      <c r="E1955" s="148">
        <v>4.4999999999999997E-3</v>
      </c>
      <c r="F1955" s="149">
        <v>0</v>
      </c>
      <c r="G1955" s="149">
        <v>0</v>
      </c>
      <c r="H1955" s="149">
        <v>0</v>
      </c>
    </row>
    <row r="1956" spans="1:8" x14ac:dyDescent="0.2">
      <c r="A1956" s="146" t="s">
        <v>2008</v>
      </c>
      <c r="B1956" s="146" t="s">
        <v>5172</v>
      </c>
      <c r="C1956" s="146" t="s">
        <v>5173</v>
      </c>
      <c r="D1956" s="147">
        <v>8.43E-2</v>
      </c>
      <c r="E1956" s="148">
        <v>8.43E-2</v>
      </c>
      <c r="F1956" s="149">
        <v>0</v>
      </c>
      <c r="G1956" s="149">
        <v>0</v>
      </c>
      <c r="H1956" s="149">
        <v>0</v>
      </c>
    </row>
    <row r="1957" spans="1:8" x14ac:dyDescent="0.2">
      <c r="A1957" s="146" t="s">
        <v>2008</v>
      </c>
      <c r="B1957" s="146" t="s">
        <v>5174</v>
      </c>
      <c r="C1957" s="146" t="s">
        <v>5175</v>
      </c>
      <c r="D1957" s="147">
        <v>1.8</v>
      </c>
      <c r="E1957" s="148">
        <v>1.8</v>
      </c>
      <c r="F1957" s="149">
        <v>0</v>
      </c>
      <c r="G1957" s="149">
        <v>0</v>
      </c>
      <c r="H1957" s="149">
        <v>0</v>
      </c>
    </row>
    <row r="1958" spans="1:8" x14ac:dyDescent="0.2">
      <c r="A1958" s="146" t="s">
        <v>2008</v>
      </c>
      <c r="B1958" s="146" t="s">
        <v>5176</v>
      </c>
      <c r="C1958" s="146" t="s">
        <v>5177</v>
      </c>
      <c r="D1958" s="147">
        <v>0.20499999999999999</v>
      </c>
      <c r="E1958" s="148">
        <v>0.20499999999999999</v>
      </c>
      <c r="F1958" s="149">
        <v>0</v>
      </c>
      <c r="G1958" s="149">
        <v>0</v>
      </c>
      <c r="H1958" s="149">
        <v>0</v>
      </c>
    </row>
    <row r="1959" spans="1:8" x14ac:dyDescent="0.2">
      <c r="A1959" s="146" t="s">
        <v>2008</v>
      </c>
      <c r="B1959" s="146" t="s">
        <v>5178</v>
      </c>
      <c r="C1959" s="146" t="s">
        <v>2210</v>
      </c>
      <c r="D1959" s="147">
        <v>0.57999999999999996</v>
      </c>
      <c r="E1959" s="148">
        <v>0.57999999999999996</v>
      </c>
      <c r="F1959" s="149">
        <v>0</v>
      </c>
      <c r="G1959" s="149">
        <v>0</v>
      </c>
      <c r="H1959" s="149">
        <v>0</v>
      </c>
    </row>
    <row r="1960" spans="1:8" x14ac:dyDescent="0.2">
      <c r="A1960" s="146" t="s">
        <v>2008</v>
      </c>
      <c r="B1960" s="146" t="s">
        <v>5179</v>
      </c>
      <c r="C1960" s="146" t="s">
        <v>5180</v>
      </c>
      <c r="D1960" s="147">
        <v>0.13</v>
      </c>
      <c r="E1960" s="148">
        <v>0.13</v>
      </c>
      <c r="F1960" s="149">
        <v>0</v>
      </c>
      <c r="G1960" s="149">
        <v>0</v>
      </c>
      <c r="H1960" s="149">
        <v>0</v>
      </c>
    </row>
    <row r="1961" spans="1:8" x14ac:dyDescent="0.2">
      <c r="A1961" s="146" t="s">
        <v>2008</v>
      </c>
      <c r="B1961" s="146" t="s">
        <v>5181</v>
      </c>
      <c r="C1961" s="146" t="s">
        <v>5182</v>
      </c>
      <c r="D1961" s="147">
        <v>0.01</v>
      </c>
      <c r="E1961" s="148">
        <v>0.01</v>
      </c>
      <c r="F1961" s="149">
        <v>0</v>
      </c>
      <c r="G1961" s="149">
        <v>0</v>
      </c>
      <c r="H1961" s="149">
        <v>0</v>
      </c>
    </row>
    <row r="1962" spans="1:8" x14ac:dyDescent="0.2">
      <c r="A1962" s="146" t="s">
        <v>2008</v>
      </c>
      <c r="B1962" s="146" t="s">
        <v>5183</v>
      </c>
      <c r="C1962" s="146" t="s">
        <v>5184</v>
      </c>
      <c r="D1962" s="147">
        <v>5.1999999999999998E-2</v>
      </c>
      <c r="E1962" s="148">
        <v>5.1999999999999998E-2</v>
      </c>
      <c r="F1962" s="149">
        <v>0</v>
      </c>
      <c r="G1962" s="149">
        <v>0</v>
      </c>
      <c r="H1962" s="149">
        <v>0</v>
      </c>
    </row>
    <row r="1963" spans="1:8" x14ac:dyDescent="0.2">
      <c r="A1963" s="146" t="s">
        <v>2008</v>
      </c>
      <c r="B1963" s="146" t="s">
        <v>5185</v>
      </c>
      <c r="C1963" s="146" t="s">
        <v>5186</v>
      </c>
      <c r="D1963" s="147">
        <v>0.64</v>
      </c>
      <c r="E1963" s="148">
        <v>0.64</v>
      </c>
      <c r="F1963" s="149">
        <v>0</v>
      </c>
      <c r="G1963" s="149">
        <v>0</v>
      </c>
      <c r="H1963" s="149">
        <v>0</v>
      </c>
    </row>
    <row r="1964" spans="1:8" x14ac:dyDescent="0.2">
      <c r="A1964" s="146" t="s">
        <v>2008</v>
      </c>
      <c r="B1964" s="146" t="s">
        <v>5187</v>
      </c>
      <c r="C1964" s="146" t="s">
        <v>2212</v>
      </c>
      <c r="D1964" s="147">
        <v>0.13</v>
      </c>
      <c r="E1964" s="148">
        <v>0.13</v>
      </c>
      <c r="F1964" s="149">
        <v>0</v>
      </c>
      <c r="G1964" s="149">
        <v>0</v>
      </c>
      <c r="H1964" s="149">
        <v>0</v>
      </c>
    </row>
    <row r="1965" spans="1:8" x14ac:dyDescent="0.2">
      <c r="A1965" s="146" t="s">
        <v>2008</v>
      </c>
      <c r="B1965" s="146" t="s">
        <v>5188</v>
      </c>
      <c r="C1965" s="146" t="s">
        <v>2212</v>
      </c>
      <c r="D1965" s="147">
        <v>0.39568999999999999</v>
      </c>
      <c r="E1965" s="148">
        <v>0.39568999999999999</v>
      </c>
      <c r="F1965" s="149">
        <v>0</v>
      </c>
      <c r="G1965" s="149">
        <v>0</v>
      </c>
      <c r="H1965" s="149">
        <v>0</v>
      </c>
    </row>
    <row r="1966" spans="1:8" x14ac:dyDescent="0.2">
      <c r="A1966" s="146" t="s">
        <v>2008</v>
      </c>
      <c r="B1966" s="146" t="s">
        <v>5189</v>
      </c>
      <c r="C1966" s="146" t="s">
        <v>2212</v>
      </c>
      <c r="D1966" s="147">
        <v>0.41546</v>
      </c>
      <c r="E1966" s="148">
        <v>0.41546</v>
      </c>
      <c r="F1966" s="149">
        <v>0</v>
      </c>
      <c r="G1966" s="149">
        <v>0</v>
      </c>
      <c r="H1966" s="149">
        <v>0</v>
      </c>
    </row>
    <row r="1967" spans="1:8" x14ac:dyDescent="0.2">
      <c r="A1967" s="146" t="s">
        <v>2008</v>
      </c>
      <c r="B1967" s="146" t="s">
        <v>5190</v>
      </c>
      <c r="C1967" s="146" t="s">
        <v>2212</v>
      </c>
      <c r="D1967" s="147">
        <v>0.79</v>
      </c>
      <c r="E1967" s="148">
        <v>0.79</v>
      </c>
      <c r="F1967" s="149">
        <v>0</v>
      </c>
      <c r="G1967" s="149">
        <v>0</v>
      </c>
      <c r="H1967" s="149">
        <v>0</v>
      </c>
    </row>
    <row r="1968" spans="1:8" x14ac:dyDescent="0.2">
      <c r="A1968" s="146" t="s">
        <v>2008</v>
      </c>
      <c r="B1968" s="146" t="s">
        <v>5191</v>
      </c>
      <c r="C1968" s="146" t="s">
        <v>5192</v>
      </c>
      <c r="D1968" s="147">
        <v>0.15</v>
      </c>
      <c r="E1968" s="148">
        <v>0.15</v>
      </c>
      <c r="F1968" s="149">
        <v>0</v>
      </c>
      <c r="G1968" s="149">
        <v>0</v>
      </c>
      <c r="H1968" s="149">
        <v>0</v>
      </c>
    </row>
    <row r="1969" spans="1:8" x14ac:dyDescent="0.2">
      <c r="A1969" s="146" t="s">
        <v>2008</v>
      </c>
      <c r="B1969" s="146" t="s">
        <v>5193</v>
      </c>
      <c r="C1969" s="146" t="s">
        <v>5194</v>
      </c>
      <c r="D1969" s="147">
        <v>1.65</v>
      </c>
      <c r="E1969" s="148">
        <v>1.65</v>
      </c>
      <c r="F1969" s="149">
        <v>0</v>
      </c>
      <c r="G1969" s="149">
        <v>0</v>
      </c>
      <c r="H1969" s="149">
        <v>0</v>
      </c>
    </row>
    <row r="1970" spans="1:8" x14ac:dyDescent="0.2">
      <c r="A1970" s="146" t="s">
        <v>2008</v>
      </c>
      <c r="B1970" s="146" t="s">
        <v>5195</v>
      </c>
      <c r="C1970" s="146" t="s">
        <v>5196</v>
      </c>
      <c r="D1970" s="147">
        <v>2.9896500000000001</v>
      </c>
      <c r="E1970" s="148">
        <v>2.9896500000000001</v>
      </c>
      <c r="F1970" s="149">
        <v>0</v>
      </c>
      <c r="G1970" s="149">
        <v>0</v>
      </c>
      <c r="H1970" s="149">
        <v>0</v>
      </c>
    </row>
    <row r="1971" spans="1:8" x14ac:dyDescent="0.2">
      <c r="A1971" s="146" t="s">
        <v>2008</v>
      </c>
      <c r="B1971" s="146" t="s">
        <v>5197</v>
      </c>
      <c r="C1971" s="146" t="s">
        <v>5198</v>
      </c>
      <c r="D1971" s="147">
        <v>0.06</v>
      </c>
      <c r="E1971" s="148">
        <v>0.06</v>
      </c>
      <c r="F1971" s="149">
        <v>0</v>
      </c>
      <c r="G1971" s="149">
        <v>0</v>
      </c>
      <c r="H1971" s="149">
        <v>0</v>
      </c>
    </row>
    <row r="1972" spans="1:8" x14ac:dyDescent="0.2">
      <c r="A1972" s="146" t="s">
        <v>2008</v>
      </c>
      <c r="B1972" s="146" t="s">
        <v>5199</v>
      </c>
      <c r="C1972" s="146" t="s">
        <v>5198</v>
      </c>
      <c r="D1972" s="147">
        <v>0.63</v>
      </c>
      <c r="E1972" s="148">
        <v>0.63</v>
      </c>
      <c r="F1972" s="149">
        <v>0</v>
      </c>
      <c r="G1972" s="149">
        <v>0</v>
      </c>
      <c r="H1972" s="149">
        <v>0</v>
      </c>
    </row>
    <row r="1973" spans="1:8" x14ac:dyDescent="0.2">
      <c r="A1973" s="146" t="s">
        <v>2008</v>
      </c>
      <c r="B1973" s="146" t="s">
        <v>5200</v>
      </c>
      <c r="C1973" s="146" t="s">
        <v>5201</v>
      </c>
      <c r="D1973" s="147">
        <v>0.06</v>
      </c>
      <c r="E1973" s="148">
        <v>0.06</v>
      </c>
      <c r="F1973" s="149">
        <v>0</v>
      </c>
      <c r="G1973" s="149">
        <v>0</v>
      </c>
      <c r="H1973" s="149">
        <v>0</v>
      </c>
    </row>
    <row r="1974" spans="1:8" x14ac:dyDescent="0.2">
      <c r="A1974" s="146" t="s">
        <v>2008</v>
      </c>
      <c r="B1974" s="146" t="s">
        <v>5202</v>
      </c>
      <c r="C1974" s="146" t="s">
        <v>5203</v>
      </c>
      <c r="D1974" s="147">
        <v>0.182</v>
      </c>
      <c r="E1974" s="148">
        <v>0.182</v>
      </c>
      <c r="F1974" s="149">
        <v>0</v>
      </c>
      <c r="G1974" s="149">
        <v>0</v>
      </c>
      <c r="H1974" s="149">
        <v>0</v>
      </c>
    </row>
    <row r="1975" spans="1:8" x14ac:dyDescent="0.2">
      <c r="A1975" s="146" t="s">
        <v>2008</v>
      </c>
      <c r="B1975" s="146" t="s">
        <v>5204</v>
      </c>
      <c r="C1975" s="146" t="s">
        <v>5205</v>
      </c>
      <c r="D1975" s="147">
        <v>0.22336</v>
      </c>
      <c r="E1975" s="148">
        <v>0.22336</v>
      </c>
      <c r="F1975" s="149">
        <v>0</v>
      </c>
      <c r="G1975" s="149">
        <v>0</v>
      </c>
      <c r="H1975" s="149">
        <v>0</v>
      </c>
    </row>
    <row r="1976" spans="1:8" x14ac:dyDescent="0.2">
      <c r="A1976" s="146" t="s">
        <v>2008</v>
      </c>
      <c r="B1976" s="146" t="s">
        <v>5206</v>
      </c>
      <c r="C1976" s="146" t="s">
        <v>5207</v>
      </c>
      <c r="D1976" s="147">
        <v>0.08</v>
      </c>
      <c r="E1976" s="148">
        <v>0.08</v>
      </c>
      <c r="F1976" s="149">
        <v>0</v>
      </c>
      <c r="G1976" s="149">
        <v>0</v>
      </c>
      <c r="H1976" s="149">
        <v>0</v>
      </c>
    </row>
    <row r="1977" spans="1:8" x14ac:dyDescent="0.2">
      <c r="A1977" s="146" t="s">
        <v>2008</v>
      </c>
      <c r="B1977" s="146" t="s">
        <v>5208</v>
      </c>
      <c r="C1977" s="146" t="s">
        <v>5207</v>
      </c>
      <c r="D1977" s="147">
        <v>0.22</v>
      </c>
      <c r="E1977" s="148">
        <v>0.22</v>
      </c>
      <c r="F1977" s="149">
        <v>0</v>
      </c>
      <c r="G1977" s="149">
        <v>0</v>
      </c>
      <c r="H1977" s="149">
        <v>0</v>
      </c>
    </row>
    <row r="1978" spans="1:8" x14ac:dyDescent="0.2">
      <c r="A1978" s="146" t="s">
        <v>2008</v>
      </c>
      <c r="B1978" s="146" t="s">
        <v>5209</v>
      </c>
      <c r="C1978" s="146" t="s">
        <v>5210</v>
      </c>
      <c r="D1978" s="147">
        <v>0.1</v>
      </c>
      <c r="E1978" s="148">
        <v>0.1</v>
      </c>
      <c r="F1978" s="149">
        <v>0</v>
      </c>
      <c r="G1978" s="149">
        <v>0</v>
      </c>
      <c r="H1978" s="149">
        <v>0</v>
      </c>
    </row>
    <row r="1979" spans="1:8" x14ac:dyDescent="0.2">
      <c r="A1979" s="146" t="s">
        <v>2008</v>
      </c>
      <c r="B1979" s="146" t="s">
        <v>5211</v>
      </c>
      <c r="C1979" s="146" t="s">
        <v>5212</v>
      </c>
      <c r="D1979" s="147">
        <v>1.4999999999999999E-2</v>
      </c>
      <c r="E1979" s="148">
        <v>1.4999999999999999E-2</v>
      </c>
      <c r="F1979" s="149">
        <v>0</v>
      </c>
      <c r="G1979" s="149">
        <v>0</v>
      </c>
      <c r="H1979" s="149">
        <v>0</v>
      </c>
    </row>
    <row r="1980" spans="1:8" x14ac:dyDescent="0.2">
      <c r="A1980" s="146" t="s">
        <v>2008</v>
      </c>
      <c r="B1980" s="146" t="s">
        <v>5213</v>
      </c>
      <c r="C1980" s="146" t="s">
        <v>5214</v>
      </c>
      <c r="D1980" s="147">
        <v>1.73583</v>
      </c>
      <c r="E1980" s="148">
        <v>1.73583</v>
      </c>
      <c r="F1980" s="149">
        <v>0</v>
      </c>
      <c r="G1980" s="149">
        <v>0</v>
      </c>
      <c r="H1980" s="149">
        <v>0</v>
      </c>
    </row>
    <row r="1981" spans="1:8" x14ac:dyDescent="0.2">
      <c r="A1981" s="146" t="s">
        <v>2008</v>
      </c>
      <c r="B1981" s="146" t="s">
        <v>5215</v>
      </c>
      <c r="C1981" s="146" t="s">
        <v>5214</v>
      </c>
      <c r="D1981" s="147">
        <v>0</v>
      </c>
      <c r="E1981" s="148">
        <v>0</v>
      </c>
      <c r="F1981" s="149">
        <v>0</v>
      </c>
      <c r="G1981" s="149">
        <v>0</v>
      </c>
      <c r="H1981" s="149">
        <v>0</v>
      </c>
    </row>
    <row r="1982" spans="1:8" x14ac:dyDescent="0.2">
      <c r="A1982" s="146" t="s">
        <v>2008</v>
      </c>
      <c r="B1982" s="146" t="s">
        <v>5216</v>
      </c>
      <c r="C1982" s="146" t="s">
        <v>5214</v>
      </c>
      <c r="D1982" s="147">
        <v>1.73583</v>
      </c>
      <c r="E1982" s="148">
        <v>1.73583</v>
      </c>
      <c r="F1982" s="149">
        <v>0</v>
      </c>
      <c r="G1982" s="149">
        <v>0</v>
      </c>
      <c r="H1982" s="149">
        <v>0</v>
      </c>
    </row>
    <row r="1983" spans="1:8" x14ac:dyDescent="0.2">
      <c r="A1983" s="146" t="s">
        <v>2008</v>
      </c>
      <c r="B1983" s="146" t="s">
        <v>5217</v>
      </c>
      <c r="C1983" s="146" t="s">
        <v>5218</v>
      </c>
      <c r="D1983" s="147">
        <v>3.3913099999999998</v>
      </c>
      <c r="E1983" s="148">
        <v>3.3913099999999998</v>
      </c>
      <c r="F1983" s="149">
        <v>0</v>
      </c>
      <c r="G1983" s="149">
        <v>0</v>
      </c>
      <c r="H1983" s="149">
        <v>0</v>
      </c>
    </row>
    <row r="1984" spans="1:8" x14ac:dyDescent="0.2">
      <c r="A1984" s="146" t="s">
        <v>2008</v>
      </c>
      <c r="B1984" s="146" t="s">
        <v>5219</v>
      </c>
      <c r="C1984" s="146" t="s">
        <v>5220</v>
      </c>
      <c r="D1984" s="147">
        <v>1.65</v>
      </c>
      <c r="E1984" s="148">
        <v>1.65</v>
      </c>
      <c r="F1984" s="149">
        <v>0</v>
      </c>
      <c r="G1984" s="149">
        <v>0</v>
      </c>
      <c r="H1984" s="149">
        <v>0</v>
      </c>
    </row>
    <row r="1985" spans="1:8" x14ac:dyDescent="0.2">
      <c r="A1985" s="146" t="s">
        <v>2008</v>
      </c>
      <c r="B1985" s="146" t="s">
        <v>5221</v>
      </c>
      <c r="C1985" s="146" t="s">
        <v>5222</v>
      </c>
      <c r="D1985" s="147">
        <v>2.3696899999999999</v>
      </c>
      <c r="E1985" s="148">
        <v>2.3696899999999999</v>
      </c>
      <c r="F1985" s="149">
        <v>0</v>
      </c>
      <c r="G1985" s="149">
        <v>0</v>
      </c>
      <c r="H1985" s="149">
        <v>0</v>
      </c>
    </row>
    <row r="1986" spans="1:8" x14ac:dyDescent="0.2">
      <c r="A1986" s="146" t="s">
        <v>2008</v>
      </c>
      <c r="B1986" s="146" t="s">
        <v>5223</v>
      </c>
      <c r="C1986" s="146" t="s">
        <v>5224</v>
      </c>
      <c r="D1986" s="147">
        <v>0.26630999999999999</v>
      </c>
      <c r="E1986" s="148">
        <v>0.26630999999999999</v>
      </c>
      <c r="F1986" s="149">
        <v>0</v>
      </c>
      <c r="G1986" s="149">
        <v>0</v>
      </c>
      <c r="H1986" s="149">
        <v>0</v>
      </c>
    </row>
    <row r="1987" spans="1:8" x14ac:dyDescent="0.2">
      <c r="A1987" s="146" t="s">
        <v>2008</v>
      </c>
      <c r="B1987" s="146" t="s">
        <v>5225</v>
      </c>
      <c r="C1987" s="146" t="s">
        <v>5226</v>
      </c>
      <c r="D1987" s="147">
        <v>0.7</v>
      </c>
      <c r="E1987" s="148">
        <v>0.7</v>
      </c>
      <c r="F1987" s="149">
        <v>0</v>
      </c>
      <c r="G1987" s="149">
        <v>0</v>
      </c>
      <c r="H1987" s="149">
        <v>0</v>
      </c>
    </row>
    <row r="1988" spans="1:8" x14ac:dyDescent="0.2">
      <c r="A1988" s="146" t="s">
        <v>2008</v>
      </c>
      <c r="B1988" s="146" t="s">
        <v>5227</v>
      </c>
      <c r="C1988" s="146" t="s">
        <v>5228</v>
      </c>
      <c r="D1988" s="147">
        <v>1E-3</v>
      </c>
      <c r="E1988" s="148">
        <v>1E-3</v>
      </c>
      <c r="F1988" s="149">
        <v>0</v>
      </c>
      <c r="G1988" s="149">
        <v>0</v>
      </c>
      <c r="H1988" s="149">
        <v>0</v>
      </c>
    </row>
    <row r="1989" spans="1:8" x14ac:dyDescent="0.2">
      <c r="A1989" s="146" t="s">
        <v>2008</v>
      </c>
      <c r="B1989" s="146" t="s">
        <v>5229</v>
      </c>
      <c r="C1989" s="146" t="s">
        <v>5230</v>
      </c>
      <c r="D1989" s="147">
        <v>0.52866000000000002</v>
      </c>
      <c r="E1989" s="148">
        <v>0.52866000000000002</v>
      </c>
      <c r="F1989" s="149">
        <v>0</v>
      </c>
      <c r="G1989" s="149">
        <v>0</v>
      </c>
      <c r="H1989" s="149">
        <v>0</v>
      </c>
    </row>
    <row r="1990" spans="1:8" x14ac:dyDescent="0.2">
      <c r="A1990" s="146" t="s">
        <v>2008</v>
      </c>
      <c r="B1990" s="146" t="s">
        <v>5231</v>
      </c>
      <c r="C1990" s="146" t="s">
        <v>5232</v>
      </c>
      <c r="D1990" s="147">
        <v>2.552</v>
      </c>
      <c r="E1990" s="148">
        <v>2.552</v>
      </c>
      <c r="F1990" s="149">
        <v>0</v>
      </c>
      <c r="G1990" s="149">
        <v>0</v>
      </c>
      <c r="H1990" s="149">
        <v>0</v>
      </c>
    </row>
    <row r="1991" spans="1:8" x14ac:dyDescent="0.2">
      <c r="A1991" s="146" t="s">
        <v>2008</v>
      </c>
      <c r="B1991" s="146" t="s">
        <v>5233</v>
      </c>
      <c r="C1991" s="146" t="s">
        <v>5234</v>
      </c>
      <c r="D1991" s="147">
        <v>1.71383</v>
      </c>
      <c r="E1991" s="148">
        <v>1.71383</v>
      </c>
      <c r="F1991" s="149">
        <v>0</v>
      </c>
      <c r="G1991" s="149">
        <v>0</v>
      </c>
      <c r="H1991" s="149">
        <v>0</v>
      </c>
    </row>
    <row r="1992" spans="1:8" x14ac:dyDescent="0.2">
      <c r="A1992" s="146" t="s">
        <v>2008</v>
      </c>
      <c r="B1992" s="146" t="s">
        <v>5235</v>
      </c>
      <c r="C1992" s="146" t="s">
        <v>5234</v>
      </c>
      <c r="D1992" s="147">
        <v>1.7363</v>
      </c>
      <c r="E1992" s="148">
        <v>1.7363</v>
      </c>
      <c r="F1992" s="149">
        <v>0</v>
      </c>
      <c r="G1992" s="149">
        <v>0</v>
      </c>
      <c r="H1992" s="149">
        <v>0</v>
      </c>
    </row>
    <row r="1993" spans="1:8" x14ac:dyDescent="0.2">
      <c r="A1993" s="146" t="s">
        <v>2008</v>
      </c>
      <c r="B1993" s="146" t="s">
        <v>5236</v>
      </c>
      <c r="C1993" s="146" t="s">
        <v>5237</v>
      </c>
      <c r="D1993" s="147">
        <v>4.0372700000000004</v>
      </c>
      <c r="E1993" s="148">
        <v>4.0372700000000004</v>
      </c>
      <c r="F1993" s="149">
        <v>0</v>
      </c>
      <c r="G1993" s="149">
        <v>0</v>
      </c>
      <c r="H1993" s="149">
        <v>0</v>
      </c>
    </row>
    <row r="1994" spans="1:8" x14ac:dyDescent="0.2">
      <c r="A1994" s="146" t="s">
        <v>2008</v>
      </c>
      <c r="B1994" s="146" t="s">
        <v>5238</v>
      </c>
      <c r="C1994" s="146" t="s">
        <v>5239</v>
      </c>
      <c r="D1994" s="147">
        <v>0.71399999999999997</v>
      </c>
      <c r="E1994" s="148">
        <v>0.71399999999999997</v>
      </c>
      <c r="F1994" s="149">
        <v>0</v>
      </c>
      <c r="G1994" s="149">
        <v>0</v>
      </c>
      <c r="H1994" s="149">
        <v>0</v>
      </c>
    </row>
    <row r="1995" spans="1:8" x14ac:dyDescent="0.2">
      <c r="A1995" s="146" t="s">
        <v>2008</v>
      </c>
      <c r="B1995" s="146" t="s">
        <v>5240</v>
      </c>
      <c r="C1995" s="146" t="s">
        <v>5241</v>
      </c>
      <c r="D1995" s="147">
        <v>3.75</v>
      </c>
      <c r="E1995" s="148">
        <v>3.75</v>
      </c>
      <c r="F1995" s="149">
        <v>0</v>
      </c>
      <c r="G1995" s="149">
        <v>0</v>
      </c>
      <c r="H1995" s="149">
        <v>0</v>
      </c>
    </row>
    <row r="1996" spans="1:8" x14ac:dyDescent="0.2">
      <c r="A1996" s="146" t="s">
        <v>2008</v>
      </c>
      <c r="B1996" s="146" t="s">
        <v>5242</v>
      </c>
      <c r="C1996" s="146" t="s">
        <v>5243</v>
      </c>
      <c r="D1996" s="147">
        <v>5.75</v>
      </c>
      <c r="E1996" s="148">
        <v>5.75</v>
      </c>
      <c r="F1996" s="149">
        <v>0</v>
      </c>
      <c r="G1996" s="149">
        <v>0</v>
      </c>
      <c r="H1996" s="149">
        <v>0</v>
      </c>
    </row>
    <row r="1997" spans="1:8" x14ac:dyDescent="0.2">
      <c r="A1997" s="146" t="s">
        <v>2008</v>
      </c>
      <c r="B1997" s="146" t="s">
        <v>5244</v>
      </c>
      <c r="C1997" s="146" t="s">
        <v>5245</v>
      </c>
      <c r="D1997" s="147">
        <v>8.5</v>
      </c>
      <c r="E1997" s="148">
        <v>8.5</v>
      </c>
      <c r="F1997" s="149">
        <v>0</v>
      </c>
      <c r="G1997" s="149">
        <v>0</v>
      </c>
      <c r="H1997" s="149">
        <v>0</v>
      </c>
    </row>
    <row r="1998" spans="1:8" x14ac:dyDescent="0.2">
      <c r="A1998" s="146" t="s">
        <v>2008</v>
      </c>
      <c r="B1998" s="146" t="s">
        <v>5246</v>
      </c>
      <c r="C1998" s="146" t="s">
        <v>5247</v>
      </c>
      <c r="D1998" s="147">
        <v>16.05</v>
      </c>
      <c r="E1998" s="148">
        <v>16.05</v>
      </c>
      <c r="F1998" s="149">
        <v>0</v>
      </c>
      <c r="G1998" s="149">
        <v>0</v>
      </c>
      <c r="H1998" s="149">
        <v>0</v>
      </c>
    </row>
    <row r="1999" spans="1:8" x14ac:dyDescent="0.2">
      <c r="A1999" s="146" t="s">
        <v>2008</v>
      </c>
      <c r="B1999" s="146" t="s">
        <v>5248</v>
      </c>
      <c r="C1999" s="146" t="s">
        <v>5249</v>
      </c>
      <c r="D1999" s="147">
        <v>5.75</v>
      </c>
      <c r="E1999" s="148">
        <v>5.75</v>
      </c>
      <c r="F1999" s="149">
        <v>0</v>
      </c>
      <c r="G1999" s="149">
        <v>0</v>
      </c>
      <c r="H1999" s="149">
        <v>0</v>
      </c>
    </row>
    <row r="2000" spans="1:8" x14ac:dyDescent="0.2">
      <c r="A2000" s="146" t="s">
        <v>2008</v>
      </c>
      <c r="B2000" s="146" t="s">
        <v>5250</v>
      </c>
      <c r="C2000" s="146" t="s">
        <v>5251</v>
      </c>
      <c r="D2000" s="147">
        <v>0.01</v>
      </c>
      <c r="E2000" s="148">
        <v>0.01</v>
      </c>
      <c r="F2000" s="149">
        <v>0</v>
      </c>
      <c r="G2000" s="149">
        <v>0</v>
      </c>
      <c r="H2000" s="149">
        <v>0</v>
      </c>
    </row>
    <row r="2001" spans="1:8" x14ac:dyDescent="0.2">
      <c r="A2001" s="146" t="s">
        <v>2008</v>
      </c>
      <c r="B2001" s="146" t="s">
        <v>5252</v>
      </c>
      <c r="C2001" s="146" t="s">
        <v>5253</v>
      </c>
      <c r="D2001" s="147">
        <v>0.01</v>
      </c>
      <c r="E2001" s="148">
        <v>0.01</v>
      </c>
      <c r="F2001" s="149">
        <v>0</v>
      </c>
      <c r="G2001" s="149">
        <v>0</v>
      </c>
      <c r="H2001" s="149">
        <v>0</v>
      </c>
    </row>
    <row r="2002" spans="1:8" x14ac:dyDescent="0.2">
      <c r="A2002" s="146" t="s">
        <v>2008</v>
      </c>
      <c r="B2002" s="146" t="s">
        <v>5254</v>
      </c>
      <c r="C2002" s="146" t="s">
        <v>5255</v>
      </c>
      <c r="D2002" s="147">
        <v>7.25</v>
      </c>
      <c r="E2002" s="148">
        <v>7.25</v>
      </c>
      <c r="F2002" s="149">
        <v>0</v>
      </c>
      <c r="G2002" s="149">
        <v>0</v>
      </c>
      <c r="H2002" s="149">
        <v>0</v>
      </c>
    </row>
    <row r="2003" spans="1:8" x14ac:dyDescent="0.2">
      <c r="A2003" s="146" t="s">
        <v>2008</v>
      </c>
      <c r="B2003" s="146" t="s">
        <v>5256</v>
      </c>
      <c r="C2003" s="146" t="s">
        <v>5257</v>
      </c>
      <c r="D2003" s="147">
        <v>2.8000000000000001E-2</v>
      </c>
      <c r="E2003" s="148">
        <v>2.8000000000000001E-2</v>
      </c>
      <c r="F2003" s="149">
        <v>0</v>
      </c>
      <c r="G2003" s="149">
        <v>0</v>
      </c>
      <c r="H2003" s="149">
        <v>0</v>
      </c>
    </row>
    <row r="2004" spans="1:8" x14ac:dyDescent="0.2">
      <c r="A2004" s="146" t="s">
        <v>2008</v>
      </c>
      <c r="B2004" s="146" t="s">
        <v>5258</v>
      </c>
      <c r="C2004" s="146" t="s">
        <v>5259</v>
      </c>
      <c r="D2004" s="147">
        <v>0</v>
      </c>
      <c r="E2004" s="148">
        <v>0</v>
      </c>
      <c r="F2004" s="149">
        <v>0</v>
      </c>
      <c r="G2004" s="149">
        <v>0</v>
      </c>
      <c r="H2004" s="149">
        <v>0</v>
      </c>
    </row>
    <row r="2005" spans="1:8" x14ac:dyDescent="0.2">
      <c r="A2005" s="146" t="s">
        <v>2008</v>
      </c>
      <c r="B2005" s="146" t="s">
        <v>5260</v>
      </c>
      <c r="C2005" s="146" t="s">
        <v>5261</v>
      </c>
      <c r="D2005" s="147">
        <v>9.5799999999999996E-2</v>
      </c>
      <c r="E2005" s="148">
        <v>9.5799999999999996E-2</v>
      </c>
      <c r="F2005" s="149">
        <v>0</v>
      </c>
      <c r="G2005" s="149">
        <v>0</v>
      </c>
      <c r="H2005" s="149">
        <v>0</v>
      </c>
    </row>
    <row r="2006" spans="1:8" x14ac:dyDescent="0.2">
      <c r="A2006" s="146" t="s">
        <v>2008</v>
      </c>
      <c r="B2006" s="146" t="s">
        <v>5262</v>
      </c>
      <c r="C2006" s="146" t="s">
        <v>5263</v>
      </c>
      <c r="D2006" s="147">
        <v>0.57999999999999996</v>
      </c>
      <c r="E2006" s="148">
        <v>0.57999999999999996</v>
      </c>
      <c r="F2006" s="149">
        <v>0</v>
      </c>
      <c r="G2006" s="149">
        <v>0</v>
      </c>
      <c r="H2006" s="149">
        <v>0</v>
      </c>
    </row>
    <row r="2007" spans="1:8" x14ac:dyDescent="0.2">
      <c r="A2007" s="146" t="s">
        <v>2008</v>
      </c>
      <c r="B2007" s="146" t="s">
        <v>5264</v>
      </c>
      <c r="C2007" s="146" t="s">
        <v>5265</v>
      </c>
      <c r="D2007" s="147">
        <v>5.86</v>
      </c>
      <c r="E2007" s="148">
        <v>5.86</v>
      </c>
      <c r="F2007" s="149">
        <v>0</v>
      </c>
      <c r="G2007" s="149">
        <v>0</v>
      </c>
      <c r="H2007" s="149">
        <v>0</v>
      </c>
    </row>
    <row r="2008" spans="1:8" x14ac:dyDescent="0.2">
      <c r="A2008" s="146" t="s">
        <v>2008</v>
      </c>
      <c r="B2008" s="146" t="s">
        <v>5266</v>
      </c>
      <c r="C2008" s="146" t="s">
        <v>5267</v>
      </c>
      <c r="D2008" s="147">
        <v>0.25</v>
      </c>
      <c r="E2008" s="148">
        <v>0.25</v>
      </c>
      <c r="F2008" s="149">
        <v>0</v>
      </c>
      <c r="G2008" s="149">
        <v>0</v>
      </c>
      <c r="H2008" s="149">
        <v>0</v>
      </c>
    </row>
    <row r="2009" spans="1:8" x14ac:dyDescent="0.2">
      <c r="A2009" s="146" t="s">
        <v>2008</v>
      </c>
      <c r="B2009" s="146" t="s">
        <v>5268</v>
      </c>
      <c r="C2009" s="146" t="s">
        <v>5269</v>
      </c>
      <c r="D2009" s="147">
        <v>0</v>
      </c>
      <c r="E2009" s="148">
        <v>0</v>
      </c>
      <c r="F2009" s="149">
        <v>0</v>
      </c>
      <c r="G2009" s="149">
        <v>0</v>
      </c>
      <c r="H2009" s="149">
        <v>0</v>
      </c>
    </row>
    <row r="2010" spans="1:8" x14ac:dyDescent="0.2">
      <c r="A2010" s="146" t="s">
        <v>2008</v>
      </c>
      <c r="B2010" s="146" t="s">
        <v>5270</v>
      </c>
      <c r="C2010" s="146" t="s">
        <v>5271</v>
      </c>
      <c r="D2010" s="147">
        <v>3.6299999999999999E-2</v>
      </c>
      <c r="E2010" s="148">
        <v>3.6299999999999999E-2</v>
      </c>
      <c r="F2010" s="149">
        <v>0</v>
      </c>
      <c r="G2010" s="149">
        <v>0</v>
      </c>
      <c r="H2010" s="149">
        <v>0</v>
      </c>
    </row>
    <row r="2011" spans="1:8" x14ac:dyDescent="0.2">
      <c r="A2011" s="146" t="s">
        <v>2008</v>
      </c>
      <c r="B2011" s="146" t="s">
        <v>5272</v>
      </c>
      <c r="C2011" s="146" t="s">
        <v>5273</v>
      </c>
      <c r="D2011" s="147">
        <v>9.9250000000000005E-2</v>
      </c>
      <c r="E2011" s="148">
        <v>9.9250000000000005E-2</v>
      </c>
      <c r="F2011" s="149">
        <v>0</v>
      </c>
      <c r="G2011" s="149">
        <v>0</v>
      </c>
      <c r="H2011" s="149">
        <v>0</v>
      </c>
    </row>
    <row r="2012" spans="1:8" x14ac:dyDescent="0.2">
      <c r="A2012" s="146" t="s">
        <v>2008</v>
      </c>
      <c r="B2012" s="146" t="s">
        <v>5274</v>
      </c>
      <c r="C2012" s="146" t="s">
        <v>2214</v>
      </c>
      <c r="D2012" s="147">
        <v>0.10675</v>
      </c>
      <c r="E2012" s="148">
        <v>0.10675</v>
      </c>
      <c r="F2012" s="149">
        <v>0</v>
      </c>
      <c r="G2012" s="149">
        <v>0</v>
      </c>
      <c r="H2012" s="149">
        <v>0</v>
      </c>
    </row>
    <row r="2013" spans="1:8" x14ac:dyDescent="0.2">
      <c r="A2013" s="146" t="s">
        <v>2008</v>
      </c>
      <c r="B2013" s="146" t="s">
        <v>5275</v>
      </c>
      <c r="C2013" s="146" t="s">
        <v>5276</v>
      </c>
      <c r="D2013" s="147">
        <v>0.04</v>
      </c>
      <c r="E2013" s="148">
        <v>0.04</v>
      </c>
      <c r="F2013" s="149">
        <v>0</v>
      </c>
      <c r="G2013" s="149">
        <v>0</v>
      </c>
      <c r="H2013" s="149">
        <v>0</v>
      </c>
    </row>
    <row r="2014" spans="1:8" x14ac:dyDescent="0.2">
      <c r="A2014" s="146" t="s">
        <v>2008</v>
      </c>
      <c r="B2014" s="146" t="s">
        <v>5277</v>
      </c>
      <c r="C2014" s="146" t="s">
        <v>5278</v>
      </c>
      <c r="D2014" s="147">
        <v>6.54E-2</v>
      </c>
      <c r="E2014" s="148">
        <v>6.54E-2</v>
      </c>
      <c r="F2014" s="149">
        <v>0</v>
      </c>
      <c r="G2014" s="149">
        <v>0</v>
      </c>
      <c r="H2014" s="149">
        <v>0</v>
      </c>
    </row>
    <row r="2015" spans="1:8" x14ac:dyDescent="0.2">
      <c r="A2015" s="146" t="s">
        <v>2008</v>
      </c>
      <c r="B2015" s="146" t="s">
        <v>5279</v>
      </c>
      <c r="C2015" s="146" t="s">
        <v>5280</v>
      </c>
      <c r="D2015" s="147">
        <v>6.5000000000000002E-2</v>
      </c>
      <c r="E2015" s="148">
        <v>6.5000000000000002E-2</v>
      </c>
      <c r="F2015" s="149">
        <v>0</v>
      </c>
      <c r="G2015" s="149">
        <v>0</v>
      </c>
      <c r="H2015" s="149">
        <v>0</v>
      </c>
    </row>
    <row r="2016" spans="1:8" x14ac:dyDescent="0.2">
      <c r="A2016" s="146" t="s">
        <v>2008</v>
      </c>
      <c r="B2016" s="146" t="s">
        <v>5281</v>
      </c>
      <c r="C2016" s="146" t="s">
        <v>5282</v>
      </c>
      <c r="D2016" s="147">
        <v>0.13</v>
      </c>
      <c r="E2016" s="148">
        <v>0.13</v>
      </c>
      <c r="F2016" s="149">
        <v>0</v>
      </c>
      <c r="G2016" s="149">
        <v>0</v>
      </c>
      <c r="H2016" s="149">
        <v>0</v>
      </c>
    </row>
    <row r="2017" spans="1:8" x14ac:dyDescent="0.2">
      <c r="A2017" s="146" t="s">
        <v>2008</v>
      </c>
      <c r="B2017" s="146" t="s">
        <v>5283</v>
      </c>
      <c r="C2017" s="146" t="s">
        <v>5282</v>
      </c>
      <c r="D2017" s="147">
        <v>0.40710000000000002</v>
      </c>
      <c r="E2017" s="148">
        <v>0.40710000000000002</v>
      </c>
      <c r="F2017" s="149">
        <v>0</v>
      </c>
      <c r="G2017" s="149">
        <v>0</v>
      </c>
      <c r="H2017" s="149">
        <v>0</v>
      </c>
    </row>
    <row r="2018" spans="1:8" x14ac:dyDescent="0.2">
      <c r="A2018" s="146" t="s">
        <v>2008</v>
      </c>
      <c r="B2018" s="146" t="s">
        <v>5284</v>
      </c>
      <c r="C2018" s="146" t="s">
        <v>5282</v>
      </c>
      <c r="D2018" s="147">
        <v>0.21124999999999999</v>
      </c>
      <c r="E2018" s="148">
        <v>0.21124999999999999</v>
      </c>
      <c r="F2018" s="149">
        <v>0</v>
      </c>
      <c r="G2018" s="149">
        <v>0</v>
      </c>
      <c r="H2018" s="149">
        <v>0</v>
      </c>
    </row>
    <row r="2019" spans="1:8" x14ac:dyDescent="0.2">
      <c r="A2019" s="146" t="s">
        <v>2008</v>
      </c>
      <c r="B2019" s="146" t="s">
        <v>5285</v>
      </c>
      <c r="C2019" s="146" t="s">
        <v>5286</v>
      </c>
      <c r="D2019" s="147">
        <v>0.23400000000000001</v>
      </c>
      <c r="E2019" s="148">
        <v>0.23400000000000001</v>
      </c>
      <c r="F2019" s="149">
        <v>0</v>
      </c>
      <c r="G2019" s="149">
        <v>0</v>
      </c>
      <c r="H2019" s="149">
        <v>0</v>
      </c>
    </row>
    <row r="2020" spans="1:8" x14ac:dyDescent="0.2">
      <c r="A2020" s="146" t="s">
        <v>2008</v>
      </c>
      <c r="B2020" s="146" t="s">
        <v>5287</v>
      </c>
      <c r="C2020" s="146" t="s">
        <v>5288</v>
      </c>
      <c r="D2020" s="147">
        <v>0.31624999999999998</v>
      </c>
      <c r="E2020" s="148">
        <v>0.31624999999999998</v>
      </c>
      <c r="F2020" s="149">
        <v>0</v>
      </c>
      <c r="G2020" s="149">
        <v>0</v>
      </c>
      <c r="H2020" s="149">
        <v>0</v>
      </c>
    </row>
    <row r="2021" spans="1:8" x14ac:dyDescent="0.2">
      <c r="A2021" s="146" t="s">
        <v>2008</v>
      </c>
      <c r="B2021" s="146" t="s">
        <v>5289</v>
      </c>
      <c r="C2021" s="146" t="s">
        <v>5290</v>
      </c>
      <c r="D2021" s="147">
        <v>0.04</v>
      </c>
      <c r="E2021" s="148">
        <v>0.04</v>
      </c>
      <c r="F2021" s="149">
        <v>0</v>
      </c>
      <c r="G2021" s="149">
        <v>0</v>
      </c>
      <c r="H2021" s="149">
        <v>0</v>
      </c>
    </row>
    <row r="2022" spans="1:8" x14ac:dyDescent="0.2">
      <c r="A2022" s="146" t="s">
        <v>2008</v>
      </c>
      <c r="B2022" s="146" t="s">
        <v>5291</v>
      </c>
      <c r="C2022" s="146" t="s">
        <v>5292</v>
      </c>
      <c r="D2022" s="147">
        <v>0.25119999999999998</v>
      </c>
      <c r="E2022" s="148">
        <v>0.25119999999999998</v>
      </c>
      <c r="F2022" s="149">
        <v>0</v>
      </c>
      <c r="G2022" s="149">
        <v>0</v>
      </c>
      <c r="H2022" s="149">
        <v>0</v>
      </c>
    </row>
    <row r="2023" spans="1:8" x14ac:dyDescent="0.2">
      <c r="A2023" s="146" t="s">
        <v>2008</v>
      </c>
      <c r="B2023" s="146" t="s">
        <v>5293</v>
      </c>
      <c r="C2023" s="146" t="s">
        <v>5294</v>
      </c>
      <c r="D2023" s="147">
        <v>0.04</v>
      </c>
      <c r="E2023" s="148">
        <v>0.04</v>
      </c>
      <c r="F2023" s="149">
        <v>0</v>
      </c>
      <c r="G2023" s="149">
        <v>0</v>
      </c>
      <c r="H2023" s="149">
        <v>0</v>
      </c>
    </row>
    <row r="2024" spans="1:8" x14ac:dyDescent="0.2">
      <c r="A2024" s="146" t="s">
        <v>2008</v>
      </c>
      <c r="B2024" s="146" t="s">
        <v>5295</v>
      </c>
      <c r="C2024" s="146" t="s">
        <v>5296</v>
      </c>
      <c r="D2024" s="147">
        <v>0.52351999999999999</v>
      </c>
      <c r="E2024" s="148">
        <v>0.52351999999999999</v>
      </c>
      <c r="F2024" s="149">
        <v>0</v>
      </c>
      <c r="G2024" s="149">
        <v>0</v>
      </c>
      <c r="H2024" s="149">
        <v>0</v>
      </c>
    </row>
    <row r="2025" spans="1:8" x14ac:dyDescent="0.2">
      <c r="A2025" s="146" t="s">
        <v>2008</v>
      </c>
      <c r="B2025" s="146" t="s">
        <v>5297</v>
      </c>
      <c r="C2025" s="146" t="s">
        <v>5298</v>
      </c>
      <c r="D2025" s="147">
        <v>0.18</v>
      </c>
      <c r="E2025" s="148">
        <v>0.18</v>
      </c>
      <c r="F2025" s="149">
        <v>0</v>
      </c>
      <c r="G2025" s="149">
        <v>0</v>
      </c>
      <c r="H2025" s="149">
        <v>0</v>
      </c>
    </row>
    <row r="2026" spans="1:8" x14ac:dyDescent="0.2">
      <c r="A2026" s="146" t="s">
        <v>2008</v>
      </c>
      <c r="B2026" s="146" t="s">
        <v>5299</v>
      </c>
      <c r="C2026" s="146" t="s">
        <v>5300</v>
      </c>
      <c r="D2026" s="147">
        <v>0.08</v>
      </c>
      <c r="E2026" s="148">
        <v>0.08</v>
      </c>
      <c r="F2026" s="149">
        <v>0</v>
      </c>
      <c r="G2026" s="149">
        <v>0</v>
      </c>
      <c r="H2026" s="149">
        <v>0</v>
      </c>
    </row>
    <row r="2027" spans="1:8" x14ac:dyDescent="0.2">
      <c r="A2027" s="146" t="s">
        <v>2008</v>
      </c>
      <c r="B2027" s="146" t="s">
        <v>5301</v>
      </c>
      <c r="C2027" s="146" t="s">
        <v>5302</v>
      </c>
      <c r="D2027" s="147">
        <v>0</v>
      </c>
      <c r="E2027" s="148">
        <v>0</v>
      </c>
      <c r="F2027" s="149">
        <v>0</v>
      </c>
      <c r="G2027" s="149">
        <v>0</v>
      </c>
      <c r="H2027" s="149">
        <v>0</v>
      </c>
    </row>
    <row r="2028" spans="1:8" x14ac:dyDescent="0.2">
      <c r="A2028" s="146" t="s">
        <v>2008</v>
      </c>
      <c r="B2028" s="146" t="s">
        <v>5303</v>
      </c>
      <c r="C2028" s="146" t="s">
        <v>5302</v>
      </c>
      <c r="D2028" s="147">
        <v>0.73</v>
      </c>
      <c r="E2028" s="148">
        <v>0.73</v>
      </c>
      <c r="F2028" s="149">
        <v>0</v>
      </c>
      <c r="G2028" s="149">
        <v>0</v>
      </c>
      <c r="H2028" s="149">
        <v>0</v>
      </c>
    </row>
    <row r="2029" spans="1:8" x14ac:dyDescent="0.2">
      <c r="A2029" s="146" t="s">
        <v>2008</v>
      </c>
      <c r="B2029" s="146" t="s">
        <v>5304</v>
      </c>
      <c r="C2029" s="146" t="s">
        <v>5305</v>
      </c>
      <c r="D2029" s="147">
        <v>0.75</v>
      </c>
      <c r="E2029" s="148">
        <v>0.75</v>
      </c>
      <c r="F2029" s="149">
        <v>0</v>
      </c>
      <c r="G2029" s="149">
        <v>0</v>
      </c>
      <c r="H2029" s="149">
        <v>0</v>
      </c>
    </row>
    <row r="2030" spans="1:8" x14ac:dyDescent="0.2">
      <c r="A2030" s="146" t="s">
        <v>2008</v>
      </c>
      <c r="B2030" s="146" t="s">
        <v>5306</v>
      </c>
      <c r="C2030" s="146" t="s">
        <v>5307</v>
      </c>
      <c r="D2030" s="147">
        <v>1E-3</v>
      </c>
      <c r="E2030" s="148">
        <v>1E-3</v>
      </c>
      <c r="F2030" s="149">
        <v>0</v>
      </c>
      <c r="G2030" s="149">
        <v>0</v>
      </c>
      <c r="H2030" s="149">
        <v>0</v>
      </c>
    </row>
    <row r="2031" spans="1:8" x14ac:dyDescent="0.2">
      <c r="A2031" s="146" t="s">
        <v>2008</v>
      </c>
      <c r="B2031" s="146" t="s">
        <v>5308</v>
      </c>
      <c r="C2031" s="146" t="s">
        <v>5309</v>
      </c>
      <c r="D2031" s="147">
        <v>0.5</v>
      </c>
      <c r="E2031" s="148">
        <v>0.5</v>
      </c>
      <c r="F2031" s="149">
        <v>0</v>
      </c>
      <c r="G2031" s="149">
        <v>0</v>
      </c>
      <c r="H2031" s="149">
        <v>0</v>
      </c>
    </row>
    <row r="2032" spans="1:8" x14ac:dyDescent="0.2">
      <c r="A2032" s="146" t="s">
        <v>2008</v>
      </c>
      <c r="B2032" s="146" t="s">
        <v>5310</v>
      </c>
      <c r="C2032" s="146" t="s">
        <v>5311</v>
      </c>
      <c r="D2032" s="147">
        <v>0.56054999999999999</v>
      </c>
      <c r="E2032" s="148">
        <v>0.56054999999999999</v>
      </c>
      <c r="F2032" s="149">
        <v>0</v>
      </c>
      <c r="G2032" s="149">
        <v>0</v>
      </c>
      <c r="H2032" s="149">
        <v>0</v>
      </c>
    </row>
    <row r="2033" spans="1:8" x14ac:dyDescent="0.2">
      <c r="A2033" s="146" t="s">
        <v>2008</v>
      </c>
      <c r="B2033" s="146" t="s">
        <v>5312</v>
      </c>
      <c r="C2033" s="146" t="s">
        <v>5313</v>
      </c>
      <c r="D2033" s="147">
        <v>0.04</v>
      </c>
      <c r="E2033" s="148">
        <v>0.04</v>
      </c>
      <c r="F2033" s="149">
        <v>0</v>
      </c>
      <c r="G2033" s="149">
        <v>0</v>
      </c>
      <c r="H2033" s="149">
        <v>0</v>
      </c>
    </row>
    <row r="2034" spans="1:8" x14ac:dyDescent="0.2">
      <c r="A2034" s="146" t="s">
        <v>2008</v>
      </c>
      <c r="B2034" s="146" t="s">
        <v>5314</v>
      </c>
      <c r="C2034" s="146" t="s">
        <v>2823</v>
      </c>
      <c r="D2034" s="147">
        <v>0.12601999999999999</v>
      </c>
      <c r="E2034" s="148">
        <v>0.12601999999999999</v>
      </c>
      <c r="F2034" s="149">
        <v>0</v>
      </c>
      <c r="G2034" s="149">
        <v>0</v>
      </c>
      <c r="H2034" s="149">
        <v>0</v>
      </c>
    </row>
    <row r="2035" spans="1:8" x14ac:dyDescent="0.2">
      <c r="A2035" s="146" t="s">
        <v>2008</v>
      </c>
      <c r="B2035" s="146" t="s">
        <v>5315</v>
      </c>
      <c r="C2035" s="146" t="s">
        <v>5316</v>
      </c>
      <c r="D2035" s="147">
        <v>0</v>
      </c>
      <c r="E2035" s="148">
        <v>0</v>
      </c>
      <c r="F2035" s="149">
        <v>0</v>
      </c>
      <c r="G2035" s="149">
        <v>0</v>
      </c>
      <c r="H2035" s="149">
        <v>0</v>
      </c>
    </row>
    <row r="2036" spans="1:8" x14ac:dyDescent="0.2">
      <c r="A2036" s="146" t="s">
        <v>2008</v>
      </c>
      <c r="B2036" s="146" t="s">
        <v>5317</v>
      </c>
      <c r="C2036" s="146" t="s">
        <v>5316</v>
      </c>
      <c r="D2036" s="147">
        <v>8.6260000000000003E-2</v>
      </c>
      <c r="E2036" s="148">
        <v>8.6260000000000003E-2</v>
      </c>
      <c r="F2036" s="149">
        <v>0</v>
      </c>
      <c r="G2036" s="149">
        <v>0</v>
      </c>
      <c r="H2036" s="149">
        <v>0</v>
      </c>
    </row>
    <row r="2037" spans="1:8" x14ac:dyDescent="0.2">
      <c r="A2037" s="146" t="s">
        <v>2008</v>
      </c>
      <c r="B2037" s="146" t="s">
        <v>5318</v>
      </c>
      <c r="C2037" s="146" t="s">
        <v>5319</v>
      </c>
      <c r="D2037" s="147">
        <v>7.4999999999999997E-2</v>
      </c>
      <c r="E2037" s="148">
        <v>7.4999999999999997E-2</v>
      </c>
      <c r="F2037" s="149">
        <v>0</v>
      </c>
      <c r="G2037" s="149">
        <v>0</v>
      </c>
      <c r="H2037" s="149">
        <v>0</v>
      </c>
    </row>
    <row r="2038" spans="1:8" x14ac:dyDescent="0.2">
      <c r="A2038" s="146" t="s">
        <v>2008</v>
      </c>
      <c r="B2038" s="146" t="s">
        <v>5320</v>
      </c>
      <c r="C2038" s="146" t="s">
        <v>5321</v>
      </c>
      <c r="D2038" s="147">
        <v>0.04</v>
      </c>
      <c r="E2038" s="148">
        <v>0.04</v>
      </c>
      <c r="F2038" s="149">
        <v>0</v>
      </c>
      <c r="G2038" s="149">
        <v>0</v>
      </c>
      <c r="H2038" s="149">
        <v>0</v>
      </c>
    </row>
    <row r="2039" spans="1:8" x14ac:dyDescent="0.2">
      <c r="A2039" s="146" t="s">
        <v>2008</v>
      </c>
      <c r="B2039" s="146" t="s">
        <v>5322</v>
      </c>
      <c r="C2039" s="146" t="s">
        <v>5321</v>
      </c>
      <c r="D2039" s="147">
        <v>0.19439999999999999</v>
      </c>
      <c r="E2039" s="148">
        <v>0.19439999999999999</v>
      </c>
      <c r="F2039" s="149">
        <v>0</v>
      </c>
      <c r="G2039" s="149">
        <v>0</v>
      </c>
      <c r="H2039" s="149">
        <v>0</v>
      </c>
    </row>
    <row r="2040" spans="1:8" x14ac:dyDescent="0.2">
      <c r="A2040" s="146" t="s">
        <v>2008</v>
      </c>
      <c r="B2040" s="146" t="s">
        <v>5323</v>
      </c>
      <c r="C2040" s="146" t="s">
        <v>5321</v>
      </c>
      <c r="D2040" s="147">
        <v>0.14599999999999999</v>
      </c>
      <c r="E2040" s="148">
        <v>0.14599999999999999</v>
      </c>
      <c r="F2040" s="149">
        <v>0</v>
      </c>
      <c r="G2040" s="149">
        <v>0</v>
      </c>
      <c r="H2040" s="149">
        <v>0</v>
      </c>
    </row>
    <row r="2041" spans="1:8" x14ac:dyDescent="0.2">
      <c r="A2041" s="146" t="s">
        <v>2008</v>
      </c>
      <c r="B2041" s="146" t="s">
        <v>5324</v>
      </c>
      <c r="C2041" s="146" t="s">
        <v>5325</v>
      </c>
      <c r="D2041" s="147">
        <v>0.63</v>
      </c>
      <c r="E2041" s="148">
        <v>0.63</v>
      </c>
      <c r="F2041" s="149">
        <v>0</v>
      </c>
      <c r="G2041" s="149">
        <v>0</v>
      </c>
      <c r="H2041" s="149">
        <v>0</v>
      </c>
    </row>
    <row r="2042" spans="1:8" x14ac:dyDescent="0.2">
      <c r="A2042" s="146" t="s">
        <v>2008</v>
      </c>
      <c r="B2042" s="146" t="s">
        <v>5326</v>
      </c>
      <c r="C2042" s="146" t="s">
        <v>5327</v>
      </c>
      <c r="D2042" s="147">
        <v>25.35</v>
      </c>
      <c r="E2042" s="148">
        <v>25.35</v>
      </c>
      <c r="F2042" s="149">
        <v>0</v>
      </c>
      <c r="G2042" s="149">
        <v>0</v>
      </c>
      <c r="H2042" s="149">
        <v>0</v>
      </c>
    </row>
    <row r="2043" spans="1:8" x14ac:dyDescent="0.2">
      <c r="A2043" s="146" t="s">
        <v>2008</v>
      </c>
      <c r="B2043" s="146" t="s">
        <v>5328</v>
      </c>
      <c r="C2043" s="146" t="s">
        <v>5329</v>
      </c>
      <c r="D2043" s="147">
        <v>0.51600000000000001</v>
      </c>
      <c r="E2043" s="148">
        <v>0.51600000000000001</v>
      </c>
      <c r="F2043" s="149">
        <v>0</v>
      </c>
      <c r="G2043" s="149">
        <v>0</v>
      </c>
      <c r="H2043" s="149">
        <v>0</v>
      </c>
    </row>
    <row r="2044" spans="1:8" x14ac:dyDescent="0.2">
      <c r="A2044" s="146" t="s">
        <v>2008</v>
      </c>
      <c r="B2044" s="146" t="s">
        <v>5330</v>
      </c>
      <c r="C2044" s="146" t="s">
        <v>5331</v>
      </c>
      <c r="D2044" s="147">
        <v>2.6169999999999999E-2</v>
      </c>
      <c r="E2044" s="148">
        <v>2.6169999999999999E-2</v>
      </c>
      <c r="F2044" s="149">
        <v>0</v>
      </c>
      <c r="G2044" s="149">
        <v>0</v>
      </c>
      <c r="H2044" s="149">
        <v>0</v>
      </c>
    </row>
    <row r="2045" spans="1:8" x14ac:dyDescent="0.2">
      <c r="A2045" s="146" t="s">
        <v>2008</v>
      </c>
      <c r="B2045" s="146" t="s">
        <v>5332</v>
      </c>
      <c r="C2045" s="146" t="s">
        <v>5333</v>
      </c>
      <c r="D2045" s="147">
        <v>1.8149999999999999E-2</v>
      </c>
      <c r="E2045" s="148">
        <v>1.8149999999999999E-2</v>
      </c>
      <c r="F2045" s="149">
        <v>0</v>
      </c>
      <c r="G2045" s="149">
        <v>0</v>
      </c>
      <c r="H2045" s="149">
        <v>0</v>
      </c>
    </row>
    <row r="2046" spans="1:8" x14ac:dyDescent="0.2">
      <c r="A2046" s="146" t="s">
        <v>2008</v>
      </c>
      <c r="B2046" s="146" t="s">
        <v>5334</v>
      </c>
      <c r="C2046" s="146" t="s">
        <v>5335</v>
      </c>
      <c r="D2046" s="147">
        <v>4.4400000000000004E-3</v>
      </c>
      <c r="E2046" s="148">
        <v>4.4400000000000004E-3</v>
      </c>
      <c r="F2046" s="149">
        <v>0</v>
      </c>
      <c r="G2046" s="149">
        <v>0</v>
      </c>
      <c r="H2046" s="149">
        <v>0</v>
      </c>
    </row>
    <row r="2047" spans="1:8" x14ac:dyDescent="0.2">
      <c r="A2047" s="146" t="s">
        <v>2008</v>
      </c>
      <c r="B2047" s="146" t="s">
        <v>5336</v>
      </c>
      <c r="C2047" s="146" t="s">
        <v>5337</v>
      </c>
      <c r="D2047" s="147">
        <v>0.67681999999999998</v>
      </c>
      <c r="E2047" s="148">
        <v>0.67681999999999998</v>
      </c>
      <c r="F2047" s="149">
        <v>0</v>
      </c>
      <c r="G2047" s="149">
        <v>0</v>
      </c>
      <c r="H2047" s="149">
        <v>0</v>
      </c>
    </row>
    <row r="2048" spans="1:8" x14ac:dyDescent="0.2">
      <c r="A2048" s="146" t="s">
        <v>2008</v>
      </c>
      <c r="B2048" s="146" t="s">
        <v>5338</v>
      </c>
      <c r="C2048" s="146" t="s">
        <v>5339</v>
      </c>
      <c r="D2048" s="147">
        <v>0</v>
      </c>
      <c r="E2048" s="148">
        <v>0</v>
      </c>
      <c r="F2048" s="149">
        <v>0</v>
      </c>
      <c r="G2048" s="149">
        <v>0</v>
      </c>
      <c r="H2048" s="149">
        <v>0</v>
      </c>
    </row>
    <row r="2049" spans="1:8" x14ac:dyDescent="0.2">
      <c r="A2049" s="146" t="s">
        <v>2008</v>
      </c>
      <c r="B2049" s="146" t="s">
        <v>5340</v>
      </c>
      <c r="C2049" s="146" t="s">
        <v>5339</v>
      </c>
      <c r="D2049" s="147">
        <v>0.254</v>
      </c>
      <c r="E2049" s="148">
        <v>0.254</v>
      </c>
      <c r="F2049" s="149">
        <v>0</v>
      </c>
      <c r="G2049" s="149">
        <v>0</v>
      </c>
      <c r="H2049" s="149">
        <v>0</v>
      </c>
    </row>
    <row r="2050" spans="1:8" x14ac:dyDescent="0.2">
      <c r="A2050" s="146" t="s">
        <v>2008</v>
      </c>
      <c r="B2050" s="146" t="s">
        <v>5341</v>
      </c>
      <c r="C2050" s="146" t="s">
        <v>2232</v>
      </c>
      <c r="D2050" s="147">
        <v>9.98E-2</v>
      </c>
      <c r="E2050" s="148">
        <v>9.98E-2</v>
      </c>
      <c r="F2050" s="149">
        <v>0</v>
      </c>
      <c r="G2050" s="149">
        <v>0</v>
      </c>
      <c r="H2050" s="149">
        <v>0</v>
      </c>
    </row>
    <row r="2051" spans="1:8" x14ac:dyDescent="0.2">
      <c r="A2051" s="146" t="s">
        <v>2008</v>
      </c>
      <c r="B2051" s="146" t="s">
        <v>5342</v>
      </c>
      <c r="C2051" s="146" t="s">
        <v>2234</v>
      </c>
      <c r="D2051" s="147">
        <v>0.1104</v>
      </c>
      <c r="E2051" s="148">
        <v>0.1104</v>
      </c>
      <c r="F2051" s="149">
        <v>0</v>
      </c>
      <c r="G2051" s="149">
        <v>0</v>
      </c>
      <c r="H2051" s="149">
        <v>0</v>
      </c>
    </row>
    <row r="2052" spans="1:8" x14ac:dyDescent="0.2">
      <c r="A2052" s="146" t="s">
        <v>2008</v>
      </c>
      <c r="B2052" s="146" t="s">
        <v>5343</v>
      </c>
      <c r="C2052" s="146" t="s">
        <v>5344</v>
      </c>
      <c r="D2052" s="147">
        <v>1E-3</v>
      </c>
      <c r="E2052" s="148">
        <v>1E-3</v>
      </c>
      <c r="F2052" s="149">
        <v>0</v>
      </c>
      <c r="G2052" s="149">
        <v>0</v>
      </c>
      <c r="H2052" s="149">
        <v>0</v>
      </c>
    </row>
    <row r="2053" spans="1:8" x14ac:dyDescent="0.2">
      <c r="A2053" s="146" t="s">
        <v>2008</v>
      </c>
      <c r="B2053" s="146" t="s">
        <v>5345</v>
      </c>
      <c r="C2053" s="146" t="s">
        <v>5344</v>
      </c>
      <c r="D2053" s="147">
        <v>8.8999999999999996E-2</v>
      </c>
      <c r="E2053" s="148">
        <v>8.8999999999999996E-2</v>
      </c>
      <c r="F2053" s="149">
        <v>0</v>
      </c>
      <c r="G2053" s="149">
        <v>0</v>
      </c>
      <c r="H2053" s="149">
        <v>0</v>
      </c>
    </row>
    <row r="2054" spans="1:8" x14ac:dyDescent="0.2">
      <c r="A2054" s="146" t="s">
        <v>2008</v>
      </c>
      <c r="B2054" s="146" t="s">
        <v>5346</v>
      </c>
      <c r="C2054" s="146" t="s">
        <v>5347</v>
      </c>
      <c r="D2054" s="147">
        <v>8.3000000000000004E-2</v>
      </c>
      <c r="E2054" s="148">
        <v>8.3000000000000004E-2</v>
      </c>
      <c r="F2054" s="149">
        <v>0</v>
      </c>
      <c r="G2054" s="149">
        <v>0</v>
      </c>
      <c r="H2054" s="149">
        <v>0</v>
      </c>
    </row>
    <row r="2055" spans="1:8" x14ac:dyDescent="0.2">
      <c r="A2055" s="146" t="s">
        <v>2008</v>
      </c>
      <c r="B2055" s="146" t="s">
        <v>5348</v>
      </c>
      <c r="C2055" s="146" t="s">
        <v>5349</v>
      </c>
      <c r="D2055" s="147">
        <v>0</v>
      </c>
      <c r="E2055" s="148">
        <v>0</v>
      </c>
      <c r="F2055" s="149">
        <v>0</v>
      </c>
      <c r="G2055" s="149">
        <v>0</v>
      </c>
      <c r="H2055" s="149">
        <v>0</v>
      </c>
    </row>
    <row r="2056" spans="1:8" x14ac:dyDescent="0.2">
      <c r="A2056" s="146" t="s">
        <v>2008</v>
      </c>
      <c r="B2056" s="146" t="s">
        <v>5350</v>
      </c>
      <c r="C2056" s="146" t="s">
        <v>5351</v>
      </c>
      <c r="D2056" s="147">
        <v>8.3000000000000004E-2</v>
      </c>
      <c r="E2056" s="148">
        <v>8.3000000000000004E-2</v>
      </c>
      <c r="F2056" s="149">
        <v>0</v>
      </c>
      <c r="G2056" s="149">
        <v>0</v>
      </c>
      <c r="H2056" s="149">
        <v>0</v>
      </c>
    </row>
    <row r="2057" spans="1:8" x14ac:dyDescent="0.2">
      <c r="A2057" s="146" t="s">
        <v>2008</v>
      </c>
      <c r="B2057" s="146" t="s">
        <v>5352</v>
      </c>
      <c r="C2057" s="146" t="s">
        <v>5353</v>
      </c>
      <c r="D2057" s="147">
        <v>1E-3</v>
      </c>
      <c r="E2057" s="148">
        <v>1E-3</v>
      </c>
      <c r="F2057" s="149">
        <v>0</v>
      </c>
      <c r="G2057" s="149">
        <v>0</v>
      </c>
      <c r="H2057" s="149">
        <v>0</v>
      </c>
    </row>
    <row r="2058" spans="1:8" x14ac:dyDescent="0.2">
      <c r="A2058" s="146" t="s">
        <v>2008</v>
      </c>
      <c r="B2058" s="146" t="s">
        <v>5354</v>
      </c>
      <c r="C2058" s="146" t="s">
        <v>5353</v>
      </c>
      <c r="D2058" s="147">
        <v>0.14832999999999999</v>
      </c>
      <c r="E2058" s="148">
        <v>0.14832999999999999</v>
      </c>
      <c r="F2058" s="149">
        <v>0</v>
      </c>
      <c r="G2058" s="149">
        <v>0</v>
      </c>
      <c r="H2058" s="149">
        <v>0</v>
      </c>
    </row>
    <row r="2059" spans="1:8" x14ac:dyDescent="0.2">
      <c r="A2059" s="146" t="s">
        <v>2008</v>
      </c>
      <c r="B2059" s="146" t="s">
        <v>5355</v>
      </c>
      <c r="C2059" s="146" t="s">
        <v>5356</v>
      </c>
      <c r="D2059" s="147">
        <v>0.23441000000000001</v>
      </c>
      <c r="E2059" s="148">
        <v>0.23441000000000001</v>
      </c>
      <c r="F2059" s="149">
        <v>0</v>
      </c>
      <c r="G2059" s="149">
        <v>0</v>
      </c>
      <c r="H2059" s="149">
        <v>0</v>
      </c>
    </row>
    <row r="2060" spans="1:8" x14ac:dyDescent="0.2">
      <c r="A2060" s="146" t="s">
        <v>2008</v>
      </c>
      <c r="B2060" s="146" t="s">
        <v>5357</v>
      </c>
      <c r="C2060" s="146" t="s">
        <v>5358</v>
      </c>
      <c r="D2060" s="147">
        <v>4.3650000000000001E-2</v>
      </c>
      <c r="E2060" s="148">
        <v>4.3650000000000001E-2</v>
      </c>
      <c r="F2060" s="149">
        <v>0</v>
      </c>
      <c r="G2060" s="149">
        <v>0</v>
      </c>
      <c r="H2060" s="149">
        <v>0</v>
      </c>
    </row>
    <row r="2061" spans="1:8" x14ac:dyDescent="0.2">
      <c r="A2061" s="146" t="s">
        <v>2008</v>
      </c>
      <c r="B2061" s="146" t="s">
        <v>5359</v>
      </c>
      <c r="C2061" s="146" t="s">
        <v>5360</v>
      </c>
      <c r="D2061" s="147">
        <v>0.49981999999999999</v>
      </c>
      <c r="E2061" s="148">
        <v>0.49981999999999999</v>
      </c>
      <c r="F2061" s="149">
        <v>0</v>
      </c>
      <c r="G2061" s="149">
        <v>0</v>
      </c>
      <c r="H2061" s="149">
        <v>0</v>
      </c>
    </row>
    <row r="2062" spans="1:8" x14ac:dyDescent="0.2">
      <c r="A2062" s="146" t="s">
        <v>2008</v>
      </c>
      <c r="B2062" s="146" t="s">
        <v>5361</v>
      </c>
      <c r="C2062" s="146" t="s">
        <v>5362</v>
      </c>
      <c r="D2062" s="147">
        <v>0.18</v>
      </c>
      <c r="E2062" s="148">
        <v>0.18</v>
      </c>
      <c r="F2062" s="149">
        <v>0</v>
      </c>
      <c r="G2062" s="149">
        <v>0</v>
      </c>
      <c r="H2062" s="149">
        <v>0</v>
      </c>
    </row>
    <row r="2063" spans="1:8" x14ac:dyDescent="0.2">
      <c r="A2063" s="146" t="s">
        <v>2008</v>
      </c>
      <c r="B2063" s="146" t="s">
        <v>5363</v>
      </c>
      <c r="C2063" s="146" t="s">
        <v>5362</v>
      </c>
      <c r="D2063" s="147">
        <v>0.12</v>
      </c>
      <c r="E2063" s="148">
        <v>0.12</v>
      </c>
      <c r="F2063" s="149">
        <v>0</v>
      </c>
      <c r="G2063" s="149">
        <v>0</v>
      </c>
      <c r="H2063" s="149">
        <v>0</v>
      </c>
    </row>
    <row r="2064" spans="1:8" x14ac:dyDescent="0.2">
      <c r="A2064" s="146" t="s">
        <v>2008</v>
      </c>
      <c r="B2064" s="146" t="s">
        <v>5364</v>
      </c>
      <c r="C2064" s="146" t="s">
        <v>5365</v>
      </c>
      <c r="D2064" s="147">
        <v>5.9100000000000003E-3</v>
      </c>
      <c r="E2064" s="148">
        <v>5.9100000000000003E-3</v>
      </c>
      <c r="F2064" s="149">
        <v>0</v>
      </c>
      <c r="G2064" s="149">
        <v>0</v>
      </c>
      <c r="H2064" s="149">
        <v>0</v>
      </c>
    </row>
    <row r="2065" spans="1:8" x14ac:dyDescent="0.2">
      <c r="A2065" s="146" t="s">
        <v>2008</v>
      </c>
      <c r="B2065" s="146" t="s">
        <v>5366</v>
      </c>
      <c r="C2065" s="146" t="s">
        <v>5367</v>
      </c>
      <c r="D2065" s="147">
        <v>8.2000000000000007E-3</v>
      </c>
      <c r="E2065" s="148">
        <v>8.2000000000000007E-3</v>
      </c>
      <c r="F2065" s="149">
        <v>0</v>
      </c>
      <c r="G2065" s="149">
        <v>0</v>
      </c>
      <c r="H2065" s="149">
        <v>0</v>
      </c>
    </row>
    <row r="2066" spans="1:8" x14ac:dyDescent="0.2">
      <c r="A2066" s="146" t="s">
        <v>2008</v>
      </c>
      <c r="B2066" s="146" t="s">
        <v>5368</v>
      </c>
      <c r="C2066" s="146" t="s">
        <v>5224</v>
      </c>
      <c r="D2066" s="147">
        <v>0.127</v>
      </c>
      <c r="E2066" s="148">
        <v>0.127</v>
      </c>
      <c r="F2066" s="149">
        <v>0</v>
      </c>
      <c r="G2066" s="149">
        <v>0</v>
      </c>
      <c r="H2066" s="149">
        <v>0</v>
      </c>
    </row>
    <row r="2067" spans="1:8" x14ac:dyDescent="0.2">
      <c r="A2067" s="146" t="s">
        <v>2008</v>
      </c>
      <c r="B2067" s="146" t="s">
        <v>5369</v>
      </c>
      <c r="C2067" s="146" t="s">
        <v>5370</v>
      </c>
      <c r="D2067" s="147">
        <v>0.375</v>
      </c>
      <c r="E2067" s="148">
        <v>0.375</v>
      </c>
      <c r="F2067" s="149">
        <v>0</v>
      </c>
      <c r="G2067" s="149">
        <v>0</v>
      </c>
      <c r="H2067" s="149">
        <v>0</v>
      </c>
    </row>
    <row r="2068" spans="1:8" x14ac:dyDescent="0.2">
      <c r="A2068" s="146" t="s">
        <v>2008</v>
      </c>
      <c r="B2068" s="146" t="s">
        <v>5371</v>
      </c>
      <c r="C2068" s="146" t="s">
        <v>5372</v>
      </c>
      <c r="D2068" s="147">
        <v>0.499</v>
      </c>
      <c r="E2068" s="148">
        <v>0.499</v>
      </c>
      <c r="F2068" s="149">
        <v>0</v>
      </c>
      <c r="G2068" s="149">
        <v>0</v>
      </c>
      <c r="H2068" s="149">
        <v>0</v>
      </c>
    </row>
    <row r="2069" spans="1:8" x14ac:dyDescent="0.2">
      <c r="A2069" s="146" t="s">
        <v>2008</v>
      </c>
      <c r="B2069" s="146" t="s">
        <v>5373</v>
      </c>
      <c r="C2069" s="146" t="s">
        <v>5374</v>
      </c>
      <c r="D2069" s="147">
        <v>0.67500000000000004</v>
      </c>
      <c r="E2069" s="148">
        <v>0.67500000000000004</v>
      </c>
      <c r="F2069" s="149">
        <v>0</v>
      </c>
      <c r="G2069" s="149">
        <v>0</v>
      </c>
      <c r="H2069" s="149">
        <v>0</v>
      </c>
    </row>
    <row r="2070" spans="1:8" x14ac:dyDescent="0.2">
      <c r="A2070" s="146" t="s">
        <v>2008</v>
      </c>
      <c r="B2070" s="146" t="s">
        <v>5375</v>
      </c>
      <c r="C2070" s="146" t="s">
        <v>5376</v>
      </c>
      <c r="D2070" s="147">
        <v>0</v>
      </c>
      <c r="E2070" s="148">
        <v>0</v>
      </c>
      <c r="F2070" s="149">
        <v>0</v>
      </c>
      <c r="G2070" s="149">
        <v>0</v>
      </c>
      <c r="H2070" s="149">
        <v>0</v>
      </c>
    </row>
    <row r="2071" spans="1:8" x14ac:dyDescent="0.2">
      <c r="A2071" s="146" t="s">
        <v>2008</v>
      </c>
      <c r="B2071" s="146" t="s">
        <v>5377</v>
      </c>
      <c r="C2071" s="146" t="s">
        <v>2208</v>
      </c>
      <c r="D2071" s="147">
        <v>0.435</v>
      </c>
      <c r="E2071" s="148">
        <v>0.435</v>
      </c>
      <c r="F2071" s="149">
        <v>0</v>
      </c>
      <c r="G2071" s="149">
        <v>0</v>
      </c>
      <c r="H2071" s="149">
        <v>0</v>
      </c>
    </row>
    <row r="2072" spans="1:8" x14ac:dyDescent="0.2">
      <c r="A2072" s="146" t="s">
        <v>2008</v>
      </c>
      <c r="B2072" s="146" t="s">
        <v>5378</v>
      </c>
      <c r="C2072" s="146" t="s">
        <v>5379</v>
      </c>
      <c r="D2072" s="147">
        <v>0.51100000000000001</v>
      </c>
      <c r="E2072" s="148">
        <v>0.51100000000000001</v>
      </c>
      <c r="F2072" s="149">
        <v>0</v>
      </c>
      <c r="G2072" s="149">
        <v>0</v>
      </c>
      <c r="H2072" s="149">
        <v>0</v>
      </c>
    </row>
    <row r="2073" spans="1:8" x14ac:dyDescent="0.2">
      <c r="A2073" s="146" t="s">
        <v>2008</v>
      </c>
      <c r="B2073" s="146" t="s">
        <v>5380</v>
      </c>
      <c r="C2073" s="146" t="s">
        <v>5379</v>
      </c>
      <c r="D2073" s="147">
        <v>1.4</v>
      </c>
      <c r="E2073" s="148">
        <v>1.4</v>
      </c>
      <c r="F2073" s="149">
        <v>0</v>
      </c>
      <c r="G2073" s="149">
        <v>0</v>
      </c>
      <c r="H2073" s="149">
        <v>0</v>
      </c>
    </row>
    <row r="2074" spans="1:8" x14ac:dyDescent="0.2">
      <c r="A2074" s="146" t="s">
        <v>2008</v>
      </c>
      <c r="B2074" s="146" t="s">
        <v>5381</v>
      </c>
      <c r="C2074" s="146" t="s">
        <v>5382</v>
      </c>
      <c r="D2074" s="147">
        <v>0.32635999999999998</v>
      </c>
      <c r="E2074" s="148">
        <v>0.32635999999999998</v>
      </c>
      <c r="F2074" s="149">
        <v>0</v>
      </c>
      <c r="G2074" s="149">
        <v>0</v>
      </c>
      <c r="H2074" s="149">
        <v>0</v>
      </c>
    </row>
    <row r="2075" spans="1:8" x14ac:dyDescent="0.2">
      <c r="A2075" s="146" t="s">
        <v>2008</v>
      </c>
      <c r="B2075" s="146" t="s">
        <v>5383</v>
      </c>
      <c r="C2075" s="146" t="s">
        <v>5384</v>
      </c>
      <c r="D2075" s="147">
        <v>0</v>
      </c>
      <c r="E2075" s="148">
        <v>0</v>
      </c>
      <c r="F2075" s="149">
        <v>0</v>
      </c>
      <c r="G2075" s="149">
        <v>0</v>
      </c>
      <c r="H2075" s="149">
        <v>0</v>
      </c>
    </row>
    <row r="2076" spans="1:8" x14ac:dyDescent="0.2">
      <c r="A2076" s="146" t="s">
        <v>2008</v>
      </c>
      <c r="B2076" s="146" t="s">
        <v>5385</v>
      </c>
      <c r="C2076" s="146" t="s">
        <v>5386</v>
      </c>
      <c r="D2076" s="147">
        <v>0.36499999999999999</v>
      </c>
      <c r="E2076" s="148">
        <v>0.36499999999999999</v>
      </c>
      <c r="F2076" s="149">
        <v>0</v>
      </c>
      <c r="G2076" s="149">
        <v>0</v>
      </c>
      <c r="H2076" s="149">
        <v>0</v>
      </c>
    </row>
    <row r="2077" spans="1:8" x14ac:dyDescent="0.2">
      <c r="A2077" s="146" t="s">
        <v>2008</v>
      </c>
      <c r="B2077" s="146" t="s">
        <v>5387</v>
      </c>
      <c r="C2077" s="146" t="s">
        <v>2300</v>
      </c>
      <c r="D2077" s="147">
        <v>3.45</v>
      </c>
      <c r="E2077" s="148">
        <v>3.45</v>
      </c>
      <c r="F2077" s="149">
        <v>0</v>
      </c>
      <c r="G2077" s="149">
        <v>0</v>
      </c>
      <c r="H2077" s="149">
        <v>0</v>
      </c>
    </row>
    <row r="2078" spans="1:8" x14ac:dyDescent="0.2">
      <c r="A2078" s="146" t="s">
        <v>2008</v>
      </c>
      <c r="B2078" s="146" t="s">
        <v>5388</v>
      </c>
      <c r="C2078" s="146" t="s">
        <v>5389</v>
      </c>
      <c r="D2078" s="147">
        <v>0.5</v>
      </c>
      <c r="E2078" s="148">
        <v>0.5</v>
      </c>
      <c r="F2078" s="149">
        <v>0</v>
      </c>
      <c r="G2078" s="149">
        <v>0</v>
      </c>
      <c r="H2078" s="149">
        <v>0</v>
      </c>
    </row>
    <row r="2079" spans="1:8" x14ac:dyDescent="0.2">
      <c r="A2079" s="146" t="s">
        <v>2008</v>
      </c>
      <c r="B2079" s="146" t="s">
        <v>5390</v>
      </c>
      <c r="C2079" s="146" t="s">
        <v>5391</v>
      </c>
      <c r="D2079" s="147">
        <v>3.45</v>
      </c>
      <c r="E2079" s="148">
        <v>3.45</v>
      </c>
      <c r="F2079" s="149">
        <v>0</v>
      </c>
      <c r="G2079" s="149">
        <v>0</v>
      </c>
      <c r="H2079" s="149">
        <v>0</v>
      </c>
    </row>
    <row r="2080" spans="1:8" x14ac:dyDescent="0.2">
      <c r="A2080" s="146" t="s">
        <v>2008</v>
      </c>
      <c r="B2080" s="146" t="s">
        <v>5392</v>
      </c>
      <c r="C2080" s="146" t="s">
        <v>5393</v>
      </c>
      <c r="D2080" s="147">
        <v>0.35</v>
      </c>
      <c r="E2080" s="148">
        <v>0.35</v>
      </c>
      <c r="F2080" s="149">
        <v>0</v>
      </c>
      <c r="G2080" s="149">
        <v>0</v>
      </c>
      <c r="H2080" s="149">
        <v>0</v>
      </c>
    </row>
    <row r="2081" spans="1:8" x14ac:dyDescent="0.2">
      <c r="A2081" s="146" t="s">
        <v>2008</v>
      </c>
      <c r="B2081" s="146" t="s">
        <v>5394</v>
      </c>
      <c r="C2081" s="146" t="s">
        <v>5395</v>
      </c>
      <c r="D2081" s="147">
        <v>0.27500000000000002</v>
      </c>
      <c r="E2081" s="148">
        <v>0.27500000000000002</v>
      </c>
      <c r="F2081" s="149">
        <v>0</v>
      </c>
      <c r="G2081" s="149">
        <v>0</v>
      </c>
      <c r="H2081" s="149">
        <v>0</v>
      </c>
    </row>
    <row r="2082" spans="1:8" x14ac:dyDescent="0.2">
      <c r="A2082" s="146" t="s">
        <v>2008</v>
      </c>
      <c r="B2082" s="146" t="s">
        <v>5396</v>
      </c>
      <c r="C2082" s="146" t="s">
        <v>4930</v>
      </c>
      <c r="D2082" s="147">
        <v>0.4</v>
      </c>
      <c r="E2082" s="148">
        <v>0.4</v>
      </c>
      <c r="F2082" s="149">
        <v>0</v>
      </c>
      <c r="G2082" s="149">
        <v>0</v>
      </c>
      <c r="H2082" s="149">
        <v>0</v>
      </c>
    </row>
    <row r="2083" spans="1:8" x14ac:dyDescent="0.2">
      <c r="A2083" s="146" t="s">
        <v>2008</v>
      </c>
      <c r="B2083" s="146" t="s">
        <v>5397</v>
      </c>
      <c r="C2083" s="146" t="s">
        <v>5398</v>
      </c>
      <c r="D2083" s="147">
        <v>1.425</v>
      </c>
      <c r="E2083" s="148">
        <v>1.425</v>
      </c>
      <c r="F2083" s="149">
        <v>0</v>
      </c>
      <c r="G2083" s="149">
        <v>0</v>
      </c>
      <c r="H2083" s="149">
        <v>0</v>
      </c>
    </row>
    <row r="2084" spans="1:8" x14ac:dyDescent="0.2">
      <c r="A2084" s="146" t="s">
        <v>2008</v>
      </c>
      <c r="B2084" s="146" t="s">
        <v>5399</v>
      </c>
      <c r="C2084" s="146" t="s">
        <v>5400</v>
      </c>
      <c r="D2084" s="147">
        <v>1.286</v>
      </c>
      <c r="E2084" s="148">
        <v>1.286</v>
      </c>
      <c r="F2084" s="149">
        <v>0</v>
      </c>
      <c r="G2084" s="149">
        <v>0</v>
      </c>
      <c r="H2084" s="149">
        <v>0</v>
      </c>
    </row>
    <row r="2085" spans="1:8" x14ac:dyDescent="0.2">
      <c r="A2085" s="146" t="s">
        <v>2008</v>
      </c>
      <c r="B2085" s="146" t="s">
        <v>5401</v>
      </c>
      <c r="C2085" s="146" t="s">
        <v>5402</v>
      </c>
      <c r="D2085" s="147">
        <v>0.35</v>
      </c>
      <c r="E2085" s="148">
        <v>0.35</v>
      </c>
      <c r="F2085" s="149">
        <v>0</v>
      </c>
      <c r="G2085" s="149">
        <v>0</v>
      </c>
      <c r="H2085" s="149">
        <v>0</v>
      </c>
    </row>
    <row r="2086" spans="1:8" x14ac:dyDescent="0.2">
      <c r="A2086" s="146" t="s">
        <v>2008</v>
      </c>
      <c r="B2086" s="146" t="s">
        <v>5403</v>
      </c>
      <c r="C2086" s="146" t="s">
        <v>5404</v>
      </c>
      <c r="D2086" s="147">
        <v>0.96799999999999997</v>
      </c>
      <c r="E2086" s="148">
        <v>0.96799999999999997</v>
      </c>
      <c r="F2086" s="149">
        <v>0</v>
      </c>
      <c r="G2086" s="149">
        <v>0</v>
      </c>
      <c r="H2086" s="149">
        <v>0</v>
      </c>
    </row>
    <row r="2087" spans="1:8" x14ac:dyDescent="0.2">
      <c r="A2087" s="146" t="s">
        <v>2008</v>
      </c>
      <c r="B2087" s="146" t="s">
        <v>5405</v>
      </c>
      <c r="C2087" s="146" t="s">
        <v>5406</v>
      </c>
      <c r="D2087" s="147">
        <v>0.17499999999999999</v>
      </c>
      <c r="E2087" s="148">
        <v>0.17499999999999999</v>
      </c>
      <c r="F2087" s="149">
        <v>0</v>
      </c>
      <c r="G2087" s="149">
        <v>0</v>
      </c>
      <c r="H2087" s="149">
        <v>0</v>
      </c>
    </row>
    <row r="2088" spans="1:8" x14ac:dyDescent="0.2">
      <c r="A2088" s="146" t="s">
        <v>2008</v>
      </c>
      <c r="B2088" s="146" t="s">
        <v>5407</v>
      </c>
      <c r="C2088" s="146" t="s">
        <v>5408</v>
      </c>
      <c r="D2088" s="147">
        <v>0.69</v>
      </c>
      <c r="E2088" s="148">
        <v>0.69</v>
      </c>
      <c r="F2088" s="149">
        <v>0</v>
      </c>
      <c r="G2088" s="149">
        <v>0</v>
      </c>
      <c r="H2088" s="149">
        <v>0</v>
      </c>
    </row>
    <row r="2089" spans="1:8" x14ac:dyDescent="0.2">
      <c r="A2089" s="146" t="s">
        <v>2008</v>
      </c>
      <c r="B2089" s="146" t="s">
        <v>5409</v>
      </c>
      <c r="C2089" s="146" t="s">
        <v>5410</v>
      </c>
      <c r="D2089" s="147">
        <v>0.38852999999999999</v>
      </c>
      <c r="E2089" s="148">
        <v>0.38852999999999999</v>
      </c>
      <c r="F2089" s="149">
        <v>0</v>
      </c>
      <c r="G2089" s="149">
        <v>0</v>
      </c>
      <c r="H2089" s="149">
        <v>0</v>
      </c>
    </row>
    <row r="2090" spans="1:8" x14ac:dyDescent="0.2">
      <c r="A2090" s="146" t="s">
        <v>2008</v>
      </c>
      <c r="B2090" s="146" t="s">
        <v>5411</v>
      </c>
      <c r="C2090" s="146" t="s">
        <v>5412</v>
      </c>
      <c r="D2090" s="147">
        <v>0.18715000000000001</v>
      </c>
      <c r="E2090" s="148">
        <v>0.18715000000000001</v>
      </c>
      <c r="F2090" s="149">
        <v>0</v>
      </c>
      <c r="G2090" s="149">
        <v>0</v>
      </c>
      <c r="H2090" s="149">
        <v>0</v>
      </c>
    </row>
    <row r="2091" spans="1:8" x14ac:dyDescent="0.2">
      <c r="A2091" s="146" t="s">
        <v>2008</v>
      </c>
      <c r="B2091" s="146" t="s">
        <v>5413</v>
      </c>
      <c r="C2091" s="146" t="s">
        <v>5414</v>
      </c>
      <c r="D2091" s="147">
        <v>0.56999999999999995</v>
      </c>
      <c r="E2091" s="148">
        <v>0.56999999999999995</v>
      </c>
      <c r="F2091" s="149">
        <v>0</v>
      </c>
      <c r="G2091" s="149">
        <v>0</v>
      </c>
      <c r="H2091" s="149">
        <v>0</v>
      </c>
    </row>
    <row r="2092" spans="1:8" x14ac:dyDescent="0.2">
      <c r="A2092" s="146" t="s">
        <v>2008</v>
      </c>
      <c r="B2092" s="146" t="s">
        <v>5415</v>
      </c>
      <c r="C2092" s="146" t="s">
        <v>5416</v>
      </c>
      <c r="D2092" s="147">
        <v>0</v>
      </c>
      <c r="E2092" s="148">
        <v>0</v>
      </c>
      <c r="F2092" s="149">
        <v>0</v>
      </c>
      <c r="G2092" s="149">
        <v>0</v>
      </c>
      <c r="H2092" s="149">
        <v>0</v>
      </c>
    </row>
    <row r="2093" spans="1:8" x14ac:dyDescent="0.2">
      <c r="A2093" s="146" t="s">
        <v>2008</v>
      </c>
      <c r="B2093" s="146" t="s">
        <v>5417</v>
      </c>
      <c r="C2093" s="146" t="s">
        <v>5418</v>
      </c>
      <c r="D2093" s="147">
        <v>0.64400000000000002</v>
      </c>
      <c r="E2093" s="148">
        <v>0.64400000000000002</v>
      </c>
      <c r="F2093" s="149">
        <v>0</v>
      </c>
      <c r="G2093" s="149">
        <v>0</v>
      </c>
      <c r="H2093" s="149">
        <v>0</v>
      </c>
    </row>
    <row r="2094" spans="1:8" x14ac:dyDescent="0.2">
      <c r="A2094" s="146" t="s">
        <v>2008</v>
      </c>
      <c r="B2094" s="146" t="s">
        <v>5419</v>
      </c>
      <c r="C2094" s="146" t="s">
        <v>5420</v>
      </c>
      <c r="D2094" s="147">
        <v>3.1980000000000001E-2</v>
      </c>
      <c r="E2094" s="148">
        <v>3.1980000000000001E-2</v>
      </c>
      <c r="F2094" s="149">
        <v>0</v>
      </c>
      <c r="G2094" s="149">
        <v>0</v>
      </c>
      <c r="H2094" s="149">
        <v>0</v>
      </c>
    </row>
    <row r="2095" spans="1:8" x14ac:dyDescent="0.2">
      <c r="A2095" s="146" t="s">
        <v>2008</v>
      </c>
      <c r="B2095" s="146" t="s">
        <v>5421</v>
      </c>
      <c r="C2095" s="146" t="s">
        <v>5422</v>
      </c>
      <c r="D2095" s="147">
        <v>8.5000000000000006E-2</v>
      </c>
      <c r="E2095" s="148">
        <v>8.5000000000000006E-2</v>
      </c>
      <c r="F2095" s="149">
        <v>0</v>
      </c>
      <c r="G2095" s="149">
        <v>0</v>
      </c>
      <c r="H2095" s="149">
        <v>0</v>
      </c>
    </row>
    <row r="2096" spans="1:8" x14ac:dyDescent="0.2">
      <c r="A2096" s="146" t="s">
        <v>2008</v>
      </c>
      <c r="B2096" s="146" t="s">
        <v>5423</v>
      </c>
      <c r="C2096" s="146" t="s">
        <v>5424</v>
      </c>
      <c r="D2096" s="147">
        <v>6.4000000000000001E-2</v>
      </c>
      <c r="E2096" s="148">
        <v>6.4000000000000001E-2</v>
      </c>
      <c r="F2096" s="149">
        <v>0</v>
      </c>
      <c r="G2096" s="149">
        <v>0</v>
      </c>
      <c r="H2096" s="149">
        <v>0</v>
      </c>
    </row>
    <row r="2097" spans="1:8" x14ac:dyDescent="0.2">
      <c r="A2097" s="146" t="s">
        <v>2008</v>
      </c>
      <c r="B2097" s="146" t="s">
        <v>5425</v>
      </c>
      <c r="C2097" s="146" t="s">
        <v>5424</v>
      </c>
      <c r="D2097" s="147">
        <v>2.4500000000000001E-2</v>
      </c>
      <c r="E2097" s="148">
        <v>2.4500000000000001E-2</v>
      </c>
      <c r="F2097" s="149">
        <v>0</v>
      </c>
      <c r="G2097" s="149">
        <v>0</v>
      </c>
      <c r="H2097" s="149">
        <v>0</v>
      </c>
    </row>
    <row r="2098" spans="1:8" x14ac:dyDescent="0.2">
      <c r="A2098" s="146" t="s">
        <v>2008</v>
      </c>
      <c r="B2098" s="146" t="s">
        <v>5426</v>
      </c>
      <c r="C2098" s="146" t="s">
        <v>5424</v>
      </c>
      <c r="D2098" s="147">
        <v>7.17E-2</v>
      </c>
      <c r="E2098" s="148">
        <v>7.17E-2</v>
      </c>
      <c r="F2098" s="149">
        <v>0</v>
      </c>
      <c r="G2098" s="149">
        <v>0</v>
      </c>
      <c r="H2098" s="149">
        <v>0</v>
      </c>
    </row>
    <row r="2099" spans="1:8" x14ac:dyDescent="0.2">
      <c r="A2099" s="146" t="s">
        <v>2008</v>
      </c>
      <c r="B2099" s="146" t="s">
        <v>5427</v>
      </c>
      <c r="C2099" s="146" t="s">
        <v>5428</v>
      </c>
      <c r="D2099" s="147">
        <v>4.6300000000000001E-2</v>
      </c>
      <c r="E2099" s="148">
        <v>4.6300000000000001E-2</v>
      </c>
      <c r="F2099" s="149">
        <v>0</v>
      </c>
      <c r="G2099" s="149">
        <v>0</v>
      </c>
      <c r="H2099" s="149">
        <v>0</v>
      </c>
    </row>
    <row r="2100" spans="1:8" x14ac:dyDescent="0.2">
      <c r="A2100" s="146" t="s">
        <v>2008</v>
      </c>
      <c r="B2100" s="146" t="s">
        <v>5429</v>
      </c>
      <c r="C2100" s="146" t="s">
        <v>5430</v>
      </c>
      <c r="D2100" s="147">
        <v>0</v>
      </c>
      <c r="E2100" s="148">
        <v>0</v>
      </c>
      <c r="F2100" s="149">
        <v>0</v>
      </c>
      <c r="G2100" s="149">
        <v>0</v>
      </c>
      <c r="H2100" s="149">
        <v>0</v>
      </c>
    </row>
    <row r="2101" spans="1:8" x14ac:dyDescent="0.2">
      <c r="A2101" s="146" t="s">
        <v>2008</v>
      </c>
      <c r="B2101" s="146" t="s">
        <v>5431</v>
      </c>
      <c r="C2101" s="146" t="s">
        <v>5430</v>
      </c>
      <c r="D2101" s="147">
        <v>2.5000000000000001E-2</v>
      </c>
      <c r="E2101" s="148">
        <v>2.5000000000000001E-2</v>
      </c>
      <c r="F2101" s="149">
        <v>0</v>
      </c>
      <c r="G2101" s="149">
        <v>0</v>
      </c>
      <c r="H2101" s="149">
        <v>0</v>
      </c>
    </row>
    <row r="2102" spans="1:8" x14ac:dyDescent="0.2">
      <c r="A2102" s="146" t="s">
        <v>2008</v>
      </c>
      <c r="B2102" s="146" t="s">
        <v>5432</v>
      </c>
      <c r="C2102" s="146" t="s">
        <v>2279</v>
      </c>
      <c r="D2102" s="147">
        <v>7.4749999999999997E-2</v>
      </c>
      <c r="E2102" s="148">
        <v>7.4749999999999997E-2</v>
      </c>
      <c r="F2102" s="149">
        <v>0</v>
      </c>
      <c r="G2102" s="149">
        <v>0</v>
      </c>
      <c r="H2102" s="149">
        <v>0</v>
      </c>
    </row>
    <row r="2103" spans="1:8" x14ac:dyDescent="0.2">
      <c r="A2103" s="146" t="s">
        <v>2008</v>
      </c>
      <c r="B2103" s="146" t="s">
        <v>5433</v>
      </c>
      <c r="C2103" s="146" t="s">
        <v>5434</v>
      </c>
      <c r="D2103" s="147">
        <v>3.125E-2</v>
      </c>
      <c r="E2103" s="148">
        <v>3.125E-2</v>
      </c>
      <c r="F2103" s="149">
        <v>0</v>
      </c>
      <c r="G2103" s="149">
        <v>0</v>
      </c>
      <c r="H2103" s="149">
        <v>0</v>
      </c>
    </row>
    <row r="2104" spans="1:8" x14ac:dyDescent="0.2">
      <c r="A2104" s="146" t="s">
        <v>2008</v>
      </c>
      <c r="B2104" s="146" t="s">
        <v>5435</v>
      </c>
      <c r="C2104" s="146" t="s">
        <v>5436</v>
      </c>
      <c r="D2104" s="147">
        <v>8.2879999999999995E-2</v>
      </c>
      <c r="E2104" s="148">
        <v>8.2879999999999995E-2</v>
      </c>
      <c r="F2104" s="149">
        <v>0</v>
      </c>
      <c r="G2104" s="149">
        <v>0</v>
      </c>
      <c r="H2104" s="149">
        <v>0</v>
      </c>
    </row>
    <row r="2105" spans="1:8" x14ac:dyDescent="0.2">
      <c r="A2105" s="146" t="s">
        <v>2008</v>
      </c>
      <c r="B2105" s="146" t="s">
        <v>5437</v>
      </c>
      <c r="C2105" s="146" t="s">
        <v>5438</v>
      </c>
      <c r="D2105" s="147">
        <v>7.4749999999999997E-2</v>
      </c>
      <c r="E2105" s="148">
        <v>7.4749999999999997E-2</v>
      </c>
      <c r="F2105" s="149">
        <v>0</v>
      </c>
      <c r="G2105" s="149">
        <v>0</v>
      </c>
      <c r="H2105" s="149">
        <v>0</v>
      </c>
    </row>
    <row r="2106" spans="1:8" x14ac:dyDescent="0.2">
      <c r="A2106" s="146" t="s">
        <v>2008</v>
      </c>
      <c r="B2106" s="146" t="s">
        <v>5439</v>
      </c>
      <c r="C2106" s="146" t="s">
        <v>5440</v>
      </c>
      <c r="D2106" s="147">
        <v>6.4000000000000001E-2</v>
      </c>
      <c r="E2106" s="148">
        <v>6.4000000000000001E-2</v>
      </c>
      <c r="F2106" s="149">
        <v>0</v>
      </c>
      <c r="G2106" s="149">
        <v>0</v>
      </c>
      <c r="H2106" s="149">
        <v>0</v>
      </c>
    </row>
    <row r="2107" spans="1:8" x14ac:dyDescent="0.2">
      <c r="A2107" s="146" t="s">
        <v>2008</v>
      </c>
      <c r="B2107" s="146" t="s">
        <v>5441</v>
      </c>
      <c r="C2107" s="146" t="s">
        <v>5440</v>
      </c>
      <c r="D2107" s="147">
        <v>0.10219</v>
      </c>
      <c r="E2107" s="148">
        <v>0.10219</v>
      </c>
      <c r="F2107" s="149">
        <v>0</v>
      </c>
      <c r="G2107" s="149">
        <v>0</v>
      </c>
      <c r="H2107" s="149">
        <v>0</v>
      </c>
    </row>
    <row r="2108" spans="1:8" x14ac:dyDescent="0.2">
      <c r="A2108" s="146" t="s">
        <v>2008</v>
      </c>
      <c r="B2108" s="146" t="s">
        <v>5442</v>
      </c>
      <c r="C2108" s="146" t="s">
        <v>5443</v>
      </c>
      <c r="D2108" s="147">
        <v>0.10323</v>
      </c>
      <c r="E2108" s="148">
        <v>0.10323</v>
      </c>
      <c r="F2108" s="149">
        <v>0</v>
      </c>
      <c r="G2108" s="149">
        <v>0</v>
      </c>
      <c r="H2108" s="149">
        <v>0</v>
      </c>
    </row>
    <row r="2109" spans="1:8" x14ac:dyDescent="0.2">
      <c r="A2109" s="146" t="s">
        <v>2008</v>
      </c>
      <c r="B2109" s="146" t="s">
        <v>5444</v>
      </c>
      <c r="C2109" s="146" t="s">
        <v>2289</v>
      </c>
      <c r="D2109" s="147">
        <v>6.3399999999999998E-2</v>
      </c>
      <c r="E2109" s="148">
        <v>6.3399999999999998E-2</v>
      </c>
      <c r="F2109" s="149">
        <v>0</v>
      </c>
      <c r="G2109" s="149">
        <v>0</v>
      </c>
      <c r="H2109" s="149">
        <v>0</v>
      </c>
    </row>
    <row r="2110" spans="1:8" x14ac:dyDescent="0.2">
      <c r="A2110" s="146" t="s">
        <v>2008</v>
      </c>
      <c r="B2110" s="146" t="s">
        <v>5445</v>
      </c>
      <c r="C2110" s="146" t="s">
        <v>5446</v>
      </c>
      <c r="D2110" s="147">
        <v>0.10196</v>
      </c>
      <c r="E2110" s="148">
        <v>0.10196</v>
      </c>
      <c r="F2110" s="149">
        <v>0</v>
      </c>
      <c r="G2110" s="149">
        <v>0</v>
      </c>
      <c r="H2110" s="149">
        <v>0</v>
      </c>
    </row>
    <row r="2111" spans="1:8" x14ac:dyDescent="0.2">
      <c r="A2111" s="146" t="s">
        <v>2008</v>
      </c>
      <c r="B2111" s="146" t="s">
        <v>5447</v>
      </c>
      <c r="C2111" s="146" t="s">
        <v>5446</v>
      </c>
      <c r="D2111" s="147">
        <v>8.5000000000000006E-2</v>
      </c>
      <c r="E2111" s="148">
        <v>8.5000000000000006E-2</v>
      </c>
      <c r="F2111" s="149">
        <v>0</v>
      </c>
      <c r="G2111" s="149">
        <v>0</v>
      </c>
      <c r="H2111" s="149">
        <v>0</v>
      </c>
    </row>
    <row r="2112" spans="1:8" x14ac:dyDescent="0.2">
      <c r="A2112" s="146" t="s">
        <v>2008</v>
      </c>
      <c r="B2112" s="146" t="s">
        <v>5448</v>
      </c>
      <c r="C2112" s="146" t="s">
        <v>5449</v>
      </c>
      <c r="D2112" s="147">
        <v>8.5000000000000006E-2</v>
      </c>
      <c r="E2112" s="148">
        <v>8.5000000000000006E-2</v>
      </c>
      <c r="F2112" s="149">
        <v>0</v>
      </c>
      <c r="G2112" s="149">
        <v>0</v>
      </c>
      <c r="H2112" s="149">
        <v>0</v>
      </c>
    </row>
    <row r="2113" spans="1:8" x14ac:dyDescent="0.2">
      <c r="A2113" s="146" t="s">
        <v>2008</v>
      </c>
      <c r="B2113" s="146" t="s">
        <v>5450</v>
      </c>
      <c r="C2113" s="146" t="s">
        <v>5451</v>
      </c>
      <c r="D2113" s="147">
        <v>1.45</v>
      </c>
      <c r="E2113" s="148">
        <v>1.45</v>
      </c>
      <c r="F2113" s="149">
        <v>0</v>
      </c>
      <c r="G2113" s="149">
        <v>0</v>
      </c>
      <c r="H2113" s="149">
        <v>0</v>
      </c>
    </row>
    <row r="2114" spans="1:8" x14ac:dyDescent="0.2">
      <c r="A2114" s="146" t="s">
        <v>2008</v>
      </c>
      <c r="B2114" s="146" t="s">
        <v>5452</v>
      </c>
      <c r="C2114" s="146" t="s">
        <v>5453</v>
      </c>
      <c r="D2114" s="147">
        <v>1.25</v>
      </c>
      <c r="E2114" s="148">
        <v>1.25</v>
      </c>
      <c r="F2114" s="149">
        <v>0</v>
      </c>
      <c r="G2114" s="149">
        <v>0</v>
      </c>
      <c r="H2114" s="149">
        <v>0</v>
      </c>
    </row>
    <row r="2115" spans="1:8" x14ac:dyDescent="0.2">
      <c r="A2115" s="146" t="s">
        <v>2008</v>
      </c>
      <c r="B2115" s="146" t="s">
        <v>5454</v>
      </c>
      <c r="C2115" s="146" t="s">
        <v>5455</v>
      </c>
      <c r="D2115" s="147">
        <v>0.95</v>
      </c>
      <c r="E2115" s="148">
        <v>0.95</v>
      </c>
      <c r="F2115" s="149">
        <v>0</v>
      </c>
      <c r="G2115" s="149">
        <v>0</v>
      </c>
      <c r="H2115" s="149">
        <v>0</v>
      </c>
    </row>
    <row r="2116" spans="1:8" x14ac:dyDescent="0.2">
      <c r="A2116" s="146" t="s">
        <v>2008</v>
      </c>
      <c r="B2116" s="146" t="s">
        <v>5456</v>
      </c>
      <c r="C2116" s="146" t="s">
        <v>5457</v>
      </c>
      <c r="D2116" s="147">
        <v>0.31863999999999998</v>
      </c>
      <c r="E2116" s="148">
        <v>0.31863999999999998</v>
      </c>
      <c r="F2116" s="149">
        <v>0</v>
      </c>
      <c r="G2116" s="149">
        <v>0</v>
      </c>
      <c r="H2116" s="149">
        <v>0</v>
      </c>
    </row>
    <row r="2117" spans="1:8" x14ac:dyDescent="0.2">
      <c r="A2117" s="146" t="s">
        <v>2008</v>
      </c>
      <c r="B2117" s="146" t="s">
        <v>5458</v>
      </c>
      <c r="C2117" s="146" t="s">
        <v>5457</v>
      </c>
      <c r="D2117" s="147">
        <v>0.33900000000000002</v>
      </c>
      <c r="E2117" s="148">
        <v>0.33900000000000002</v>
      </c>
      <c r="F2117" s="149">
        <v>0</v>
      </c>
      <c r="G2117" s="149">
        <v>0</v>
      </c>
      <c r="H2117" s="149">
        <v>0</v>
      </c>
    </row>
    <row r="2118" spans="1:8" x14ac:dyDescent="0.2">
      <c r="A2118" s="146" t="s">
        <v>2008</v>
      </c>
      <c r="B2118" s="146" t="s">
        <v>5459</v>
      </c>
      <c r="C2118" s="146" t="s">
        <v>5460</v>
      </c>
      <c r="D2118" s="147">
        <v>0.34</v>
      </c>
      <c r="E2118" s="148">
        <v>0.34</v>
      </c>
      <c r="F2118" s="149">
        <v>0</v>
      </c>
      <c r="G2118" s="149">
        <v>0</v>
      </c>
      <c r="H2118" s="149">
        <v>0</v>
      </c>
    </row>
    <row r="2119" spans="1:8" x14ac:dyDescent="0.2">
      <c r="A2119" s="146" t="s">
        <v>2008</v>
      </c>
      <c r="B2119" s="146" t="s">
        <v>5461</v>
      </c>
      <c r="C2119" s="146" t="s">
        <v>5462</v>
      </c>
      <c r="D2119" s="147">
        <v>0.21054</v>
      </c>
      <c r="E2119" s="148">
        <v>0.21054</v>
      </c>
      <c r="F2119" s="149">
        <v>0</v>
      </c>
      <c r="G2119" s="149">
        <v>0</v>
      </c>
      <c r="H2119" s="149">
        <v>0</v>
      </c>
    </row>
    <row r="2120" spans="1:8" x14ac:dyDescent="0.2">
      <c r="A2120" s="146" t="s">
        <v>2008</v>
      </c>
      <c r="B2120" s="146" t="s">
        <v>5463</v>
      </c>
      <c r="C2120" s="146" t="s">
        <v>5462</v>
      </c>
      <c r="D2120" s="147">
        <v>0.43568000000000001</v>
      </c>
      <c r="E2120" s="148">
        <v>0.43568000000000001</v>
      </c>
      <c r="F2120" s="149">
        <v>0</v>
      </c>
      <c r="G2120" s="149">
        <v>0</v>
      </c>
      <c r="H2120" s="149">
        <v>0</v>
      </c>
    </row>
    <row r="2121" spans="1:8" x14ac:dyDescent="0.2">
      <c r="A2121" s="146" t="s">
        <v>2008</v>
      </c>
      <c r="B2121" s="146" t="s">
        <v>5464</v>
      </c>
      <c r="C2121" s="146" t="s">
        <v>5465</v>
      </c>
      <c r="D2121" s="147">
        <v>0.59</v>
      </c>
      <c r="E2121" s="148">
        <v>0.59</v>
      </c>
      <c r="F2121" s="149">
        <v>0</v>
      </c>
      <c r="G2121" s="149">
        <v>0</v>
      </c>
      <c r="H2121" s="149">
        <v>0</v>
      </c>
    </row>
    <row r="2122" spans="1:8" x14ac:dyDescent="0.2">
      <c r="A2122" s="146" t="s">
        <v>2008</v>
      </c>
      <c r="B2122" s="146" t="s">
        <v>5466</v>
      </c>
      <c r="C2122" s="146" t="s">
        <v>5465</v>
      </c>
      <c r="D2122" s="147">
        <v>0.65800000000000003</v>
      </c>
      <c r="E2122" s="148">
        <v>0.65800000000000003</v>
      </c>
      <c r="F2122" s="149">
        <v>0</v>
      </c>
      <c r="G2122" s="149">
        <v>0</v>
      </c>
      <c r="H2122" s="149">
        <v>0</v>
      </c>
    </row>
    <row r="2123" spans="1:8" x14ac:dyDescent="0.2">
      <c r="A2123" s="146" t="s">
        <v>2008</v>
      </c>
      <c r="B2123" s="146" t="s">
        <v>5467</v>
      </c>
      <c r="C2123" s="146" t="s">
        <v>5468</v>
      </c>
      <c r="D2123" s="147">
        <v>5.61</v>
      </c>
      <c r="E2123" s="148">
        <v>5.61</v>
      </c>
      <c r="F2123" s="149">
        <v>0</v>
      </c>
      <c r="G2123" s="149">
        <v>0</v>
      </c>
      <c r="H2123" s="149">
        <v>0</v>
      </c>
    </row>
    <row r="2124" spans="1:8" x14ac:dyDescent="0.2">
      <c r="A2124" s="146" t="s">
        <v>2008</v>
      </c>
      <c r="B2124" s="146" t="s">
        <v>5469</v>
      </c>
      <c r="C2124" s="146" t="s">
        <v>5470</v>
      </c>
      <c r="D2124" s="147">
        <v>3.977E-2</v>
      </c>
      <c r="E2124" s="148">
        <v>3.977E-2</v>
      </c>
      <c r="F2124" s="149">
        <v>0</v>
      </c>
      <c r="G2124" s="149">
        <v>0</v>
      </c>
      <c r="H2124" s="149">
        <v>0</v>
      </c>
    </row>
    <row r="2125" spans="1:8" x14ac:dyDescent="0.2">
      <c r="A2125" s="146" t="s">
        <v>2008</v>
      </c>
      <c r="B2125" s="146" t="s">
        <v>5471</v>
      </c>
      <c r="C2125" s="146" t="s">
        <v>5470</v>
      </c>
      <c r="D2125" s="147">
        <v>6.5199999999999994E-2</v>
      </c>
      <c r="E2125" s="148">
        <v>6.5199999999999994E-2</v>
      </c>
      <c r="F2125" s="149">
        <v>0</v>
      </c>
      <c r="G2125" s="149">
        <v>0</v>
      </c>
      <c r="H2125" s="149">
        <v>0</v>
      </c>
    </row>
    <row r="2126" spans="1:8" x14ac:dyDescent="0.2">
      <c r="A2126" s="146" t="s">
        <v>2008</v>
      </c>
      <c r="B2126" s="146" t="s">
        <v>5472</v>
      </c>
      <c r="C2126" s="146" t="s">
        <v>5473</v>
      </c>
      <c r="D2126" s="147">
        <v>6.5199999999999994E-2</v>
      </c>
      <c r="E2126" s="148">
        <v>6.5199999999999994E-2</v>
      </c>
      <c r="F2126" s="149">
        <v>0</v>
      </c>
      <c r="G2126" s="149">
        <v>0</v>
      </c>
      <c r="H2126" s="149">
        <v>0</v>
      </c>
    </row>
    <row r="2127" spans="1:8" x14ac:dyDescent="0.2">
      <c r="A2127" s="146" t="s">
        <v>2008</v>
      </c>
      <c r="B2127" s="146" t="s">
        <v>5474</v>
      </c>
      <c r="C2127" s="146" t="s">
        <v>5475</v>
      </c>
      <c r="D2127" s="147">
        <v>4.6330000000000003E-2</v>
      </c>
      <c r="E2127" s="148">
        <v>4.6330000000000003E-2</v>
      </c>
      <c r="F2127" s="149">
        <v>0</v>
      </c>
      <c r="G2127" s="149">
        <v>0</v>
      </c>
      <c r="H2127" s="149">
        <v>0</v>
      </c>
    </row>
    <row r="2128" spans="1:8" x14ac:dyDescent="0.2">
      <c r="A2128" s="146" t="s">
        <v>2008</v>
      </c>
      <c r="B2128" s="146" t="s">
        <v>5476</v>
      </c>
      <c r="C2128" s="146" t="s">
        <v>5477</v>
      </c>
      <c r="D2128" s="147">
        <v>0.91400000000000003</v>
      </c>
      <c r="E2128" s="148">
        <v>0.91400000000000003</v>
      </c>
      <c r="F2128" s="149">
        <v>0</v>
      </c>
      <c r="G2128" s="149">
        <v>0</v>
      </c>
      <c r="H2128" s="149">
        <v>0</v>
      </c>
    </row>
    <row r="2129" spans="1:8" x14ac:dyDescent="0.2">
      <c r="A2129" s="146" t="s">
        <v>2008</v>
      </c>
      <c r="B2129" s="146" t="s">
        <v>5478</v>
      </c>
      <c r="C2129" s="146" t="s">
        <v>5479</v>
      </c>
      <c r="D2129" s="147">
        <v>0.99</v>
      </c>
      <c r="E2129" s="148">
        <v>0.99</v>
      </c>
      <c r="F2129" s="149">
        <v>0</v>
      </c>
      <c r="G2129" s="149">
        <v>0</v>
      </c>
      <c r="H2129" s="149">
        <v>0</v>
      </c>
    </row>
    <row r="2130" spans="1:8" x14ac:dyDescent="0.2">
      <c r="A2130" s="146" t="s">
        <v>2008</v>
      </c>
      <c r="B2130" s="146" t="s">
        <v>5480</v>
      </c>
      <c r="C2130" s="146" t="s">
        <v>5481</v>
      </c>
      <c r="D2130" s="147">
        <v>1.68</v>
      </c>
      <c r="E2130" s="148">
        <v>1.68</v>
      </c>
      <c r="F2130" s="149">
        <v>0</v>
      </c>
      <c r="G2130" s="149">
        <v>0</v>
      </c>
      <c r="H2130" s="149">
        <v>0</v>
      </c>
    </row>
    <row r="2131" spans="1:8" x14ac:dyDescent="0.2">
      <c r="A2131" s="146" t="s">
        <v>2008</v>
      </c>
      <c r="B2131" s="146" t="s">
        <v>5482</v>
      </c>
      <c r="C2131" s="146" t="s">
        <v>5483</v>
      </c>
      <c r="D2131" s="147">
        <v>4.4900000000000001E-3</v>
      </c>
      <c r="E2131" s="148">
        <v>4.4900000000000001E-3</v>
      </c>
      <c r="F2131" s="149">
        <v>0</v>
      </c>
      <c r="G2131" s="149">
        <v>0</v>
      </c>
      <c r="H2131" s="149">
        <v>0</v>
      </c>
    </row>
    <row r="2132" spans="1:8" x14ac:dyDescent="0.2">
      <c r="A2132" s="146" t="s">
        <v>2008</v>
      </c>
      <c r="B2132" s="146" t="s">
        <v>5484</v>
      </c>
      <c r="C2132" s="146" t="s">
        <v>5485</v>
      </c>
      <c r="D2132" s="147">
        <v>5.6599999999999998E-2</v>
      </c>
      <c r="E2132" s="148">
        <v>5.6599999999999998E-2</v>
      </c>
      <c r="F2132" s="149">
        <v>0</v>
      </c>
      <c r="G2132" s="149">
        <v>0</v>
      </c>
      <c r="H2132" s="149">
        <v>0</v>
      </c>
    </row>
    <row r="2133" spans="1:8" x14ac:dyDescent="0.2">
      <c r="A2133" s="146" t="s">
        <v>2008</v>
      </c>
      <c r="B2133" s="146" t="s">
        <v>5486</v>
      </c>
      <c r="C2133" s="146" t="s">
        <v>5485</v>
      </c>
      <c r="D2133" s="147">
        <v>7.4700000000000003E-2</v>
      </c>
      <c r="E2133" s="148">
        <v>7.4700000000000003E-2</v>
      </c>
      <c r="F2133" s="149">
        <v>0</v>
      </c>
      <c r="G2133" s="149">
        <v>0</v>
      </c>
      <c r="H2133" s="149">
        <v>0</v>
      </c>
    </row>
    <row r="2134" spans="1:8" x14ac:dyDescent="0.2">
      <c r="A2134" s="146" t="s">
        <v>2008</v>
      </c>
      <c r="B2134" s="146" t="s">
        <v>5487</v>
      </c>
      <c r="C2134" s="146" t="s">
        <v>5485</v>
      </c>
      <c r="D2134" s="147">
        <v>0.11416999999999999</v>
      </c>
      <c r="E2134" s="148">
        <v>0.11416999999999999</v>
      </c>
      <c r="F2134" s="149">
        <v>0</v>
      </c>
      <c r="G2134" s="149">
        <v>0</v>
      </c>
      <c r="H2134" s="149">
        <v>0</v>
      </c>
    </row>
    <row r="2135" spans="1:8" x14ac:dyDescent="0.2">
      <c r="A2135" s="146" t="s">
        <v>2008</v>
      </c>
      <c r="B2135" s="146" t="s">
        <v>5488</v>
      </c>
      <c r="C2135" s="146" t="s">
        <v>2300</v>
      </c>
      <c r="D2135" s="147">
        <v>6.0400000000000002E-2</v>
      </c>
      <c r="E2135" s="148">
        <v>6.0400000000000002E-2</v>
      </c>
      <c r="F2135" s="149">
        <v>0</v>
      </c>
      <c r="G2135" s="149">
        <v>0</v>
      </c>
      <c r="H2135" s="149">
        <v>0</v>
      </c>
    </row>
    <row r="2136" spans="1:8" x14ac:dyDescent="0.2">
      <c r="A2136" s="146" t="s">
        <v>2008</v>
      </c>
      <c r="B2136" s="146" t="s">
        <v>5489</v>
      </c>
      <c r="C2136" s="146" t="s">
        <v>5490</v>
      </c>
      <c r="D2136" s="147">
        <v>0.183</v>
      </c>
      <c r="E2136" s="148">
        <v>0.183</v>
      </c>
      <c r="F2136" s="149">
        <v>0</v>
      </c>
      <c r="G2136" s="149">
        <v>0</v>
      </c>
      <c r="H2136" s="149">
        <v>0</v>
      </c>
    </row>
    <row r="2137" spans="1:8" x14ac:dyDescent="0.2">
      <c r="A2137" s="146" t="s">
        <v>2008</v>
      </c>
      <c r="B2137" s="146" t="s">
        <v>5491</v>
      </c>
      <c r="C2137" s="146" t="s">
        <v>5492</v>
      </c>
      <c r="D2137" s="147">
        <v>0.1759</v>
      </c>
      <c r="E2137" s="148">
        <v>0.1759</v>
      </c>
      <c r="F2137" s="149">
        <v>0</v>
      </c>
      <c r="G2137" s="149">
        <v>0</v>
      </c>
      <c r="H2137" s="149">
        <v>0</v>
      </c>
    </row>
    <row r="2138" spans="1:8" x14ac:dyDescent="0.2">
      <c r="A2138" s="146" t="s">
        <v>2008</v>
      </c>
      <c r="B2138" s="146" t="s">
        <v>5493</v>
      </c>
      <c r="C2138" s="146" t="s">
        <v>5492</v>
      </c>
      <c r="D2138" s="147">
        <v>0.35199999999999998</v>
      </c>
      <c r="E2138" s="148">
        <v>0.35199999999999998</v>
      </c>
      <c r="F2138" s="149">
        <v>0</v>
      </c>
      <c r="G2138" s="149">
        <v>0</v>
      </c>
      <c r="H2138" s="149">
        <v>0</v>
      </c>
    </row>
    <row r="2139" spans="1:8" x14ac:dyDescent="0.2">
      <c r="A2139" s="146" t="s">
        <v>2008</v>
      </c>
      <c r="B2139" s="146" t="s">
        <v>5494</v>
      </c>
      <c r="C2139" s="146" t="s">
        <v>2306</v>
      </c>
      <c r="D2139" s="147">
        <v>0.22</v>
      </c>
      <c r="E2139" s="148">
        <v>0.22</v>
      </c>
      <c r="F2139" s="149">
        <v>0</v>
      </c>
      <c r="G2139" s="149">
        <v>0</v>
      </c>
      <c r="H2139" s="149">
        <v>0</v>
      </c>
    </row>
    <row r="2140" spans="1:8" x14ac:dyDescent="0.2">
      <c r="A2140" s="146" t="s">
        <v>2008</v>
      </c>
      <c r="B2140" s="146" t="s">
        <v>5495</v>
      </c>
      <c r="C2140" s="146" t="s">
        <v>5496</v>
      </c>
      <c r="D2140" s="147">
        <v>0.52680000000000005</v>
      </c>
      <c r="E2140" s="148">
        <v>0.52680000000000005</v>
      </c>
      <c r="F2140" s="149">
        <v>0</v>
      </c>
      <c r="G2140" s="149">
        <v>0</v>
      </c>
      <c r="H2140" s="149">
        <v>0</v>
      </c>
    </row>
    <row r="2141" spans="1:8" x14ac:dyDescent="0.2">
      <c r="A2141" s="146" t="s">
        <v>2008</v>
      </c>
      <c r="B2141" s="146" t="s">
        <v>5497</v>
      </c>
      <c r="C2141" s="146" t="s">
        <v>5498</v>
      </c>
      <c r="D2141" s="147">
        <v>0.26362999999999998</v>
      </c>
      <c r="E2141" s="148">
        <v>0.26362999999999998</v>
      </c>
      <c r="F2141" s="149">
        <v>0</v>
      </c>
      <c r="G2141" s="149">
        <v>0</v>
      </c>
      <c r="H2141" s="149">
        <v>0</v>
      </c>
    </row>
    <row r="2142" spans="1:8" x14ac:dyDescent="0.2">
      <c r="A2142" s="146" t="s">
        <v>2008</v>
      </c>
      <c r="B2142" s="146" t="s">
        <v>5499</v>
      </c>
      <c r="C2142" s="146" t="s">
        <v>5500</v>
      </c>
      <c r="D2142" s="147">
        <v>4.3310000000000001E-2</v>
      </c>
      <c r="E2142" s="148">
        <v>4.3310000000000001E-2</v>
      </c>
      <c r="F2142" s="149">
        <v>0</v>
      </c>
      <c r="G2142" s="149">
        <v>0</v>
      </c>
      <c r="H2142" s="149">
        <v>0</v>
      </c>
    </row>
    <row r="2143" spans="1:8" x14ac:dyDescent="0.2">
      <c r="A2143" s="146" t="s">
        <v>2008</v>
      </c>
      <c r="B2143" s="146" t="s">
        <v>5501</v>
      </c>
      <c r="C2143" s="146" t="s">
        <v>5502</v>
      </c>
      <c r="D2143" s="147">
        <v>0.19833000000000001</v>
      </c>
      <c r="E2143" s="148">
        <v>0.19833000000000001</v>
      </c>
      <c r="F2143" s="149">
        <v>0</v>
      </c>
      <c r="G2143" s="149">
        <v>0</v>
      </c>
      <c r="H2143" s="149">
        <v>0</v>
      </c>
    </row>
    <row r="2144" spans="1:8" x14ac:dyDescent="0.2">
      <c r="A2144" s="146" t="s">
        <v>2008</v>
      </c>
      <c r="B2144" s="146" t="s">
        <v>5503</v>
      </c>
      <c r="C2144" s="146" t="s">
        <v>5504</v>
      </c>
      <c r="D2144" s="147">
        <v>0.10299999999999999</v>
      </c>
      <c r="E2144" s="148">
        <v>0.10299999999999999</v>
      </c>
      <c r="F2144" s="149">
        <v>0</v>
      </c>
      <c r="G2144" s="149">
        <v>0</v>
      </c>
      <c r="H2144" s="149">
        <v>0</v>
      </c>
    </row>
    <row r="2145" spans="1:8" x14ac:dyDescent="0.2">
      <c r="A2145" s="146" t="s">
        <v>2008</v>
      </c>
      <c r="B2145" s="146" t="s">
        <v>5505</v>
      </c>
      <c r="C2145" s="146" t="s">
        <v>5506</v>
      </c>
      <c r="D2145" s="147">
        <v>0.1195</v>
      </c>
      <c r="E2145" s="148">
        <v>0.1195</v>
      </c>
      <c r="F2145" s="149">
        <v>0</v>
      </c>
      <c r="G2145" s="149">
        <v>0</v>
      </c>
      <c r="H2145" s="149">
        <v>0</v>
      </c>
    </row>
    <row r="2146" spans="1:8" x14ac:dyDescent="0.2">
      <c r="A2146" s="146" t="s">
        <v>2008</v>
      </c>
      <c r="B2146" s="146" t="s">
        <v>5507</v>
      </c>
      <c r="C2146" s="146" t="s">
        <v>5508</v>
      </c>
      <c r="D2146" s="147">
        <v>8.8999999999999996E-2</v>
      </c>
      <c r="E2146" s="148">
        <v>8.8999999999999996E-2</v>
      </c>
      <c r="F2146" s="149">
        <v>0</v>
      </c>
      <c r="G2146" s="149">
        <v>0</v>
      </c>
      <c r="H2146" s="149">
        <v>0</v>
      </c>
    </row>
    <row r="2147" spans="1:8" x14ac:dyDescent="0.2">
      <c r="A2147" s="146" t="s">
        <v>2008</v>
      </c>
      <c r="B2147" s="146" t="s">
        <v>5509</v>
      </c>
      <c r="C2147" s="146" t="s">
        <v>5510</v>
      </c>
      <c r="D2147" s="147">
        <v>0.46</v>
      </c>
      <c r="E2147" s="148">
        <v>0.46</v>
      </c>
      <c r="F2147" s="149">
        <v>0</v>
      </c>
      <c r="G2147" s="149">
        <v>0</v>
      </c>
      <c r="H2147" s="149">
        <v>0</v>
      </c>
    </row>
    <row r="2148" spans="1:8" x14ac:dyDescent="0.2">
      <c r="A2148" s="146" t="s">
        <v>2008</v>
      </c>
      <c r="B2148" s="146" t="s">
        <v>5511</v>
      </c>
      <c r="C2148" s="146" t="s">
        <v>5512</v>
      </c>
      <c r="D2148" s="147">
        <v>7.9699999999999993E-2</v>
      </c>
      <c r="E2148" s="148">
        <v>7.9699999999999993E-2</v>
      </c>
      <c r="F2148" s="149">
        <v>0</v>
      </c>
      <c r="G2148" s="149">
        <v>0</v>
      </c>
      <c r="H2148" s="149">
        <v>0</v>
      </c>
    </row>
    <row r="2149" spans="1:8" x14ac:dyDescent="0.2">
      <c r="A2149" s="146" t="s">
        <v>2008</v>
      </c>
      <c r="B2149" s="146" t="s">
        <v>5513</v>
      </c>
      <c r="C2149" s="146" t="s">
        <v>5514</v>
      </c>
      <c r="D2149" s="147">
        <v>6.0299999999999999E-2</v>
      </c>
      <c r="E2149" s="148">
        <v>6.0299999999999999E-2</v>
      </c>
      <c r="F2149" s="149">
        <v>0</v>
      </c>
      <c r="G2149" s="149">
        <v>0</v>
      </c>
      <c r="H2149" s="149">
        <v>0</v>
      </c>
    </row>
    <row r="2150" spans="1:8" x14ac:dyDescent="0.2">
      <c r="A2150" s="146" t="s">
        <v>2008</v>
      </c>
      <c r="B2150" s="146" t="s">
        <v>5515</v>
      </c>
      <c r="C2150" s="146" t="s">
        <v>5516</v>
      </c>
      <c r="D2150" s="147">
        <v>5.1467200000000002</v>
      </c>
      <c r="E2150" s="148">
        <v>0</v>
      </c>
      <c r="F2150" s="149">
        <v>1.4694</v>
      </c>
      <c r="G2150" s="149">
        <v>1.9136500000000001</v>
      </c>
      <c r="H2150" s="149">
        <v>1.7636700000000001</v>
      </c>
    </row>
    <row r="2151" spans="1:8" x14ac:dyDescent="0.2">
      <c r="A2151" s="146" t="s">
        <v>2008</v>
      </c>
      <c r="B2151" s="146" t="s">
        <v>377</v>
      </c>
      <c r="C2151" s="146" t="s">
        <v>1171</v>
      </c>
      <c r="D2151" s="147">
        <v>52.239640000000001</v>
      </c>
      <c r="E2151" s="148">
        <v>17.760570000000001</v>
      </c>
      <c r="F2151" s="149">
        <v>9.8438800000000004</v>
      </c>
      <c r="G2151" s="149">
        <v>11.81521</v>
      </c>
      <c r="H2151" s="149">
        <v>12.819979999999999</v>
      </c>
    </row>
    <row r="2152" spans="1:8" x14ac:dyDescent="0.2">
      <c r="A2152" s="146" t="s">
        <v>2008</v>
      </c>
      <c r="B2152" s="146" t="s">
        <v>277</v>
      </c>
      <c r="C2152" s="146" t="s">
        <v>1170</v>
      </c>
      <c r="D2152" s="147">
        <v>30.23058</v>
      </c>
      <c r="E2152" s="148">
        <v>21.826640000000001</v>
      </c>
      <c r="F2152" s="149">
        <v>2.3993500000000001</v>
      </c>
      <c r="G2152" s="149">
        <v>2.8798400000000002</v>
      </c>
      <c r="H2152" s="149">
        <v>3.1247500000000001</v>
      </c>
    </row>
    <row r="2153" spans="1:8" x14ac:dyDescent="0.2">
      <c r="A2153" s="146" t="s">
        <v>2008</v>
      </c>
      <c r="B2153" s="146" t="s">
        <v>379</v>
      </c>
      <c r="C2153" s="146" t="s">
        <v>1169</v>
      </c>
      <c r="D2153" s="147">
        <v>19.877960000000002</v>
      </c>
      <c r="E2153" s="148">
        <v>15.20537</v>
      </c>
      <c r="F2153" s="149">
        <v>1.3340399999999999</v>
      </c>
      <c r="G2153" s="149">
        <v>1.6011899999999999</v>
      </c>
      <c r="H2153" s="149">
        <v>1.73736</v>
      </c>
    </row>
    <row r="2154" spans="1:8" x14ac:dyDescent="0.2">
      <c r="A2154" s="146" t="s">
        <v>2008</v>
      </c>
      <c r="B2154" s="146" t="s">
        <v>211</v>
      </c>
      <c r="C2154" s="146" t="s">
        <v>1168</v>
      </c>
      <c r="D2154" s="147">
        <v>44.827419999999996</v>
      </c>
      <c r="E2154" s="148">
        <v>31.15597</v>
      </c>
      <c r="F2154" s="149">
        <v>3.9032399999999998</v>
      </c>
      <c r="G2154" s="149">
        <v>4.6848999999999998</v>
      </c>
      <c r="H2154" s="149">
        <v>5.08331</v>
      </c>
    </row>
    <row r="2155" spans="1:8" x14ac:dyDescent="0.2">
      <c r="A2155" s="146" t="s">
        <v>2008</v>
      </c>
      <c r="B2155" s="146" t="s">
        <v>218</v>
      </c>
      <c r="C2155" s="146" t="s">
        <v>1167</v>
      </c>
      <c r="D2155" s="147">
        <v>44.965910000000001</v>
      </c>
      <c r="E2155" s="148">
        <v>31.294460000000001</v>
      </c>
      <c r="F2155" s="149">
        <v>3.9032399999999998</v>
      </c>
      <c r="G2155" s="149">
        <v>4.6848999999999998</v>
      </c>
      <c r="H2155" s="149">
        <v>5.08331</v>
      </c>
    </row>
    <row r="2156" spans="1:8" x14ac:dyDescent="0.2">
      <c r="A2156" s="146" t="s">
        <v>2008</v>
      </c>
      <c r="B2156" s="146" t="s">
        <v>159</v>
      </c>
      <c r="C2156" s="146" t="s">
        <v>1166</v>
      </c>
      <c r="D2156" s="147">
        <v>47.801119999999997</v>
      </c>
      <c r="E2156" s="148">
        <v>36.293439999999997</v>
      </c>
      <c r="F2156" s="149">
        <v>3.2854800000000002</v>
      </c>
      <c r="G2156" s="149">
        <v>3.9434200000000001</v>
      </c>
      <c r="H2156" s="149">
        <v>4.2787800000000002</v>
      </c>
    </row>
    <row r="2157" spans="1:8" x14ac:dyDescent="0.2">
      <c r="A2157" s="146" t="s">
        <v>2008</v>
      </c>
      <c r="B2157" s="146" t="s">
        <v>220</v>
      </c>
      <c r="C2157" s="146" t="s">
        <v>1165</v>
      </c>
      <c r="D2157" s="147">
        <v>39.519350000000003</v>
      </c>
      <c r="E2157" s="148">
        <v>27.855799999999999</v>
      </c>
      <c r="F2157" s="149">
        <v>3.3299799999999999</v>
      </c>
      <c r="G2157" s="149">
        <v>3.9968400000000002</v>
      </c>
      <c r="H2157" s="149">
        <v>4.3367300000000002</v>
      </c>
    </row>
    <row r="2158" spans="1:8" x14ac:dyDescent="0.2">
      <c r="A2158" s="146" t="s">
        <v>2008</v>
      </c>
      <c r="B2158" s="146" t="s">
        <v>252</v>
      </c>
      <c r="C2158" s="146" t="s">
        <v>1164</v>
      </c>
      <c r="D2158" s="147">
        <v>33.680480000000003</v>
      </c>
      <c r="E2158" s="148">
        <v>25.691949999999999</v>
      </c>
      <c r="F2158" s="149">
        <v>2.2807499999999998</v>
      </c>
      <c r="G2158" s="149">
        <v>2.7374900000000002</v>
      </c>
      <c r="H2158" s="149">
        <v>2.9702899999999999</v>
      </c>
    </row>
    <row r="2159" spans="1:8" x14ac:dyDescent="0.2">
      <c r="A2159" s="146" t="s">
        <v>2008</v>
      </c>
      <c r="B2159" s="146" t="s">
        <v>303</v>
      </c>
      <c r="C2159" s="146" t="s">
        <v>1163</v>
      </c>
      <c r="D2159" s="147">
        <v>34.414700000000003</v>
      </c>
      <c r="E2159" s="148">
        <v>28.923480000000001</v>
      </c>
      <c r="F2159" s="149">
        <v>1.56776</v>
      </c>
      <c r="G2159" s="149">
        <v>1.8817200000000001</v>
      </c>
      <c r="H2159" s="149">
        <v>2.0417399999999999</v>
      </c>
    </row>
    <row r="2160" spans="1:8" x14ac:dyDescent="0.2">
      <c r="A2160" s="146" t="s">
        <v>2008</v>
      </c>
      <c r="B2160" s="146" t="s">
        <v>308</v>
      </c>
      <c r="C2160" s="146" t="s">
        <v>1162</v>
      </c>
      <c r="D2160" s="147">
        <v>43.681539999999998</v>
      </c>
      <c r="E2160" s="148">
        <v>34.980589999999999</v>
      </c>
      <c r="F2160" s="149">
        <v>2.4841500000000001</v>
      </c>
      <c r="G2160" s="149">
        <v>2.9816199999999999</v>
      </c>
      <c r="H2160" s="149">
        <v>3.2351800000000002</v>
      </c>
    </row>
    <row r="2161" spans="1:8" x14ac:dyDescent="0.2">
      <c r="A2161" s="146" t="s">
        <v>2008</v>
      </c>
      <c r="B2161" s="146" t="s">
        <v>378</v>
      </c>
      <c r="C2161" s="146" t="s">
        <v>1101</v>
      </c>
      <c r="D2161" s="147">
        <v>7.6888100000000001</v>
      </c>
      <c r="E2161" s="148">
        <v>7.6888100000000001</v>
      </c>
      <c r="F2161" s="149">
        <v>0</v>
      </c>
      <c r="G2161" s="149">
        <v>0</v>
      </c>
      <c r="H2161" s="149">
        <v>0</v>
      </c>
    </row>
    <row r="2162" spans="1:8" x14ac:dyDescent="0.2">
      <c r="A2162" s="146" t="s">
        <v>2008</v>
      </c>
      <c r="B2162" s="146" t="s">
        <v>380</v>
      </c>
      <c r="C2162" s="146" t="s">
        <v>1161</v>
      </c>
      <c r="D2162" s="147">
        <v>6.1032700000000002</v>
      </c>
      <c r="E2162" s="148">
        <v>6.1032700000000002</v>
      </c>
      <c r="F2162" s="149">
        <v>0</v>
      </c>
      <c r="G2162" s="149">
        <v>0</v>
      </c>
      <c r="H2162" s="149">
        <v>0</v>
      </c>
    </row>
    <row r="2163" spans="1:8" x14ac:dyDescent="0.2">
      <c r="A2163" s="146" t="s">
        <v>2008</v>
      </c>
      <c r="B2163" s="146" t="s">
        <v>1160</v>
      </c>
      <c r="C2163" s="146" t="s">
        <v>5517</v>
      </c>
      <c r="D2163" s="147">
        <v>2.6841699999999999</v>
      </c>
      <c r="E2163" s="148">
        <v>2.6841599999999999</v>
      </c>
      <c r="F2163" s="149">
        <v>1.0000000000000001E-5</v>
      </c>
      <c r="G2163" s="149">
        <v>0</v>
      </c>
      <c r="H2163" s="149">
        <v>0</v>
      </c>
    </row>
    <row r="2164" spans="1:8" x14ac:dyDescent="0.2">
      <c r="A2164" s="146" t="s">
        <v>2008</v>
      </c>
      <c r="B2164" s="146" t="s">
        <v>1158</v>
      </c>
      <c r="C2164" s="146" t="s">
        <v>5518</v>
      </c>
      <c r="D2164" s="147">
        <v>0.81237000000000004</v>
      </c>
      <c r="E2164" s="148">
        <v>0.81235999999999997</v>
      </c>
      <c r="F2164" s="149">
        <v>1.0000000000000001E-5</v>
      </c>
      <c r="G2164" s="149">
        <v>0</v>
      </c>
      <c r="H2164" s="149">
        <v>0</v>
      </c>
    </row>
    <row r="2165" spans="1:8" x14ac:dyDescent="0.2">
      <c r="A2165" s="146" t="s">
        <v>2008</v>
      </c>
      <c r="B2165" s="146" t="s">
        <v>1156</v>
      </c>
      <c r="C2165" s="146" t="s">
        <v>5519</v>
      </c>
      <c r="D2165" s="147">
        <v>1.7938700000000001</v>
      </c>
      <c r="E2165" s="148">
        <v>1.79386</v>
      </c>
      <c r="F2165" s="149">
        <v>1.0000000000000001E-5</v>
      </c>
      <c r="G2165" s="149">
        <v>0</v>
      </c>
      <c r="H2165" s="149">
        <v>0</v>
      </c>
    </row>
    <row r="2166" spans="1:8" x14ac:dyDescent="0.2">
      <c r="A2166" s="146" t="s">
        <v>2008</v>
      </c>
      <c r="B2166" s="146" t="s">
        <v>1154</v>
      </c>
      <c r="C2166" s="146" t="s">
        <v>1153</v>
      </c>
      <c r="D2166" s="147">
        <v>1.5888800000000001</v>
      </c>
      <c r="E2166" s="148">
        <v>0.50319999999999998</v>
      </c>
      <c r="F2166" s="149">
        <v>0.30996000000000001</v>
      </c>
      <c r="G2166" s="149">
        <v>0.40367999999999998</v>
      </c>
      <c r="H2166" s="149">
        <v>0.37203999999999998</v>
      </c>
    </row>
    <row r="2167" spans="1:8" x14ac:dyDescent="0.2">
      <c r="A2167" s="146" t="s">
        <v>2008</v>
      </c>
      <c r="B2167" s="146" t="s">
        <v>1152</v>
      </c>
      <c r="C2167" s="146" t="s">
        <v>1151</v>
      </c>
      <c r="D2167" s="147">
        <v>0.50371999999999995</v>
      </c>
      <c r="E2167" s="148">
        <v>0.50371999999999995</v>
      </c>
      <c r="F2167" s="149">
        <v>0</v>
      </c>
      <c r="G2167" s="149">
        <v>0</v>
      </c>
      <c r="H2167" s="149">
        <v>0</v>
      </c>
    </row>
    <row r="2168" spans="1:8" x14ac:dyDescent="0.2">
      <c r="A2168" s="146" t="s">
        <v>2008</v>
      </c>
      <c r="B2168" s="146" t="s">
        <v>5520</v>
      </c>
      <c r="C2168" s="146" t="s">
        <v>5521</v>
      </c>
      <c r="D2168" s="147">
        <v>1.08568</v>
      </c>
      <c r="E2168" s="148">
        <v>0</v>
      </c>
      <c r="F2168" s="149">
        <v>0.30996000000000001</v>
      </c>
      <c r="G2168" s="149">
        <v>0.40367999999999998</v>
      </c>
      <c r="H2168" s="149">
        <v>0.37203999999999998</v>
      </c>
    </row>
    <row r="2169" spans="1:8" x14ac:dyDescent="0.2">
      <c r="A2169" s="146" t="s">
        <v>2008</v>
      </c>
      <c r="B2169" s="146" t="s">
        <v>1150</v>
      </c>
      <c r="C2169" s="146" t="s">
        <v>1149</v>
      </c>
      <c r="D2169" s="147">
        <v>0.50290999999999997</v>
      </c>
      <c r="E2169" s="148">
        <v>0.50290999999999997</v>
      </c>
      <c r="F2169" s="149">
        <v>0</v>
      </c>
      <c r="G2169" s="149">
        <v>0</v>
      </c>
      <c r="H2169" s="149">
        <v>0</v>
      </c>
    </row>
    <row r="2170" spans="1:8" x14ac:dyDescent="0.2">
      <c r="A2170" s="146" t="s">
        <v>2008</v>
      </c>
      <c r="B2170" s="146" t="s">
        <v>230</v>
      </c>
      <c r="C2170" s="146" t="s">
        <v>1148</v>
      </c>
      <c r="D2170" s="147">
        <v>1.0500100000000001</v>
      </c>
      <c r="E2170" s="148">
        <v>0.50087999999999999</v>
      </c>
      <c r="F2170" s="149">
        <v>0.15678</v>
      </c>
      <c r="G2170" s="149">
        <v>0.18817</v>
      </c>
      <c r="H2170" s="149">
        <v>0.20418</v>
      </c>
    </row>
    <row r="2171" spans="1:8" x14ac:dyDescent="0.2">
      <c r="A2171" s="146" t="s">
        <v>2008</v>
      </c>
      <c r="B2171" s="146" t="s">
        <v>5522</v>
      </c>
      <c r="C2171" s="146" t="s">
        <v>5523</v>
      </c>
      <c r="D2171" s="147">
        <v>5.3718500000000002</v>
      </c>
      <c r="E2171" s="148">
        <v>0</v>
      </c>
      <c r="F2171" s="149">
        <v>1.5336799999999999</v>
      </c>
      <c r="G2171" s="149">
        <v>1.99736</v>
      </c>
      <c r="H2171" s="149">
        <v>1.8408100000000001</v>
      </c>
    </row>
    <row r="2172" spans="1:8" x14ac:dyDescent="0.2">
      <c r="A2172" s="146" t="s">
        <v>2008</v>
      </c>
      <c r="B2172" s="146" t="s">
        <v>232</v>
      </c>
      <c r="C2172" s="146" t="s">
        <v>1147</v>
      </c>
      <c r="D2172" s="147">
        <v>1.59964</v>
      </c>
      <c r="E2172" s="148">
        <v>0.50139999999999996</v>
      </c>
      <c r="F2172" s="149">
        <v>0.31355</v>
      </c>
      <c r="G2172" s="149">
        <v>0.37634000000000001</v>
      </c>
      <c r="H2172" s="149">
        <v>0.40834999999999999</v>
      </c>
    </row>
    <row r="2173" spans="1:8" x14ac:dyDescent="0.2">
      <c r="A2173" s="146" t="s">
        <v>2008</v>
      </c>
      <c r="B2173" s="146" t="s">
        <v>178</v>
      </c>
      <c r="C2173" s="146" t="s">
        <v>1146</v>
      </c>
      <c r="D2173" s="147">
        <v>2.3716699999999999</v>
      </c>
      <c r="E2173" s="148">
        <v>1.84642</v>
      </c>
      <c r="F2173" s="149">
        <v>0.14996000000000001</v>
      </c>
      <c r="G2173" s="149">
        <v>0.17999000000000001</v>
      </c>
      <c r="H2173" s="149">
        <v>0.1953</v>
      </c>
    </row>
    <row r="2174" spans="1:8" x14ac:dyDescent="0.2">
      <c r="A2174" s="146" t="s">
        <v>2008</v>
      </c>
      <c r="B2174" s="146" t="s">
        <v>5524</v>
      </c>
      <c r="C2174" s="146" t="s">
        <v>5525</v>
      </c>
      <c r="D2174" s="147">
        <v>1.4947900000000001</v>
      </c>
      <c r="E2174" s="148">
        <v>1.0000000000000001E-5</v>
      </c>
      <c r="F2174" s="149">
        <v>0.42675999999999997</v>
      </c>
      <c r="G2174" s="149">
        <v>0.55579000000000001</v>
      </c>
      <c r="H2174" s="149">
        <v>0.51222999999999996</v>
      </c>
    </row>
    <row r="2175" spans="1:8" x14ac:dyDescent="0.2">
      <c r="A2175" s="146" t="s">
        <v>2008</v>
      </c>
      <c r="B2175" s="146" t="s">
        <v>338</v>
      </c>
      <c r="C2175" s="146" t="s">
        <v>1145</v>
      </c>
      <c r="D2175" s="147">
        <v>11.401249999999999</v>
      </c>
      <c r="E2175" s="148">
        <v>10.14066</v>
      </c>
      <c r="F2175" s="149">
        <v>0.3599</v>
      </c>
      <c r="G2175" s="149">
        <v>0.43197999999999998</v>
      </c>
      <c r="H2175" s="149">
        <v>0.46871000000000002</v>
      </c>
    </row>
    <row r="2176" spans="1:8" x14ac:dyDescent="0.2">
      <c r="A2176" s="146" t="s">
        <v>2008</v>
      </c>
      <c r="B2176" s="146" t="s">
        <v>274</v>
      </c>
      <c r="C2176" s="146" t="s">
        <v>1144</v>
      </c>
      <c r="D2176" s="147">
        <v>16.274699999999999</v>
      </c>
      <c r="E2176" s="148">
        <v>15.014110000000001</v>
      </c>
      <c r="F2176" s="149">
        <v>0.3599</v>
      </c>
      <c r="G2176" s="149">
        <v>0.43197999999999998</v>
      </c>
      <c r="H2176" s="149">
        <v>0.46871000000000002</v>
      </c>
    </row>
    <row r="2177" spans="1:8" x14ac:dyDescent="0.2">
      <c r="A2177" s="146" t="s">
        <v>2008</v>
      </c>
      <c r="B2177" s="146" t="s">
        <v>5526</v>
      </c>
      <c r="C2177" s="146" t="s">
        <v>5527</v>
      </c>
      <c r="D2177" s="147">
        <v>0</v>
      </c>
      <c r="E2177" s="148">
        <v>0</v>
      </c>
      <c r="F2177" s="149">
        <v>0</v>
      </c>
      <c r="G2177" s="149">
        <v>0</v>
      </c>
      <c r="H2177" s="149">
        <v>0</v>
      </c>
    </row>
    <row r="2178" spans="1:8" x14ac:dyDescent="0.2">
      <c r="A2178" s="146" t="s">
        <v>2008</v>
      </c>
      <c r="B2178" s="146" t="s">
        <v>5528</v>
      </c>
      <c r="C2178" s="146" t="s">
        <v>5527</v>
      </c>
      <c r="D2178" s="147">
        <v>0</v>
      </c>
      <c r="E2178" s="148">
        <v>0</v>
      </c>
      <c r="F2178" s="149">
        <v>0</v>
      </c>
      <c r="G2178" s="149">
        <v>0</v>
      </c>
      <c r="H2178" s="149">
        <v>0</v>
      </c>
    </row>
    <row r="2179" spans="1:8" x14ac:dyDescent="0.2">
      <c r="A2179" s="146" t="s">
        <v>2008</v>
      </c>
      <c r="B2179" s="146" t="s">
        <v>5529</v>
      </c>
      <c r="C2179" s="146" t="s">
        <v>5530</v>
      </c>
      <c r="D2179" s="147">
        <v>0</v>
      </c>
      <c r="E2179" s="148">
        <v>0</v>
      </c>
      <c r="F2179" s="149">
        <v>0</v>
      </c>
      <c r="G2179" s="149">
        <v>0</v>
      </c>
      <c r="H2179" s="149">
        <v>0</v>
      </c>
    </row>
    <row r="2180" spans="1:8" x14ac:dyDescent="0.2">
      <c r="A2180" s="146" t="s">
        <v>2008</v>
      </c>
      <c r="B2180" s="146" t="s">
        <v>5531</v>
      </c>
      <c r="C2180" s="146" t="s">
        <v>5532</v>
      </c>
      <c r="D2180" s="147">
        <v>0</v>
      </c>
      <c r="E2180" s="148">
        <v>0</v>
      </c>
      <c r="F2180" s="149">
        <v>0</v>
      </c>
      <c r="G2180" s="149">
        <v>0</v>
      </c>
      <c r="H2180" s="149">
        <v>0</v>
      </c>
    </row>
    <row r="2181" spans="1:8" x14ac:dyDescent="0.2">
      <c r="A2181" s="146" t="s">
        <v>2008</v>
      </c>
      <c r="B2181" s="146" t="s">
        <v>234</v>
      </c>
      <c r="C2181" s="146" t="s">
        <v>1143</v>
      </c>
      <c r="D2181" s="147">
        <v>0.99200999999999995</v>
      </c>
      <c r="E2181" s="148">
        <v>0.17358000000000001</v>
      </c>
      <c r="F2181" s="149">
        <v>0.23366000000000001</v>
      </c>
      <c r="G2181" s="149">
        <v>0.28045999999999999</v>
      </c>
      <c r="H2181" s="149">
        <v>0.30431000000000002</v>
      </c>
    </row>
    <row r="2182" spans="1:8" x14ac:dyDescent="0.2">
      <c r="A2182" s="146" t="s">
        <v>2008</v>
      </c>
      <c r="B2182" s="146" t="s">
        <v>5533</v>
      </c>
      <c r="C2182" s="146" t="s">
        <v>5534</v>
      </c>
      <c r="D2182" s="147">
        <v>0.76400000000000001</v>
      </c>
      <c r="E2182" s="148">
        <v>0</v>
      </c>
      <c r="F2182" s="149">
        <v>0.21812000000000001</v>
      </c>
      <c r="G2182" s="149">
        <v>0.28406999999999999</v>
      </c>
      <c r="H2182" s="149">
        <v>0.26180999999999999</v>
      </c>
    </row>
    <row r="2183" spans="1:8" x14ac:dyDescent="0.2">
      <c r="A2183" s="146" t="s">
        <v>2008</v>
      </c>
      <c r="B2183" s="146" t="s">
        <v>160</v>
      </c>
      <c r="C2183" s="146" t="s">
        <v>1142</v>
      </c>
      <c r="D2183" s="147">
        <v>15.942220000000001</v>
      </c>
      <c r="E2183" s="148">
        <v>4.8642899999999996</v>
      </c>
      <c r="F2183" s="149">
        <v>3.1627800000000001</v>
      </c>
      <c r="G2183" s="149">
        <v>3.79616</v>
      </c>
      <c r="H2183" s="149">
        <v>4.1189900000000002</v>
      </c>
    </row>
    <row r="2184" spans="1:8" x14ac:dyDescent="0.2">
      <c r="A2184" s="146" t="s">
        <v>2008</v>
      </c>
      <c r="B2184" s="146" t="s">
        <v>5535</v>
      </c>
      <c r="C2184" s="146" t="s">
        <v>5536</v>
      </c>
      <c r="D2184" s="147">
        <v>0.25453999999999999</v>
      </c>
      <c r="E2184" s="148">
        <v>0</v>
      </c>
      <c r="F2184" s="149">
        <v>7.2669999999999998E-2</v>
      </c>
      <c r="G2184" s="149">
        <v>9.4640000000000002E-2</v>
      </c>
      <c r="H2184" s="149">
        <v>8.7230000000000002E-2</v>
      </c>
    </row>
    <row r="2185" spans="1:8" x14ac:dyDescent="0.2">
      <c r="A2185" s="146" t="s">
        <v>2008</v>
      </c>
      <c r="B2185" s="146" t="s">
        <v>5537</v>
      </c>
      <c r="C2185" s="146" t="s">
        <v>5538</v>
      </c>
      <c r="D2185" s="147">
        <v>25.454550000000001</v>
      </c>
      <c r="E2185" s="148">
        <v>4.0000000000000003E-5</v>
      </c>
      <c r="F2185" s="149">
        <v>7.2673399999999999</v>
      </c>
      <c r="G2185" s="149">
        <v>9.46448</v>
      </c>
      <c r="H2185" s="149">
        <v>8.7226900000000001</v>
      </c>
    </row>
    <row r="2186" spans="1:8" x14ac:dyDescent="0.2">
      <c r="A2186" s="146" t="s">
        <v>2008</v>
      </c>
      <c r="B2186" s="146" t="s">
        <v>171</v>
      </c>
      <c r="C2186" s="146" t="s">
        <v>1141</v>
      </c>
      <c r="D2186" s="147">
        <v>22.23987</v>
      </c>
      <c r="E2186" s="148">
        <v>4.5123300000000004</v>
      </c>
      <c r="F2186" s="149">
        <v>5.0612700000000004</v>
      </c>
      <c r="G2186" s="149">
        <v>6.0748300000000004</v>
      </c>
      <c r="H2186" s="149">
        <v>6.5914400000000004</v>
      </c>
    </row>
    <row r="2187" spans="1:8" x14ac:dyDescent="0.2">
      <c r="A2187" s="146" t="s">
        <v>2008</v>
      </c>
      <c r="B2187" s="146" t="s">
        <v>351</v>
      </c>
      <c r="C2187" s="146" t="s">
        <v>1140</v>
      </c>
      <c r="D2187" s="147">
        <v>0.77173000000000003</v>
      </c>
      <c r="E2187" s="148">
        <v>0.26613999999999999</v>
      </c>
      <c r="F2187" s="149">
        <v>0.14435000000000001</v>
      </c>
      <c r="G2187" s="149">
        <v>0.17324999999999999</v>
      </c>
      <c r="H2187" s="149">
        <v>0.18798999999999999</v>
      </c>
    </row>
    <row r="2188" spans="1:8" x14ac:dyDescent="0.2">
      <c r="A2188" s="146" t="s">
        <v>2008</v>
      </c>
      <c r="B2188" s="146" t="s">
        <v>5539</v>
      </c>
      <c r="C2188" s="146" t="s">
        <v>5540</v>
      </c>
      <c r="D2188" s="147">
        <v>0.24487</v>
      </c>
      <c r="E2188" s="148">
        <v>0</v>
      </c>
      <c r="F2188" s="149">
        <v>6.991E-2</v>
      </c>
      <c r="G2188" s="149">
        <v>9.1050000000000006E-2</v>
      </c>
      <c r="H2188" s="149">
        <v>8.3909999999999998E-2</v>
      </c>
    </row>
    <row r="2189" spans="1:8" x14ac:dyDescent="0.2">
      <c r="A2189" s="146" t="s">
        <v>2008</v>
      </c>
      <c r="B2189" s="146" t="s">
        <v>5541</v>
      </c>
      <c r="C2189" s="146" t="s">
        <v>5542</v>
      </c>
      <c r="D2189" s="147">
        <v>0.18931999999999999</v>
      </c>
      <c r="E2189" s="148">
        <v>0</v>
      </c>
      <c r="F2189" s="149">
        <v>5.4050000000000001E-2</v>
      </c>
      <c r="G2189" s="149">
        <v>7.0389999999999994E-2</v>
      </c>
      <c r="H2189" s="149">
        <v>6.4879999999999993E-2</v>
      </c>
    </row>
    <row r="2190" spans="1:8" x14ac:dyDescent="0.2">
      <c r="A2190" s="146" t="s">
        <v>2008</v>
      </c>
      <c r="B2190" s="146" t="s">
        <v>5543</v>
      </c>
      <c r="C2190" s="146" t="s">
        <v>5544</v>
      </c>
      <c r="D2190" s="147">
        <v>0.18931999999999999</v>
      </c>
      <c r="E2190" s="148">
        <v>0</v>
      </c>
      <c r="F2190" s="149">
        <v>5.4050000000000001E-2</v>
      </c>
      <c r="G2190" s="149">
        <v>7.0389999999999994E-2</v>
      </c>
      <c r="H2190" s="149">
        <v>6.4879999999999993E-2</v>
      </c>
    </row>
    <row r="2191" spans="1:8" x14ac:dyDescent="0.2">
      <c r="A2191" s="146" t="s">
        <v>2008</v>
      </c>
      <c r="B2191" s="146" t="s">
        <v>5545</v>
      </c>
      <c r="C2191" s="146" t="s">
        <v>5546</v>
      </c>
      <c r="D2191" s="147">
        <v>0.38200000000000001</v>
      </c>
      <c r="E2191" s="148">
        <v>0</v>
      </c>
      <c r="F2191" s="149">
        <v>0.10906</v>
      </c>
      <c r="G2191" s="149">
        <v>0.14204</v>
      </c>
      <c r="H2191" s="149">
        <v>0.13089999999999999</v>
      </c>
    </row>
    <row r="2192" spans="1:8" x14ac:dyDescent="0.2">
      <c r="A2192" s="146" t="s">
        <v>2008</v>
      </c>
      <c r="B2192" s="146" t="s">
        <v>5547</v>
      </c>
      <c r="C2192" s="146" t="s">
        <v>5548</v>
      </c>
      <c r="D2192" s="147">
        <v>0</v>
      </c>
      <c r="E2192" s="148">
        <v>0</v>
      </c>
      <c r="F2192" s="149">
        <v>0</v>
      </c>
      <c r="G2192" s="149">
        <v>0</v>
      </c>
      <c r="H2192" s="149">
        <v>0</v>
      </c>
    </row>
    <row r="2193" spans="1:8" x14ac:dyDescent="0.2">
      <c r="A2193" s="146" t="s">
        <v>2008</v>
      </c>
      <c r="B2193" s="146" t="s">
        <v>174</v>
      </c>
      <c r="C2193" s="146" t="s">
        <v>1139</v>
      </c>
      <c r="D2193" s="147">
        <v>0.51190000000000002</v>
      </c>
      <c r="E2193" s="148">
        <v>0.28794999999999998</v>
      </c>
      <c r="F2193" s="149">
        <v>6.3939999999999997E-2</v>
      </c>
      <c r="G2193" s="149">
        <v>7.6740000000000003E-2</v>
      </c>
      <c r="H2193" s="149">
        <v>8.3269999999999997E-2</v>
      </c>
    </row>
    <row r="2194" spans="1:8" x14ac:dyDescent="0.2">
      <c r="A2194" s="146" t="s">
        <v>2008</v>
      </c>
      <c r="B2194" s="146" t="s">
        <v>1138</v>
      </c>
      <c r="C2194" s="146" t="s">
        <v>1137</v>
      </c>
      <c r="D2194" s="147">
        <v>1.46763</v>
      </c>
      <c r="E2194" s="148">
        <v>1.26298</v>
      </c>
      <c r="F2194" s="149">
        <v>5.8430000000000003E-2</v>
      </c>
      <c r="G2194" s="149">
        <v>7.6090000000000005E-2</v>
      </c>
      <c r="H2194" s="149">
        <v>7.0129999999999998E-2</v>
      </c>
    </row>
    <row r="2195" spans="1:8" x14ac:dyDescent="0.2">
      <c r="A2195" s="146" t="s">
        <v>2008</v>
      </c>
      <c r="B2195" s="146" t="s">
        <v>331</v>
      </c>
      <c r="C2195" s="146" t="s">
        <v>1136</v>
      </c>
      <c r="D2195" s="147">
        <v>1.4151899999999999</v>
      </c>
      <c r="E2195" s="148">
        <v>0.26921</v>
      </c>
      <c r="F2195" s="149">
        <v>0.32718000000000003</v>
      </c>
      <c r="G2195" s="149">
        <v>0.39269999999999999</v>
      </c>
      <c r="H2195" s="149">
        <v>0.42609999999999998</v>
      </c>
    </row>
    <row r="2196" spans="1:8" x14ac:dyDescent="0.2">
      <c r="A2196" s="146" t="s">
        <v>2008</v>
      </c>
      <c r="B2196" s="146" t="s">
        <v>180</v>
      </c>
      <c r="C2196" s="146" t="s">
        <v>1135</v>
      </c>
      <c r="D2196" s="147">
        <v>4.5787899999999997</v>
      </c>
      <c r="E2196" s="148">
        <v>2.97655</v>
      </c>
      <c r="F2196" s="149">
        <v>0.45745000000000002</v>
      </c>
      <c r="G2196" s="149">
        <v>0.54905000000000004</v>
      </c>
      <c r="H2196" s="149">
        <v>0.59574000000000005</v>
      </c>
    </row>
    <row r="2197" spans="1:8" x14ac:dyDescent="0.2">
      <c r="A2197" s="146" t="s">
        <v>2008</v>
      </c>
      <c r="B2197" s="146" t="s">
        <v>208</v>
      </c>
      <c r="C2197" s="146" t="s">
        <v>1134</v>
      </c>
      <c r="D2197" s="147">
        <v>4.5930999999999997</v>
      </c>
      <c r="E2197" s="148">
        <v>2.9908600000000001</v>
      </c>
      <c r="F2197" s="149">
        <v>0.45745000000000002</v>
      </c>
      <c r="G2197" s="149">
        <v>0.54905000000000004</v>
      </c>
      <c r="H2197" s="149">
        <v>0.59574000000000005</v>
      </c>
    </row>
    <row r="2198" spans="1:8" x14ac:dyDescent="0.2">
      <c r="A2198" s="146" t="s">
        <v>2008</v>
      </c>
      <c r="B2198" s="146" t="s">
        <v>210</v>
      </c>
      <c r="C2198" s="146" t="s">
        <v>1133</v>
      </c>
      <c r="D2198" s="147">
        <v>5.1535900000000003</v>
      </c>
      <c r="E2198" s="148">
        <v>2.4796</v>
      </c>
      <c r="F2198" s="149">
        <v>0.76343000000000005</v>
      </c>
      <c r="G2198" s="149">
        <v>0.91632000000000002</v>
      </c>
      <c r="H2198" s="149">
        <v>0.99424000000000001</v>
      </c>
    </row>
    <row r="2199" spans="1:8" x14ac:dyDescent="0.2">
      <c r="A2199" s="146" t="s">
        <v>2008</v>
      </c>
      <c r="B2199" s="146" t="s">
        <v>183</v>
      </c>
      <c r="C2199" s="146" t="s">
        <v>1132</v>
      </c>
      <c r="D2199" s="147">
        <v>4.5987799999999996</v>
      </c>
      <c r="E2199" s="148">
        <v>2.99654</v>
      </c>
      <c r="F2199" s="149">
        <v>0.45745000000000002</v>
      </c>
      <c r="G2199" s="149">
        <v>0.54905000000000004</v>
      </c>
      <c r="H2199" s="149">
        <v>0.59574000000000005</v>
      </c>
    </row>
    <row r="2200" spans="1:8" x14ac:dyDescent="0.2">
      <c r="A2200" s="146" t="s">
        <v>2008</v>
      </c>
      <c r="B2200" s="146" t="s">
        <v>188</v>
      </c>
      <c r="C2200" s="146" t="s">
        <v>1131</v>
      </c>
      <c r="D2200" s="147">
        <v>4.5895400000000004</v>
      </c>
      <c r="E2200" s="148">
        <v>2.9872999999999998</v>
      </c>
      <c r="F2200" s="149">
        <v>0.45745000000000002</v>
      </c>
      <c r="G2200" s="149">
        <v>0.54905000000000004</v>
      </c>
      <c r="H2200" s="149">
        <v>0.59574000000000005</v>
      </c>
    </row>
    <row r="2201" spans="1:8" x14ac:dyDescent="0.2">
      <c r="A2201" s="146" t="s">
        <v>2008</v>
      </c>
      <c r="B2201" s="146" t="s">
        <v>288</v>
      </c>
      <c r="C2201" s="146" t="s">
        <v>1130</v>
      </c>
      <c r="D2201" s="147">
        <v>1.53338</v>
      </c>
      <c r="E2201" s="148">
        <v>0.57837000000000005</v>
      </c>
      <c r="F2201" s="149">
        <v>0.27266000000000001</v>
      </c>
      <c r="G2201" s="149">
        <v>0.32726</v>
      </c>
      <c r="H2201" s="149">
        <v>0.35509000000000002</v>
      </c>
    </row>
    <row r="2202" spans="1:8" x14ac:dyDescent="0.2">
      <c r="A2202" s="146" t="s">
        <v>2008</v>
      </c>
      <c r="B2202" s="146" t="s">
        <v>290</v>
      </c>
      <c r="C2202" s="146" t="s">
        <v>1129</v>
      </c>
      <c r="D2202" s="147">
        <v>4.5008400000000002</v>
      </c>
      <c r="E2202" s="148">
        <v>2.8986000000000001</v>
      </c>
      <c r="F2202" s="149">
        <v>0.45745000000000002</v>
      </c>
      <c r="G2202" s="149">
        <v>0.54905000000000004</v>
      </c>
      <c r="H2202" s="149">
        <v>0.59574000000000005</v>
      </c>
    </row>
    <row r="2203" spans="1:8" x14ac:dyDescent="0.2">
      <c r="A2203" s="146" t="s">
        <v>2008</v>
      </c>
      <c r="B2203" s="146" t="s">
        <v>297</v>
      </c>
      <c r="C2203" s="146" t="s">
        <v>1128</v>
      </c>
      <c r="D2203" s="147">
        <v>4.51159</v>
      </c>
      <c r="E2203" s="148">
        <v>2.9093499999999999</v>
      </c>
      <c r="F2203" s="149">
        <v>0.45745000000000002</v>
      </c>
      <c r="G2203" s="149">
        <v>0.54905000000000004</v>
      </c>
      <c r="H2203" s="149">
        <v>0.59574000000000005</v>
      </c>
    </row>
    <row r="2204" spans="1:8" x14ac:dyDescent="0.2">
      <c r="A2204" s="146" t="s">
        <v>2008</v>
      </c>
      <c r="B2204" s="146" t="s">
        <v>298</v>
      </c>
      <c r="C2204" s="146" t="s">
        <v>1127</v>
      </c>
      <c r="D2204" s="147">
        <v>4.4720500000000003</v>
      </c>
      <c r="E2204" s="148">
        <v>2.8698100000000002</v>
      </c>
      <c r="F2204" s="149">
        <v>0.45745000000000002</v>
      </c>
      <c r="G2204" s="149">
        <v>0.54905000000000004</v>
      </c>
      <c r="H2204" s="149">
        <v>0.59574000000000005</v>
      </c>
    </row>
    <row r="2205" spans="1:8" x14ac:dyDescent="0.2">
      <c r="A2205" s="146" t="s">
        <v>2008</v>
      </c>
      <c r="B2205" s="146" t="s">
        <v>300</v>
      </c>
      <c r="C2205" s="146" t="s">
        <v>1126</v>
      </c>
      <c r="D2205" s="147">
        <v>6.0436300000000003</v>
      </c>
      <c r="E2205" s="148">
        <v>2.3477999999999999</v>
      </c>
      <c r="F2205" s="149">
        <v>1.0551699999999999</v>
      </c>
      <c r="G2205" s="149">
        <v>1.2664800000000001</v>
      </c>
      <c r="H2205" s="149">
        <v>1.37418</v>
      </c>
    </row>
    <row r="2206" spans="1:8" x14ac:dyDescent="0.2">
      <c r="A2206" s="146" t="s">
        <v>2008</v>
      </c>
      <c r="B2206" s="146" t="s">
        <v>5549</v>
      </c>
      <c r="C2206" s="146" t="s">
        <v>5550</v>
      </c>
      <c r="D2206" s="147">
        <v>9.0469999999999995E-2</v>
      </c>
      <c r="E2206" s="148">
        <v>0</v>
      </c>
      <c r="F2206" s="149">
        <v>2.5829999999999999E-2</v>
      </c>
      <c r="G2206" s="149">
        <v>3.3640000000000003E-2</v>
      </c>
      <c r="H2206" s="149">
        <v>3.1E-2</v>
      </c>
    </row>
    <row r="2207" spans="1:8" x14ac:dyDescent="0.2">
      <c r="A2207" s="146" t="s">
        <v>2008</v>
      </c>
      <c r="B2207" s="146" t="s">
        <v>5551</v>
      </c>
      <c r="C2207" s="146" t="s">
        <v>5552</v>
      </c>
      <c r="D2207" s="147">
        <v>9.0469999999999995E-2</v>
      </c>
      <c r="E2207" s="148">
        <v>0</v>
      </c>
      <c r="F2207" s="149">
        <v>2.5829999999999999E-2</v>
      </c>
      <c r="G2207" s="149">
        <v>3.3640000000000003E-2</v>
      </c>
      <c r="H2207" s="149">
        <v>3.1E-2</v>
      </c>
    </row>
    <row r="2208" spans="1:8" x14ac:dyDescent="0.2">
      <c r="A2208" s="146" t="s">
        <v>2008</v>
      </c>
      <c r="B2208" s="146" t="s">
        <v>1125</v>
      </c>
      <c r="C2208" s="146" t="s">
        <v>1124</v>
      </c>
      <c r="D2208" s="147">
        <v>0.12536</v>
      </c>
      <c r="E2208" s="148">
        <v>0.12536</v>
      </c>
      <c r="F2208" s="149">
        <v>0</v>
      </c>
      <c r="G2208" s="149">
        <v>0</v>
      </c>
      <c r="H2208" s="149">
        <v>0</v>
      </c>
    </row>
    <row r="2209" spans="1:8" x14ac:dyDescent="0.2">
      <c r="A2209" s="146" t="s">
        <v>2008</v>
      </c>
      <c r="B2209" s="146" t="s">
        <v>1123</v>
      </c>
      <c r="C2209" s="146" t="s">
        <v>1122</v>
      </c>
      <c r="D2209" s="147">
        <v>0.12536</v>
      </c>
      <c r="E2209" s="148">
        <v>0.12536</v>
      </c>
      <c r="F2209" s="149">
        <v>0</v>
      </c>
      <c r="G2209" s="149">
        <v>0</v>
      </c>
      <c r="H2209" s="149">
        <v>0</v>
      </c>
    </row>
    <row r="2210" spans="1:8" x14ac:dyDescent="0.2">
      <c r="A2210" s="146" t="s">
        <v>2008</v>
      </c>
      <c r="B2210" s="146" t="s">
        <v>5553</v>
      </c>
      <c r="C2210" s="146" t="s">
        <v>5554</v>
      </c>
      <c r="D2210" s="147">
        <v>0.1043</v>
      </c>
      <c r="E2210" s="148">
        <v>0</v>
      </c>
      <c r="F2210" s="149">
        <v>2.9780000000000001E-2</v>
      </c>
      <c r="G2210" s="149">
        <v>3.8780000000000002E-2</v>
      </c>
      <c r="H2210" s="149">
        <v>3.5740000000000001E-2</v>
      </c>
    </row>
    <row r="2211" spans="1:8" x14ac:dyDescent="0.2">
      <c r="A2211" s="146" t="s">
        <v>2008</v>
      </c>
      <c r="B2211" s="146" t="s">
        <v>236</v>
      </c>
      <c r="C2211" s="146" t="s">
        <v>1121</v>
      </c>
      <c r="D2211" s="147">
        <v>0.11673</v>
      </c>
      <c r="E2211" s="148">
        <v>0.11673</v>
      </c>
      <c r="F2211" s="149">
        <v>0</v>
      </c>
      <c r="G2211" s="149">
        <v>0</v>
      </c>
      <c r="H2211" s="149">
        <v>0</v>
      </c>
    </row>
    <row r="2212" spans="1:8" x14ac:dyDescent="0.2">
      <c r="A2212" s="146" t="s">
        <v>2008</v>
      </c>
      <c r="B2212" s="146" t="s">
        <v>1120</v>
      </c>
      <c r="C2212" s="146" t="s">
        <v>1119</v>
      </c>
      <c r="D2212" s="147">
        <v>0.78807000000000005</v>
      </c>
      <c r="E2212" s="148">
        <v>0.17715</v>
      </c>
      <c r="F2212" s="149">
        <v>0.24587000000000001</v>
      </c>
      <c r="G2212" s="149">
        <v>0.17508000000000001</v>
      </c>
      <c r="H2212" s="149">
        <v>0.18997</v>
      </c>
    </row>
    <row r="2213" spans="1:8" x14ac:dyDescent="0.2">
      <c r="A2213" s="146" t="s">
        <v>2008</v>
      </c>
      <c r="B2213" s="146" t="s">
        <v>1118</v>
      </c>
      <c r="C2213" s="146" t="s">
        <v>1117</v>
      </c>
      <c r="D2213" s="147">
        <v>0.27681</v>
      </c>
      <c r="E2213" s="148">
        <v>0.17680999999999999</v>
      </c>
      <c r="F2213" s="149">
        <v>0.1</v>
      </c>
      <c r="G2213" s="149">
        <v>0</v>
      </c>
      <c r="H2213" s="149">
        <v>0</v>
      </c>
    </row>
    <row r="2214" spans="1:8" x14ac:dyDescent="0.2">
      <c r="A2214" s="146" t="s">
        <v>2008</v>
      </c>
      <c r="B2214" s="146" t="s">
        <v>399</v>
      </c>
      <c r="C2214" s="146" t="s">
        <v>1116</v>
      </c>
      <c r="D2214" s="147">
        <v>1.16513</v>
      </c>
      <c r="E2214" s="148">
        <v>0.21015</v>
      </c>
      <c r="F2214" s="149">
        <v>0.27265</v>
      </c>
      <c r="G2214" s="149">
        <v>0.32724999999999999</v>
      </c>
      <c r="H2214" s="149">
        <v>0.35508000000000001</v>
      </c>
    </row>
    <row r="2215" spans="1:8" x14ac:dyDescent="0.2">
      <c r="A2215" s="146" t="s">
        <v>2008</v>
      </c>
      <c r="B2215" s="146" t="s">
        <v>5555</v>
      </c>
      <c r="C2215" s="146" t="s">
        <v>5556</v>
      </c>
      <c r="D2215" s="147">
        <v>0.56174999999999997</v>
      </c>
      <c r="E2215" s="148">
        <v>0</v>
      </c>
      <c r="F2215" s="149">
        <v>0.16037999999999999</v>
      </c>
      <c r="G2215" s="149">
        <v>0.20887</v>
      </c>
      <c r="H2215" s="149">
        <v>0.1925</v>
      </c>
    </row>
    <row r="2216" spans="1:8" x14ac:dyDescent="0.2">
      <c r="A2216" s="146" t="s">
        <v>2008</v>
      </c>
      <c r="B2216" s="146" t="s">
        <v>189</v>
      </c>
      <c r="C2216" s="146" t="s">
        <v>1115</v>
      </c>
      <c r="D2216" s="147">
        <v>1.64035</v>
      </c>
      <c r="E2216" s="148">
        <v>0.62900999999999996</v>
      </c>
      <c r="F2216" s="149">
        <v>0.28874</v>
      </c>
      <c r="G2216" s="149">
        <v>0.34655999999999998</v>
      </c>
      <c r="H2216" s="149">
        <v>0.37603999999999999</v>
      </c>
    </row>
    <row r="2217" spans="1:8" x14ac:dyDescent="0.2">
      <c r="A2217" s="146" t="s">
        <v>2008</v>
      </c>
      <c r="B2217" s="146" t="s">
        <v>1114</v>
      </c>
      <c r="C2217" s="146" t="s">
        <v>1113</v>
      </c>
      <c r="D2217" s="147">
        <v>8.831E-2</v>
      </c>
      <c r="E2217" s="148">
        <v>8.831E-2</v>
      </c>
      <c r="F2217" s="149">
        <v>0</v>
      </c>
      <c r="G2217" s="149">
        <v>0</v>
      </c>
      <c r="H2217" s="149">
        <v>0</v>
      </c>
    </row>
    <row r="2218" spans="1:8" x14ac:dyDescent="0.2">
      <c r="A2218" s="146" t="s">
        <v>2008</v>
      </c>
      <c r="B2218" s="146" t="s">
        <v>1112</v>
      </c>
      <c r="C2218" s="146" t="s">
        <v>1111</v>
      </c>
      <c r="D2218" s="147">
        <v>0.11133</v>
      </c>
      <c r="E2218" s="148">
        <v>0.11133</v>
      </c>
      <c r="F2218" s="149">
        <v>0</v>
      </c>
      <c r="G2218" s="149">
        <v>0</v>
      </c>
      <c r="H2218" s="149">
        <v>0</v>
      </c>
    </row>
    <row r="2219" spans="1:8" x14ac:dyDescent="0.2">
      <c r="A2219" s="146" t="s">
        <v>2008</v>
      </c>
      <c r="B2219" s="146" t="s">
        <v>1110</v>
      </c>
      <c r="C2219" s="146" t="s">
        <v>1109</v>
      </c>
      <c r="D2219" s="147">
        <v>2.09226</v>
      </c>
      <c r="E2219" s="148">
        <v>0.17144000000000001</v>
      </c>
      <c r="F2219" s="149">
        <v>0.5484</v>
      </c>
      <c r="G2219" s="149">
        <v>0.71419999999999995</v>
      </c>
      <c r="H2219" s="149">
        <v>0.65822000000000003</v>
      </c>
    </row>
    <row r="2220" spans="1:8" x14ac:dyDescent="0.2">
      <c r="A2220" s="146" t="s">
        <v>2008</v>
      </c>
      <c r="B2220" s="146" t="s">
        <v>5557</v>
      </c>
      <c r="C2220" s="146" t="s">
        <v>5558</v>
      </c>
      <c r="D2220" s="147">
        <v>0.72226999999999997</v>
      </c>
      <c r="E2220" s="148">
        <v>0</v>
      </c>
      <c r="F2220" s="149">
        <v>0.20621</v>
      </c>
      <c r="G2220" s="149">
        <v>0.26855000000000001</v>
      </c>
      <c r="H2220" s="149">
        <v>0.24751000000000001</v>
      </c>
    </row>
    <row r="2221" spans="1:8" x14ac:dyDescent="0.2">
      <c r="A2221" s="146" t="s">
        <v>2008</v>
      </c>
      <c r="B2221" s="146" t="s">
        <v>5559</v>
      </c>
      <c r="C2221" s="146" t="s">
        <v>5560</v>
      </c>
      <c r="D2221" s="147">
        <v>0</v>
      </c>
      <c r="E2221" s="148">
        <v>0</v>
      </c>
      <c r="F2221" s="149">
        <v>0</v>
      </c>
      <c r="G2221" s="149">
        <v>0</v>
      </c>
      <c r="H2221" s="149">
        <v>0</v>
      </c>
    </row>
    <row r="2222" spans="1:8" x14ac:dyDescent="0.2">
      <c r="A2222" s="146" t="s">
        <v>2008</v>
      </c>
      <c r="B2222" s="146" t="s">
        <v>1108</v>
      </c>
      <c r="C2222" s="146" t="s">
        <v>1107</v>
      </c>
      <c r="D2222" s="147">
        <v>0.13266</v>
      </c>
      <c r="E2222" s="148">
        <v>0.13266</v>
      </c>
      <c r="F2222" s="149">
        <v>0</v>
      </c>
      <c r="G2222" s="149">
        <v>0</v>
      </c>
      <c r="H2222" s="149">
        <v>0</v>
      </c>
    </row>
    <row r="2223" spans="1:8" x14ac:dyDescent="0.2">
      <c r="A2223" s="146" t="s">
        <v>2008</v>
      </c>
      <c r="B2223" s="146" t="s">
        <v>5561</v>
      </c>
      <c r="C2223" s="146" t="s">
        <v>5562</v>
      </c>
      <c r="D2223" s="147">
        <v>2.2830300000000001</v>
      </c>
      <c r="E2223" s="148">
        <v>0</v>
      </c>
      <c r="F2223" s="149">
        <v>0.65181</v>
      </c>
      <c r="G2223" s="149">
        <v>0.84887999999999997</v>
      </c>
      <c r="H2223" s="149">
        <v>0.78234000000000004</v>
      </c>
    </row>
    <row r="2224" spans="1:8" x14ac:dyDescent="0.2">
      <c r="A2224" s="146" t="s">
        <v>2008</v>
      </c>
      <c r="B2224" s="146" t="s">
        <v>276</v>
      </c>
      <c r="C2224" s="146" t="s">
        <v>1106</v>
      </c>
      <c r="D2224" s="147">
        <v>1.4097299999999999</v>
      </c>
      <c r="E2224" s="148">
        <v>0.33296999999999999</v>
      </c>
      <c r="F2224" s="149">
        <v>0.30742000000000003</v>
      </c>
      <c r="G2224" s="149">
        <v>0.36897999999999997</v>
      </c>
      <c r="H2224" s="149">
        <v>0.40035999999999999</v>
      </c>
    </row>
    <row r="2225" spans="1:8" x14ac:dyDescent="0.2">
      <c r="A2225" s="146" t="s">
        <v>2008</v>
      </c>
      <c r="B2225" s="146" t="s">
        <v>5563</v>
      </c>
      <c r="C2225" s="146" t="s">
        <v>5564</v>
      </c>
      <c r="D2225" s="147">
        <v>2.2830300000000001</v>
      </c>
      <c r="E2225" s="148">
        <v>0</v>
      </c>
      <c r="F2225" s="149">
        <v>0.65181</v>
      </c>
      <c r="G2225" s="149">
        <v>0.84887999999999997</v>
      </c>
      <c r="H2225" s="149">
        <v>0.78234000000000004</v>
      </c>
    </row>
    <row r="2226" spans="1:8" x14ac:dyDescent="0.2">
      <c r="A2226" s="146" t="s">
        <v>2008</v>
      </c>
      <c r="B2226" s="146" t="s">
        <v>5565</v>
      </c>
      <c r="C2226" s="146" t="s">
        <v>5566</v>
      </c>
      <c r="D2226" s="147">
        <v>3.41492</v>
      </c>
      <c r="E2226" s="148">
        <v>2.5554199999999998</v>
      </c>
      <c r="F2226" s="149">
        <v>0.24539</v>
      </c>
      <c r="G2226" s="149">
        <v>0.31957999999999998</v>
      </c>
      <c r="H2226" s="149">
        <v>0.29453000000000001</v>
      </c>
    </row>
    <row r="2227" spans="1:8" x14ac:dyDescent="0.2">
      <c r="A2227" s="146" t="s">
        <v>2008</v>
      </c>
      <c r="B2227" s="146" t="s">
        <v>237</v>
      </c>
      <c r="C2227" s="146" t="s">
        <v>1105</v>
      </c>
      <c r="D2227" s="147">
        <v>0.53498999999999997</v>
      </c>
      <c r="E2227" s="148">
        <v>0.14057</v>
      </c>
      <c r="F2227" s="149">
        <v>0.11261</v>
      </c>
      <c r="G2227" s="149">
        <v>0.13516</v>
      </c>
      <c r="H2227" s="149">
        <v>0.14665</v>
      </c>
    </row>
    <row r="2228" spans="1:8" x14ac:dyDescent="0.2">
      <c r="A2228" s="146" t="s">
        <v>2008</v>
      </c>
      <c r="B2228" s="146" t="s">
        <v>5567</v>
      </c>
      <c r="C2228" s="146" t="s">
        <v>5568</v>
      </c>
      <c r="D2228" s="147">
        <v>0.21346000000000001</v>
      </c>
      <c r="E2228" s="148">
        <v>0</v>
      </c>
      <c r="F2228" s="149">
        <v>6.0940000000000001E-2</v>
      </c>
      <c r="G2228" s="149">
        <v>7.9369999999999996E-2</v>
      </c>
      <c r="H2228" s="149">
        <v>7.3150000000000007E-2</v>
      </c>
    </row>
    <row r="2229" spans="1:8" x14ac:dyDescent="0.2">
      <c r="A2229" s="146" t="s">
        <v>2008</v>
      </c>
      <c r="B2229" s="146" t="s">
        <v>5569</v>
      </c>
      <c r="C2229" s="146" t="s">
        <v>5570</v>
      </c>
      <c r="D2229" s="147">
        <v>0.21346000000000001</v>
      </c>
      <c r="E2229" s="148">
        <v>0</v>
      </c>
      <c r="F2229" s="149">
        <v>6.0940000000000001E-2</v>
      </c>
      <c r="G2229" s="149">
        <v>7.9369999999999996E-2</v>
      </c>
      <c r="H2229" s="149">
        <v>7.3150000000000007E-2</v>
      </c>
    </row>
    <row r="2230" spans="1:8" x14ac:dyDescent="0.2">
      <c r="A2230" s="146" t="s">
        <v>2008</v>
      </c>
      <c r="B2230" s="146" t="s">
        <v>400</v>
      </c>
      <c r="C2230" s="146" t="s">
        <v>1104</v>
      </c>
      <c r="D2230" s="147">
        <v>1.4107099999999999</v>
      </c>
      <c r="E2230" s="148">
        <v>0.19166</v>
      </c>
      <c r="F2230" s="149">
        <v>0.34804000000000002</v>
      </c>
      <c r="G2230" s="149">
        <v>0.41774</v>
      </c>
      <c r="H2230" s="149">
        <v>0.45327000000000001</v>
      </c>
    </row>
    <row r="2231" spans="1:8" x14ac:dyDescent="0.2">
      <c r="A2231" s="146" t="s">
        <v>2008</v>
      </c>
      <c r="B2231" s="146" t="s">
        <v>1103</v>
      </c>
      <c r="C2231" s="146" t="s">
        <v>1102</v>
      </c>
      <c r="D2231" s="147">
        <v>0.13249</v>
      </c>
      <c r="E2231" s="148">
        <v>0.13249</v>
      </c>
      <c r="F2231" s="149">
        <v>0</v>
      </c>
      <c r="G2231" s="149">
        <v>0</v>
      </c>
      <c r="H2231" s="149">
        <v>0</v>
      </c>
    </row>
    <row r="2232" spans="1:8" x14ac:dyDescent="0.2">
      <c r="A2232" s="146" t="s">
        <v>2008</v>
      </c>
      <c r="B2232" s="146" t="s">
        <v>5571</v>
      </c>
      <c r="C2232" s="146" t="s">
        <v>5572</v>
      </c>
      <c r="D2232" s="147">
        <v>0.81084999999999996</v>
      </c>
      <c r="E2232" s="148">
        <v>0</v>
      </c>
      <c r="F2232" s="149">
        <v>0.23150000000000001</v>
      </c>
      <c r="G2232" s="149">
        <v>0.30148999999999998</v>
      </c>
      <c r="H2232" s="149">
        <v>0.27786</v>
      </c>
    </row>
    <row r="2233" spans="1:8" x14ac:dyDescent="0.2">
      <c r="A2233" s="146" t="s">
        <v>2008</v>
      </c>
      <c r="B2233" s="146" t="s">
        <v>5573</v>
      </c>
      <c r="C2233" s="146" t="s">
        <v>5574</v>
      </c>
      <c r="D2233" s="147">
        <v>0.77259</v>
      </c>
      <c r="E2233" s="148">
        <v>0</v>
      </c>
      <c r="F2233" s="149">
        <v>0.22058</v>
      </c>
      <c r="G2233" s="149">
        <v>0.26474999999999999</v>
      </c>
      <c r="H2233" s="149">
        <v>0.28726000000000002</v>
      </c>
    </row>
    <row r="2234" spans="1:8" x14ac:dyDescent="0.2">
      <c r="A2234" s="146" t="s">
        <v>2008</v>
      </c>
      <c r="B2234" s="146" t="s">
        <v>355</v>
      </c>
      <c r="C2234" s="146" t="s">
        <v>1101</v>
      </c>
      <c r="D2234" s="147">
        <v>7.6888199999999998</v>
      </c>
      <c r="E2234" s="148">
        <v>7.6888199999999998</v>
      </c>
      <c r="F2234" s="149">
        <v>0</v>
      </c>
      <c r="G2234" s="149">
        <v>0</v>
      </c>
      <c r="H2234" s="149">
        <v>0</v>
      </c>
    </row>
    <row r="2235" spans="1:8" x14ac:dyDescent="0.2">
      <c r="A2235" s="146" t="s">
        <v>2008</v>
      </c>
      <c r="B2235" s="146" t="s">
        <v>5575</v>
      </c>
      <c r="C2235" s="146" t="s">
        <v>5576</v>
      </c>
      <c r="D2235" s="147">
        <v>1.5832900000000001</v>
      </c>
      <c r="E2235" s="148">
        <v>0</v>
      </c>
      <c r="F2235" s="149">
        <v>0.45202999999999999</v>
      </c>
      <c r="G2235" s="149">
        <v>0.5887</v>
      </c>
      <c r="H2235" s="149">
        <v>0.54256000000000004</v>
      </c>
    </row>
    <row r="2236" spans="1:8" x14ac:dyDescent="0.2">
      <c r="A2236" s="146" t="s">
        <v>2008</v>
      </c>
      <c r="B2236" s="146" t="s">
        <v>360</v>
      </c>
      <c r="C2236" s="146" t="s">
        <v>1100</v>
      </c>
      <c r="D2236" s="147">
        <v>8.5280100000000001</v>
      </c>
      <c r="E2236" s="148">
        <v>8.5280100000000001</v>
      </c>
      <c r="F2236" s="149">
        <v>0</v>
      </c>
      <c r="G2236" s="149">
        <v>0</v>
      </c>
      <c r="H2236" s="149">
        <v>0</v>
      </c>
    </row>
    <row r="2237" spans="1:8" x14ac:dyDescent="0.2">
      <c r="A2237" s="146" t="s">
        <v>2008</v>
      </c>
      <c r="B2237" s="146" t="s">
        <v>5577</v>
      </c>
      <c r="C2237" s="146" t="s">
        <v>5578</v>
      </c>
      <c r="D2237" s="147">
        <v>8.2132100000000001</v>
      </c>
      <c r="E2237" s="148">
        <v>0</v>
      </c>
      <c r="F2237" s="149">
        <v>2.3449</v>
      </c>
      <c r="G2237" s="149">
        <v>3.05383</v>
      </c>
      <c r="H2237" s="149">
        <v>2.8144800000000001</v>
      </c>
    </row>
    <row r="2238" spans="1:8" x14ac:dyDescent="0.2">
      <c r="A2238" s="146" t="s">
        <v>2008</v>
      </c>
      <c r="B2238" s="146" t="s">
        <v>5579</v>
      </c>
      <c r="C2238" s="146" t="s">
        <v>5580</v>
      </c>
      <c r="D2238" s="147">
        <v>0.41065000000000002</v>
      </c>
      <c r="E2238" s="148">
        <v>0</v>
      </c>
      <c r="F2238" s="149">
        <v>0.11724</v>
      </c>
      <c r="G2238" s="149">
        <v>0.15268999999999999</v>
      </c>
      <c r="H2238" s="149">
        <v>0.14072000000000001</v>
      </c>
    </row>
    <row r="2239" spans="1:8" x14ac:dyDescent="0.2">
      <c r="A2239" s="146" t="s">
        <v>2008</v>
      </c>
      <c r="B2239" s="146" t="s">
        <v>5581</v>
      </c>
      <c r="C2239" s="146" t="s">
        <v>5582</v>
      </c>
      <c r="D2239" s="147">
        <v>8.2132199999999997</v>
      </c>
      <c r="E2239" s="148">
        <v>1.0000000000000001E-5</v>
      </c>
      <c r="F2239" s="149">
        <v>2.3449</v>
      </c>
      <c r="G2239" s="149">
        <v>3.05383</v>
      </c>
      <c r="H2239" s="149">
        <v>2.8144800000000001</v>
      </c>
    </row>
    <row r="2240" spans="1:8" x14ac:dyDescent="0.2">
      <c r="A2240" s="146" t="s">
        <v>2008</v>
      </c>
      <c r="B2240" s="146" t="s">
        <v>5583</v>
      </c>
      <c r="C2240" s="146" t="s">
        <v>5584</v>
      </c>
      <c r="D2240" s="147">
        <v>0.95499999999999996</v>
      </c>
      <c r="E2240" s="148">
        <v>0</v>
      </c>
      <c r="F2240" s="149">
        <v>0.27265</v>
      </c>
      <c r="G2240" s="149">
        <v>0.35509000000000002</v>
      </c>
      <c r="H2240" s="149">
        <v>0.32726</v>
      </c>
    </row>
    <row r="2241" spans="1:8" x14ac:dyDescent="0.2">
      <c r="A2241" s="146" t="s">
        <v>2008</v>
      </c>
      <c r="B2241" s="146" t="s">
        <v>176</v>
      </c>
      <c r="C2241" s="146" t="s">
        <v>1099</v>
      </c>
      <c r="D2241" s="147">
        <v>0.51519000000000004</v>
      </c>
      <c r="E2241" s="148">
        <v>0.12447999999999999</v>
      </c>
      <c r="F2241" s="149">
        <v>0.11155</v>
      </c>
      <c r="G2241" s="149">
        <v>0.13389000000000001</v>
      </c>
      <c r="H2241" s="149">
        <v>0.14527000000000001</v>
      </c>
    </row>
    <row r="2242" spans="1:8" x14ac:dyDescent="0.2">
      <c r="A2242" s="146" t="s">
        <v>2008</v>
      </c>
      <c r="B2242" s="146" t="s">
        <v>5585</v>
      </c>
      <c r="C2242" s="146" t="s">
        <v>5586</v>
      </c>
      <c r="D2242" s="147">
        <v>0.19534000000000001</v>
      </c>
      <c r="E2242" s="148">
        <v>0</v>
      </c>
      <c r="F2242" s="149">
        <v>5.577E-2</v>
      </c>
      <c r="G2242" s="149">
        <v>7.263E-2</v>
      </c>
      <c r="H2242" s="149">
        <v>6.694E-2</v>
      </c>
    </row>
    <row r="2243" spans="1:8" x14ac:dyDescent="0.2">
      <c r="A2243" s="146" t="s">
        <v>2008</v>
      </c>
      <c r="B2243" s="146" t="s">
        <v>5587</v>
      </c>
      <c r="C2243" s="146" t="s">
        <v>5588</v>
      </c>
      <c r="D2243" s="147">
        <v>0.54862</v>
      </c>
      <c r="E2243" s="148">
        <v>0</v>
      </c>
      <c r="F2243" s="149">
        <v>0.15662999999999999</v>
      </c>
      <c r="G2243" s="149">
        <v>0.20399</v>
      </c>
      <c r="H2243" s="149">
        <v>0.188</v>
      </c>
    </row>
    <row r="2244" spans="1:8" x14ac:dyDescent="0.2">
      <c r="A2244" s="146" t="s">
        <v>2008</v>
      </c>
      <c r="B2244" s="146" t="s">
        <v>5589</v>
      </c>
      <c r="C2244" s="146" t="s">
        <v>5590</v>
      </c>
      <c r="D2244" s="147">
        <v>0.54862</v>
      </c>
      <c r="E2244" s="148">
        <v>0</v>
      </c>
      <c r="F2244" s="149">
        <v>0.15662999999999999</v>
      </c>
      <c r="G2244" s="149">
        <v>0.20399</v>
      </c>
      <c r="H2244" s="149">
        <v>0.188</v>
      </c>
    </row>
    <row r="2245" spans="1:8" x14ac:dyDescent="0.2">
      <c r="A2245" s="146" t="s">
        <v>2008</v>
      </c>
      <c r="B2245" s="146" t="s">
        <v>280</v>
      </c>
      <c r="C2245" s="146" t="s">
        <v>1098</v>
      </c>
      <c r="D2245" s="147">
        <v>1.29606</v>
      </c>
      <c r="E2245" s="148">
        <v>0.57982</v>
      </c>
      <c r="F2245" s="149">
        <v>0.20449000000000001</v>
      </c>
      <c r="G2245" s="149">
        <v>0.24543999999999999</v>
      </c>
      <c r="H2245" s="149">
        <v>0.26630999999999999</v>
      </c>
    </row>
    <row r="2246" spans="1:8" x14ac:dyDescent="0.2">
      <c r="A2246" s="146" t="s">
        <v>2008</v>
      </c>
      <c r="B2246" s="146" t="s">
        <v>5591</v>
      </c>
      <c r="C2246" s="146" t="s">
        <v>5592</v>
      </c>
      <c r="D2246" s="147">
        <v>0.54862</v>
      </c>
      <c r="E2246" s="148">
        <v>0</v>
      </c>
      <c r="F2246" s="149">
        <v>0.15662999999999999</v>
      </c>
      <c r="G2246" s="149">
        <v>0.20399</v>
      </c>
      <c r="H2246" s="149">
        <v>0.188</v>
      </c>
    </row>
    <row r="2247" spans="1:8" x14ac:dyDescent="0.2">
      <c r="A2247" s="146" t="s">
        <v>2008</v>
      </c>
      <c r="B2247" s="146" t="s">
        <v>278</v>
      </c>
      <c r="C2247" s="146" t="s">
        <v>1097</v>
      </c>
      <c r="D2247" s="147">
        <v>1.29389</v>
      </c>
      <c r="E2247" s="148">
        <v>0.57765</v>
      </c>
      <c r="F2247" s="149">
        <v>0.20449000000000001</v>
      </c>
      <c r="G2247" s="149">
        <v>0.24543999999999999</v>
      </c>
      <c r="H2247" s="149">
        <v>0.26630999999999999</v>
      </c>
    </row>
    <row r="2248" spans="1:8" x14ac:dyDescent="0.2">
      <c r="A2248" s="146" t="s">
        <v>2008</v>
      </c>
      <c r="B2248" s="146" t="s">
        <v>265</v>
      </c>
      <c r="C2248" s="146" t="s">
        <v>1096</v>
      </c>
      <c r="D2248" s="147">
        <v>0.66613</v>
      </c>
      <c r="E2248" s="148">
        <v>0</v>
      </c>
      <c r="F2248" s="149">
        <v>0.19017999999999999</v>
      </c>
      <c r="G2248" s="149">
        <v>0.22827</v>
      </c>
      <c r="H2248" s="149">
        <v>0.24768000000000001</v>
      </c>
    </row>
    <row r="2249" spans="1:8" x14ac:dyDescent="0.2">
      <c r="A2249" s="146" t="s">
        <v>2008</v>
      </c>
      <c r="B2249" s="146" t="s">
        <v>266</v>
      </c>
      <c r="C2249" s="146" t="s">
        <v>1095</v>
      </c>
      <c r="D2249" s="147">
        <v>1.15839</v>
      </c>
      <c r="E2249" s="148">
        <v>0.49225999999999998</v>
      </c>
      <c r="F2249" s="149">
        <v>0.19017999999999999</v>
      </c>
      <c r="G2249" s="149">
        <v>0.22827</v>
      </c>
      <c r="H2249" s="149">
        <v>0.24768000000000001</v>
      </c>
    </row>
    <row r="2250" spans="1:8" x14ac:dyDescent="0.2">
      <c r="A2250" s="146" t="s">
        <v>2008</v>
      </c>
      <c r="B2250" s="146" t="s">
        <v>5593</v>
      </c>
      <c r="C2250" s="146" t="s">
        <v>5594</v>
      </c>
      <c r="D2250" s="147">
        <v>0.74094000000000004</v>
      </c>
      <c r="E2250" s="148">
        <v>0</v>
      </c>
      <c r="F2250" s="149">
        <v>0.21154000000000001</v>
      </c>
      <c r="G2250" s="149">
        <v>0.27550000000000002</v>
      </c>
      <c r="H2250" s="149">
        <v>0.25390000000000001</v>
      </c>
    </row>
    <row r="2251" spans="1:8" x14ac:dyDescent="0.2">
      <c r="A2251" s="146" t="s">
        <v>2008</v>
      </c>
      <c r="B2251" s="146" t="s">
        <v>5595</v>
      </c>
      <c r="C2251" s="146" t="s">
        <v>5596</v>
      </c>
      <c r="D2251" s="147">
        <v>0</v>
      </c>
      <c r="E2251" s="148">
        <v>0</v>
      </c>
      <c r="F2251" s="149">
        <v>0</v>
      </c>
      <c r="G2251" s="149">
        <v>0</v>
      </c>
      <c r="H2251" s="149">
        <v>0</v>
      </c>
    </row>
    <row r="2252" spans="1:8" x14ac:dyDescent="0.2">
      <c r="A2252" s="146" t="s">
        <v>2008</v>
      </c>
      <c r="B2252" s="146" t="s">
        <v>238</v>
      </c>
      <c r="C2252" s="146" t="s">
        <v>1095</v>
      </c>
      <c r="D2252" s="147">
        <v>0.99031000000000002</v>
      </c>
      <c r="E2252" s="148">
        <v>0.32421</v>
      </c>
      <c r="F2252" s="149">
        <v>0.19017000000000001</v>
      </c>
      <c r="G2252" s="149">
        <v>0.22825999999999999</v>
      </c>
      <c r="H2252" s="149">
        <v>0.24767</v>
      </c>
    </row>
    <row r="2253" spans="1:8" x14ac:dyDescent="0.2">
      <c r="A2253" s="146" t="s">
        <v>2008</v>
      </c>
      <c r="B2253" s="146" t="s">
        <v>5597</v>
      </c>
      <c r="C2253" s="146" t="s">
        <v>5598</v>
      </c>
      <c r="D2253" s="147">
        <v>0.38200000000000001</v>
      </c>
      <c r="E2253" s="148">
        <v>0</v>
      </c>
      <c r="F2253" s="149">
        <v>0.10906</v>
      </c>
      <c r="G2253" s="149">
        <v>0.14204</v>
      </c>
      <c r="H2253" s="149">
        <v>0.13089999999999999</v>
      </c>
    </row>
    <row r="2254" spans="1:8" x14ac:dyDescent="0.2">
      <c r="A2254" s="146" t="s">
        <v>2008</v>
      </c>
      <c r="B2254" s="146" t="s">
        <v>269</v>
      </c>
      <c r="C2254" s="146" t="s">
        <v>1080</v>
      </c>
      <c r="D2254" s="147">
        <v>1.15951</v>
      </c>
      <c r="E2254" s="148">
        <v>0.49337999999999999</v>
      </c>
      <c r="F2254" s="149">
        <v>0.19017999999999999</v>
      </c>
      <c r="G2254" s="149">
        <v>0.22827</v>
      </c>
      <c r="H2254" s="149">
        <v>0.24768000000000001</v>
      </c>
    </row>
    <row r="2255" spans="1:8" x14ac:dyDescent="0.2">
      <c r="A2255" s="146" t="s">
        <v>2008</v>
      </c>
      <c r="B2255" s="146" t="s">
        <v>241</v>
      </c>
      <c r="C2255" s="146" t="s">
        <v>1094</v>
      </c>
      <c r="D2255" s="147">
        <v>0.94950000000000001</v>
      </c>
      <c r="E2255" s="148">
        <v>0.16211</v>
      </c>
      <c r="F2255" s="149">
        <v>0.2248</v>
      </c>
      <c r="G2255" s="149">
        <v>0.26982</v>
      </c>
      <c r="H2255" s="149">
        <v>0.29276999999999997</v>
      </c>
    </row>
    <row r="2256" spans="1:8" x14ac:dyDescent="0.2">
      <c r="A2256" s="146" t="s">
        <v>2008</v>
      </c>
      <c r="B2256" s="146" t="s">
        <v>362</v>
      </c>
      <c r="C2256" s="146" t="s">
        <v>1093</v>
      </c>
      <c r="D2256" s="147">
        <v>4.6294000000000004</v>
      </c>
      <c r="E2256" s="148">
        <v>4.6294000000000004</v>
      </c>
      <c r="F2256" s="149">
        <v>0</v>
      </c>
      <c r="G2256" s="149">
        <v>0</v>
      </c>
      <c r="H2256" s="149">
        <v>0</v>
      </c>
    </row>
    <row r="2257" spans="1:8" x14ac:dyDescent="0.2">
      <c r="A2257" s="146" t="s">
        <v>2008</v>
      </c>
      <c r="B2257" s="146" t="s">
        <v>5599</v>
      </c>
      <c r="C2257" s="146" t="s">
        <v>5600</v>
      </c>
      <c r="D2257" s="147">
        <v>1.8398699999999999</v>
      </c>
      <c r="E2257" s="148">
        <v>0</v>
      </c>
      <c r="F2257" s="149">
        <v>0.52529000000000003</v>
      </c>
      <c r="G2257" s="149">
        <v>0.68410000000000004</v>
      </c>
      <c r="H2257" s="149">
        <v>0.63048000000000004</v>
      </c>
    </row>
    <row r="2258" spans="1:8" x14ac:dyDescent="0.2">
      <c r="A2258" s="146" t="s">
        <v>2008</v>
      </c>
      <c r="B2258" s="146" t="s">
        <v>370</v>
      </c>
      <c r="C2258" s="146" t="s">
        <v>1092</v>
      </c>
      <c r="D2258" s="147">
        <v>44.60698</v>
      </c>
      <c r="E2258" s="148">
        <v>33.863300000000002</v>
      </c>
      <c r="F2258" s="149">
        <v>3.0673499999999998</v>
      </c>
      <c r="G2258" s="149">
        <v>3.6816200000000001</v>
      </c>
      <c r="H2258" s="149">
        <v>3.99471</v>
      </c>
    </row>
    <row r="2259" spans="1:8" x14ac:dyDescent="0.2">
      <c r="A2259" s="146" t="s">
        <v>2008</v>
      </c>
      <c r="B2259" s="146" t="s">
        <v>5601</v>
      </c>
      <c r="C2259" s="146" t="s">
        <v>5602</v>
      </c>
      <c r="D2259" s="147">
        <v>2.4440400000000002</v>
      </c>
      <c r="E2259" s="148">
        <v>0</v>
      </c>
      <c r="F2259" s="149">
        <v>0.69777999999999996</v>
      </c>
      <c r="G2259" s="149">
        <v>0.90873999999999999</v>
      </c>
      <c r="H2259" s="149">
        <v>0.83752000000000004</v>
      </c>
    </row>
    <row r="2260" spans="1:8" x14ac:dyDescent="0.2">
      <c r="A2260" s="146" t="s">
        <v>2008</v>
      </c>
      <c r="B2260" s="146" t="s">
        <v>243</v>
      </c>
      <c r="C2260" s="146" t="s">
        <v>1091</v>
      </c>
      <c r="D2260" s="147">
        <v>1.25061</v>
      </c>
      <c r="E2260" s="148">
        <v>0.72536</v>
      </c>
      <c r="F2260" s="149">
        <v>0.14996000000000001</v>
      </c>
      <c r="G2260" s="149">
        <v>0.17999000000000001</v>
      </c>
      <c r="H2260" s="149">
        <v>0.1953</v>
      </c>
    </row>
    <row r="2261" spans="1:8" x14ac:dyDescent="0.2">
      <c r="A2261" s="146" t="s">
        <v>2008</v>
      </c>
      <c r="B2261" s="146" t="s">
        <v>374</v>
      </c>
      <c r="C2261" s="146" t="s">
        <v>5603</v>
      </c>
      <c r="D2261" s="147">
        <v>6.0716400000000004</v>
      </c>
      <c r="E2261" s="148">
        <v>6.0716400000000004</v>
      </c>
      <c r="F2261" s="149">
        <v>0</v>
      </c>
      <c r="G2261" s="149">
        <v>0</v>
      </c>
      <c r="H2261" s="149">
        <v>0</v>
      </c>
    </row>
    <row r="2262" spans="1:8" x14ac:dyDescent="0.2">
      <c r="A2262" s="146" t="s">
        <v>2008</v>
      </c>
      <c r="B2262" s="146" t="s">
        <v>376</v>
      </c>
      <c r="C2262" s="146" t="s">
        <v>1089</v>
      </c>
      <c r="D2262" s="147">
        <v>6.0716200000000002</v>
      </c>
      <c r="E2262" s="148">
        <v>6.0716200000000002</v>
      </c>
      <c r="F2262" s="149">
        <v>0</v>
      </c>
      <c r="G2262" s="149">
        <v>0</v>
      </c>
      <c r="H2262" s="149">
        <v>0</v>
      </c>
    </row>
    <row r="2263" spans="1:8" x14ac:dyDescent="0.2">
      <c r="A2263" s="146" t="s">
        <v>2008</v>
      </c>
      <c r="B2263" s="146" t="s">
        <v>301</v>
      </c>
      <c r="C2263" s="146" t="s">
        <v>1088</v>
      </c>
      <c r="D2263" s="147">
        <v>1.53365</v>
      </c>
      <c r="E2263" s="148">
        <v>0.67415000000000003</v>
      </c>
      <c r="F2263" s="149">
        <v>0.24539</v>
      </c>
      <c r="G2263" s="149">
        <v>0.29453000000000001</v>
      </c>
      <c r="H2263" s="149">
        <v>0.31957999999999998</v>
      </c>
    </row>
    <row r="2264" spans="1:8" x14ac:dyDescent="0.2">
      <c r="A2264" s="146" t="s">
        <v>2008</v>
      </c>
      <c r="B2264" s="146" t="s">
        <v>190</v>
      </c>
      <c r="C2264" s="146" t="s">
        <v>1087</v>
      </c>
      <c r="D2264" s="147">
        <v>1.94889</v>
      </c>
      <c r="E2264" s="148">
        <v>0.89839999999999998</v>
      </c>
      <c r="F2264" s="149">
        <v>0.29992000000000002</v>
      </c>
      <c r="G2264" s="149">
        <v>0.35998000000000002</v>
      </c>
      <c r="H2264" s="149">
        <v>0.39058999999999999</v>
      </c>
    </row>
    <row r="2265" spans="1:8" x14ac:dyDescent="0.2">
      <c r="A2265" s="146" t="s">
        <v>2008</v>
      </c>
      <c r="B2265" s="146" t="s">
        <v>5604</v>
      </c>
      <c r="C2265" s="146" t="s">
        <v>5605</v>
      </c>
      <c r="D2265" s="147">
        <v>2.2394799999999999</v>
      </c>
      <c r="E2265" s="148">
        <v>0</v>
      </c>
      <c r="F2265" s="149">
        <v>0.63937999999999995</v>
      </c>
      <c r="G2265" s="149">
        <v>0.83267999999999998</v>
      </c>
      <c r="H2265" s="149">
        <v>0.76741999999999999</v>
      </c>
    </row>
    <row r="2266" spans="1:8" x14ac:dyDescent="0.2">
      <c r="A2266" s="146" t="s">
        <v>2008</v>
      </c>
      <c r="B2266" s="146" t="s">
        <v>5606</v>
      </c>
      <c r="C2266" s="146" t="s">
        <v>5607</v>
      </c>
      <c r="D2266" s="147">
        <v>0.114</v>
      </c>
      <c r="E2266" s="148">
        <v>0</v>
      </c>
      <c r="F2266" s="149">
        <v>3.2550000000000003E-2</v>
      </c>
      <c r="G2266" s="149">
        <v>4.2389999999999997E-2</v>
      </c>
      <c r="H2266" s="149">
        <v>3.9059999999999997E-2</v>
      </c>
    </row>
    <row r="2267" spans="1:8" x14ac:dyDescent="0.2">
      <c r="A2267" s="146" t="s">
        <v>2008</v>
      </c>
      <c r="B2267" s="146" t="s">
        <v>5608</v>
      </c>
      <c r="C2267" s="146" t="s">
        <v>5609</v>
      </c>
      <c r="D2267" s="147">
        <v>0.114</v>
      </c>
      <c r="E2267" s="148">
        <v>0</v>
      </c>
      <c r="F2267" s="149">
        <v>3.2550000000000003E-2</v>
      </c>
      <c r="G2267" s="149">
        <v>4.2389999999999997E-2</v>
      </c>
      <c r="H2267" s="149">
        <v>3.9059999999999997E-2</v>
      </c>
    </row>
    <row r="2268" spans="1:8" x14ac:dyDescent="0.2">
      <c r="A2268" s="146" t="s">
        <v>2008</v>
      </c>
      <c r="B2268" s="146" t="s">
        <v>353</v>
      </c>
      <c r="C2268" s="146" t="s">
        <v>1086</v>
      </c>
      <c r="D2268" s="147">
        <v>41.494929999999997</v>
      </c>
      <c r="E2268" s="148">
        <v>6.5444599999999999</v>
      </c>
      <c r="F2268" s="149">
        <v>9.9784699999999997</v>
      </c>
      <c r="G2268" s="149">
        <v>11.976739999999999</v>
      </c>
      <c r="H2268" s="149">
        <v>12.99526</v>
      </c>
    </row>
    <row r="2269" spans="1:8" x14ac:dyDescent="0.2">
      <c r="A2269" s="146" t="s">
        <v>2008</v>
      </c>
      <c r="B2269" s="146" t="s">
        <v>5610</v>
      </c>
      <c r="C2269" s="146" t="s">
        <v>5611</v>
      </c>
      <c r="D2269" s="147">
        <v>0.29135</v>
      </c>
      <c r="E2269" s="148">
        <v>0</v>
      </c>
      <c r="F2269" s="149">
        <v>8.3180000000000004E-2</v>
      </c>
      <c r="G2269" s="149">
        <v>0.10833</v>
      </c>
      <c r="H2269" s="149">
        <v>9.9839999999999998E-2</v>
      </c>
    </row>
    <row r="2270" spans="1:8" x14ac:dyDescent="0.2">
      <c r="A2270" s="146" t="s">
        <v>2008</v>
      </c>
      <c r="B2270" s="146" t="s">
        <v>193</v>
      </c>
      <c r="C2270" s="146" t="s">
        <v>1085</v>
      </c>
      <c r="D2270" s="147">
        <v>1.8508100000000001</v>
      </c>
      <c r="E2270" s="148">
        <v>0.74151</v>
      </c>
      <c r="F2270" s="149">
        <v>0.31670999999999999</v>
      </c>
      <c r="G2270" s="149">
        <v>0.38013000000000002</v>
      </c>
      <c r="H2270" s="149">
        <v>0.41245999999999999</v>
      </c>
    </row>
    <row r="2271" spans="1:8" x14ac:dyDescent="0.2">
      <c r="A2271" s="146" t="s">
        <v>2008</v>
      </c>
      <c r="B2271" s="146" t="s">
        <v>5612</v>
      </c>
      <c r="C2271" s="146" t="s">
        <v>5613</v>
      </c>
      <c r="D2271" s="147">
        <v>0.34969</v>
      </c>
      <c r="E2271" s="148">
        <v>0</v>
      </c>
      <c r="F2271" s="149">
        <v>9.9839999999999998E-2</v>
      </c>
      <c r="G2271" s="149">
        <v>0.13002</v>
      </c>
      <c r="H2271" s="149">
        <v>0.11983000000000001</v>
      </c>
    </row>
    <row r="2272" spans="1:8" x14ac:dyDescent="0.2">
      <c r="A2272" s="146" t="s">
        <v>2008</v>
      </c>
      <c r="B2272" s="146" t="s">
        <v>282</v>
      </c>
      <c r="C2272" s="146" t="s">
        <v>1084</v>
      </c>
      <c r="D2272" s="147">
        <v>0.14029</v>
      </c>
      <c r="E2272" s="148">
        <v>0.14029</v>
      </c>
      <c r="F2272" s="149">
        <v>0</v>
      </c>
      <c r="G2272" s="149">
        <v>0</v>
      </c>
      <c r="H2272" s="149">
        <v>0</v>
      </c>
    </row>
    <row r="2273" spans="1:8" x14ac:dyDescent="0.2">
      <c r="A2273" s="146" t="s">
        <v>2008</v>
      </c>
      <c r="B2273" s="146" t="s">
        <v>5614</v>
      </c>
      <c r="C2273" s="146" t="s">
        <v>5615</v>
      </c>
      <c r="D2273" s="147">
        <v>1.02321</v>
      </c>
      <c r="E2273" s="148">
        <v>0</v>
      </c>
      <c r="F2273" s="149">
        <v>0.29213</v>
      </c>
      <c r="G2273" s="149">
        <v>0.38045000000000001</v>
      </c>
      <c r="H2273" s="149">
        <v>0.35063</v>
      </c>
    </row>
    <row r="2274" spans="1:8" x14ac:dyDescent="0.2">
      <c r="A2274" s="146" t="s">
        <v>2008</v>
      </c>
      <c r="B2274" s="146" t="s">
        <v>246</v>
      </c>
      <c r="C2274" s="146" t="s">
        <v>1083</v>
      </c>
      <c r="D2274" s="147">
        <v>1.0675399999999999</v>
      </c>
      <c r="E2274" s="148">
        <v>0.47066000000000002</v>
      </c>
      <c r="F2274" s="149">
        <v>0.17041000000000001</v>
      </c>
      <c r="G2274" s="149">
        <v>0.20454</v>
      </c>
      <c r="H2274" s="149">
        <v>0.22192999999999999</v>
      </c>
    </row>
    <row r="2275" spans="1:8" x14ac:dyDescent="0.2">
      <c r="A2275" s="146" t="s">
        <v>2008</v>
      </c>
      <c r="B2275" s="146" t="s">
        <v>248</v>
      </c>
      <c r="C2275" s="146" t="s">
        <v>1082</v>
      </c>
      <c r="D2275" s="147">
        <v>0.99126999999999998</v>
      </c>
      <c r="E2275" s="148">
        <v>0.32516</v>
      </c>
      <c r="F2275" s="149">
        <v>0.19017999999999999</v>
      </c>
      <c r="G2275" s="149">
        <v>0.22825999999999999</v>
      </c>
      <c r="H2275" s="149">
        <v>0.24767</v>
      </c>
    </row>
    <row r="2276" spans="1:8" x14ac:dyDescent="0.2">
      <c r="A2276" s="146" t="s">
        <v>2008</v>
      </c>
      <c r="B2276" s="146" t="s">
        <v>249</v>
      </c>
      <c r="C2276" s="146" t="s">
        <v>1081</v>
      </c>
      <c r="D2276" s="147">
        <v>0.99624999999999997</v>
      </c>
      <c r="E2276" s="148">
        <v>0.33013999999999999</v>
      </c>
      <c r="F2276" s="149">
        <v>0.19017999999999999</v>
      </c>
      <c r="G2276" s="149">
        <v>0.22825999999999999</v>
      </c>
      <c r="H2276" s="149">
        <v>0.24767</v>
      </c>
    </row>
    <row r="2277" spans="1:8" x14ac:dyDescent="0.2">
      <c r="A2277" s="146" t="s">
        <v>2008</v>
      </c>
      <c r="B2277" s="146" t="s">
        <v>5616</v>
      </c>
      <c r="C2277" s="146" t="s">
        <v>5594</v>
      </c>
      <c r="D2277" s="147">
        <v>0</v>
      </c>
      <c r="E2277" s="148">
        <v>0</v>
      </c>
      <c r="F2277" s="149">
        <v>0</v>
      </c>
      <c r="G2277" s="149">
        <v>0</v>
      </c>
      <c r="H2277" s="149">
        <v>0</v>
      </c>
    </row>
    <row r="2278" spans="1:8" x14ac:dyDescent="0.2">
      <c r="A2278" s="146" t="s">
        <v>2008</v>
      </c>
      <c r="B2278" s="146" t="s">
        <v>5617</v>
      </c>
      <c r="C2278" s="146" t="s">
        <v>5594</v>
      </c>
      <c r="D2278" s="147">
        <v>0.76400000000000001</v>
      </c>
      <c r="E2278" s="148">
        <v>0</v>
      </c>
      <c r="F2278" s="149">
        <v>0.21812000000000001</v>
      </c>
      <c r="G2278" s="149">
        <v>0.28406999999999999</v>
      </c>
      <c r="H2278" s="149">
        <v>0.26180999999999999</v>
      </c>
    </row>
    <row r="2279" spans="1:8" x14ac:dyDescent="0.2">
      <c r="A2279" s="146" t="s">
        <v>2008</v>
      </c>
      <c r="B2279" s="146" t="s">
        <v>251</v>
      </c>
      <c r="C2279" s="146" t="s">
        <v>1080</v>
      </c>
      <c r="D2279" s="147">
        <v>0.99736999999999998</v>
      </c>
      <c r="E2279" s="148">
        <v>0.33126</v>
      </c>
      <c r="F2279" s="149">
        <v>0.19017999999999999</v>
      </c>
      <c r="G2279" s="149">
        <v>0.22825999999999999</v>
      </c>
      <c r="H2279" s="149">
        <v>0.24767</v>
      </c>
    </row>
    <row r="2280" spans="1:8" x14ac:dyDescent="0.2">
      <c r="A2280" s="146" t="s">
        <v>2008</v>
      </c>
      <c r="B2280" s="146" t="s">
        <v>253</v>
      </c>
      <c r="C2280" s="146" t="s">
        <v>1079</v>
      </c>
      <c r="D2280" s="147">
        <v>0.60099000000000002</v>
      </c>
      <c r="E2280" s="148">
        <v>0.19273000000000001</v>
      </c>
      <c r="F2280" s="149">
        <v>0.11656</v>
      </c>
      <c r="G2280" s="149">
        <v>0.1399</v>
      </c>
      <c r="H2280" s="149">
        <v>0.15179999999999999</v>
      </c>
    </row>
    <row r="2281" spans="1:8" x14ac:dyDescent="0.2">
      <c r="A2281" s="146" t="s">
        <v>2008</v>
      </c>
      <c r="B2281" s="146" t="s">
        <v>304</v>
      </c>
      <c r="C2281" s="146" t="s">
        <v>1078</v>
      </c>
      <c r="D2281" s="147">
        <v>0.98714000000000002</v>
      </c>
      <c r="E2281" s="148">
        <v>0.46189000000000002</v>
      </c>
      <c r="F2281" s="149">
        <v>0.14996000000000001</v>
      </c>
      <c r="G2281" s="149">
        <v>0.17999000000000001</v>
      </c>
      <c r="H2281" s="149">
        <v>0.1953</v>
      </c>
    </row>
    <row r="2282" spans="1:8" x14ac:dyDescent="0.2">
      <c r="A2282" s="146" t="s">
        <v>2008</v>
      </c>
      <c r="B2282" s="146" t="s">
        <v>258</v>
      </c>
      <c r="C2282" s="146" t="s">
        <v>1077</v>
      </c>
      <c r="D2282" s="147">
        <v>0.97760999999999998</v>
      </c>
      <c r="E2282" s="148">
        <v>0.71497999999999995</v>
      </c>
      <c r="F2282" s="149">
        <v>7.4980000000000005E-2</v>
      </c>
      <c r="G2282" s="149">
        <v>0.09</v>
      </c>
      <c r="H2282" s="149">
        <v>9.7650000000000001E-2</v>
      </c>
    </row>
    <row r="2283" spans="1:8" x14ac:dyDescent="0.2">
      <c r="A2283" s="146" t="s">
        <v>2008</v>
      </c>
      <c r="B2283" s="146" t="s">
        <v>5618</v>
      </c>
      <c r="C2283" s="146" t="s">
        <v>5619</v>
      </c>
      <c r="D2283" s="147">
        <v>2.6244200000000002</v>
      </c>
      <c r="E2283" s="148">
        <v>0</v>
      </c>
      <c r="F2283" s="149">
        <v>0.74927999999999995</v>
      </c>
      <c r="G2283" s="149">
        <v>0.97580999999999996</v>
      </c>
      <c r="H2283" s="149">
        <v>0.89932999999999996</v>
      </c>
    </row>
    <row r="2284" spans="1:8" x14ac:dyDescent="0.2">
      <c r="A2284" s="146" t="s">
        <v>2008</v>
      </c>
      <c r="B2284" s="146" t="s">
        <v>309</v>
      </c>
      <c r="C2284" s="146" t="s">
        <v>1076</v>
      </c>
      <c r="D2284" s="147">
        <v>1.5535399999999999</v>
      </c>
      <c r="E2284" s="148">
        <v>0.69403999999999999</v>
      </c>
      <c r="F2284" s="149">
        <v>0.24539</v>
      </c>
      <c r="G2284" s="149">
        <v>0.29453000000000001</v>
      </c>
      <c r="H2284" s="149">
        <v>0.31957999999999998</v>
      </c>
    </row>
    <row r="2285" spans="1:8" x14ac:dyDescent="0.2">
      <c r="A2285" s="146" t="s">
        <v>2008</v>
      </c>
      <c r="B2285" s="146" t="s">
        <v>316</v>
      </c>
      <c r="C2285" s="146" t="s">
        <v>1075</v>
      </c>
      <c r="D2285" s="147">
        <v>1.56429</v>
      </c>
      <c r="E2285" s="148">
        <v>0.70479000000000003</v>
      </c>
      <c r="F2285" s="149">
        <v>0.24539</v>
      </c>
      <c r="G2285" s="149">
        <v>0.29453000000000001</v>
      </c>
      <c r="H2285" s="149">
        <v>0.31957999999999998</v>
      </c>
    </row>
    <row r="2286" spans="1:8" x14ac:dyDescent="0.2">
      <c r="A2286" s="146" t="s">
        <v>2008</v>
      </c>
      <c r="B2286" s="146" t="s">
        <v>195</v>
      </c>
      <c r="C2286" s="146" t="s">
        <v>1074</v>
      </c>
      <c r="D2286" s="147">
        <v>1.94157</v>
      </c>
      <c r="E2286" s="148">
        <v>0.89100999999999997</v>
      </c>
      <c r="F2286" s="149">
        <v>0.29993999999999998</v>
      </c>
      <c r="G2286" s="149">
        <v>0.36</v>
      </c>
      <c r="H2286" s="149">
        <v>0.39062000000000002</v>
      </c>
    </row>
    <row r="2287" spans="1:8" x14ac:dyDescent="0.2">
      <c r="A2287" s="146" t="s">
        <v>2008</v>
      </c>
      <c r="B2287" s="146" t="s">
        <v>197</v>
      </c>
      <c r="C2287" s="146" t="s">
        <v>1073</v>
      </c>
      <c r="D2287" s="147">
        <v>2.09213</v>
      </c>
      <c r="E2287" s="148">
        <v>1.0416399999999999</v>
      </c>
      <c r="F2287" s="149">
        <v>0.29992000000000002</v>
      </c>
      <c r="G2287" s="149">
        <v>0.35998000000000002</v>
      </c>
      <c r="H2287" s="149">
        <v>0.39058999999999999</v>
      </c>
    </row>
    <row r="2288" spans="1:8" x14ac:dyDescent="0.2">
      <c r="A2288" s="146" t="s">
        <v>2008</v>
      </c>
      <c r="B2288" s="146" t="s">
        <v>201</v>
      </c>
      <c r="C2288" s="146" t="s">
        <v>1072</v>
      </c>
      <c r="D2288" s="147">
        <v>2.8117700000000001</v>
      </c>
      <c r="E2288" s="148">
        <v>0.90176000000000001</v>
      </c>
      <c r="F2288" s="149">
        <v>0.54530999999999996</v>
      </c>
      <c r="G2288" s="149">
        <v>0.65451999999999999</v>
      </c>
      <c r="H2288" s="149">
        <v>0.71018000000000003</v>
      </c>
    </row>
    <row r="2289" spans="1:8" x14ac:dyDescent="0.2">
      <c r="A2289" s="146" t="s">
        <v>2008</v>
      </c>
      <c r="B2289" s="146" t="s">
        <v>5620</v>
      </c>
      <c r="C2289" s="146" t="s">
        <v>5621</v>
      </c>
      <c r="D2289" s="147">
        <v>0.107</v>
      </c>
      <c r="E2289" s="148">
        <v>0.107</v>
      </c>
      <c r="F2289" s="149">
        <v>0</v>
      </c>
      <c r="G2289" s="149">
        <v>0</v>
      </c>
      <c r="H2289" s="149">
        <v>0</v>
      </c>
    </row>
    <row r="2290" spans="1:8" x14ac:dyDescent="0.2">
      <c r="A2290" s="146" t="s">
        <v>2008</v>
      </c>
      <c r="B2290" s="146" t="s">
        <v>5622</v>
      </c>
      <c r="C2290" s="146" t="s">
        <v>5623</v>
      </c>
      <c r="D2290" s="147">
        <v>0.31</v>
      </c>
      <c r="E2290" s="148">
        <v>0.31</v>
      </c>
      <c r="F2290" s="149">
        <v>0</v>
      </c>
      <c r="G2290" s="149">
        <v>0</v>
      </c>
      <c r="H2290" s="149">
        <v>0</v>
      </c>
    </row>
    <row r="2291" spans="1:8" x14ac:dyDescent="0.2">
      <c r="A2291" s="146" t="s">
        <v>2008</v>
      </c>
      <c r="B2291" s="146" t="s">
        <v>5624</v>
      </c>
      <c r="C2291" s="146" t="s">
        <v>5623</v>
      </c>
      <c r="D2291" s="147">
        <v>0.49</v>
      </c>
      <c r="E2291" s="148">
        <v>0.49</v>
      </c>
      <c r="F2291" s="149">
        <v>0</v>
      </c>
      <c r="G2291" s="149">
        <v>0</v>
      </c>
      <c r="H2291" s="149">
        <v>0</v>
      </c>
    </row>
    <row r="2292" spans="1:8" x14ac:dyDescent="0.2">
      <c r="A2292" s="146" t="s">
        <v>2008</v>
      </c>
      <c r="B2292" s="146" t="s">
        <v>5625</v>
      </c>
      <c r="C2292" s="146" t="s">
        <v>5626</v>
      </c>
      <c r="D2292" s="147">
        <v>0.82</v>
      </c>
      <c r="E2292" s="148">
        <v>0.82</v>
      </c>
      <c r="F2292" s="149">
        <v>0</v>
      </c>
      <c r="G2292" s="149">
        <v>0</v>
      </c>
      <c r="H2292" s="149">
        <v>0</v>
      </c>
    </row>
    <row r="2293" spans="1:8" x14ac:dyDescent="0.2">
      <c r="A2293" s="146" t="s">
        <v>2008</v>
      </c>
      <c r="B2293" s="146" t="s">
        <v>5627</v>
      </c>
      <c r="C2293" s="146" t="s">
        <v>5628</v>
      </c>
      <c r="D2293" s="147">
        <v>0.5</v>
      </c>
      <c r="E2293" s="148">
        <v>0.5</v>
      </c>
      <c r="F2293" s="149">
        <v>0</v>
      </c>
      <c r="G2293" s="149">
        <v>0</v>
      </c>
      <c r="H2293" s="149">
        <v>0</v>
      </c>
    </row>
    <row r="2294" spans="1:8" x14ac:dyDescent="0.2">
      <c r="A2294" s="146" t="s">
        <v>2008</v>
      </c>
      <c r="B2294" s="146" t="s">
        <v>5629</v>
      </c>
      <c r="C2294" s="146" t="s">
        <v>5630</v>
      </c>
      <c r="D2294" s="147">
        <v>0.19</v>
      </c>
      <c r="E2294" s="148">
        <v>0.19</v>
      </c>
      <c r="F2294" s="149">
        <v>0</v>
      </c>
      <c r="G2294" s="149">
        <v>0</v>
      </c>
      <c r="H2294" s="149">
        <v>0</v>
      </c>
    </row>
    <row r="2295" spans="1:8" x14ac:dyDescent="0.2">
      <c r="A2295" s="146" t="s">
        <v>2008</v>
      </c>
      <c r="B2295" s="146" t="s">
        <v>5631</v>
      </c>
      <c r="C2295" s="146" t="s">
        <v>5632</v>
      </c>
      <c r="D2295" s="147">
        <v>0.34300000000000003</v>
      </c>
      <c r="E2295" s="148">
        <v>0.34300000000000003</v>
      </c>
      <c r="F2295" s="149">
        <v>0</v>
      </c>
      <c r="G2295" s="149">
        <v>0</v>
      </c>
      <c r="H2295" s="149">
        <v>0</v>
      </c>
    </row>
    <row r="2296" spans="1:8" x14ac:dyDescent="0.2">
      <c r="A2296" s="146" t="s">
        <v>2008</v>
      </c>
      <c r="B2296" s="146" t="s">
        <v>5633</v>
      </c>
      <c r="C2296" s="146" t="s">
        <v>5634</v>
      </c>
      <c r="D2296" s="147">
        <v>0.31</v>
      </c>
      <c r="E2296" s="148">
        <v>0.31</v>
      </c>
      <c r="F2296" s="149">
        <v>0</v>
      </c>
      <c r="G2296" s="149">
        <v>0</v>
      </c>
      <c r="H2296" s="149">
        <v>0</v>
      </c>
    </row>
    <row r="2297" spans="1:8" x14ac:dyDescent="0.2">
      <c r="A2297" s="146" t="s">
        <v>2008</v>
      </c>
      <c r="B2297" s="146" t="s">
        <v>5635</v>
      </c>
      <c r="C2297" s="146" t="s">
        <v>5636</v>
      </c>
      <c r="D2297" s="147">
        <v>0.33</v>
      </c>
      <c r="E2297" s="148">
        <v>0.33</v>
      </c>
      <c r="F2297" s="149">
        <v>0</v>
      </c>
      <c r="G2297" s="149">
        <v>0</v>
      </c>
      <c r="H2297" s="149">
        <v>0</v>
      </c>
    </row>
    <row r="2298" spans="1:8" x14ac:dyDescent="0.2">
      <c r="A2298" s="146" t="s">
        <v>2008</v>
      </c>
      <c r="B2298" s="146" t="s">
        <v>5637</v>
      </c>
      <c r="C2298" s="146" t="s">
        <v>5638</v>
      </c>
      <c r="D2298" s="147">
        <v>1.165</v>
      </c>
      <c r="E2298" s="148">
        <v>1.165</v>
      </c>
      <c r="F2298" s="149">
        <v>0</v>
      </c>
      <c r="G2298" s="149">
        <v>0</v>
      </c>
      <c r="H2298" s="149">
        <v>0</v>
      </c>
    </row>
    <row r="2299" spans="1:8" x14ac:dyDescent="0.2">
      <c r="A2299" s="146" t="s">
        <v>2008</v>
      </c>
      <c r="B2299" s="146" t="s">
        <v>5639</v>
      </c>
      <c r="C2299" s="146" t="s">
        <v>5640</v>
      </c>
      <c r="D2299" s="147">
        <v>1.53</v>
      </c>
      <c r="E2299" s="148">
        <v>1.53</v>
      </c>
      <c r="F2299" s="149">
        <v>0</v>
      </c>
      <c r="G2299" s="149">
        <v>0</v>
      </c>
      <c r="H2299" s="149">
        <v>0</v>
      </c>
    </row>
    <row r="2300" spans="1:8" x14ac:dyDescent="0.2">
      <c r="A2300" s="146" t="s">
        <v>2008</v>
      </c>
      <c r="B2300" s="146" t="s">
        <v>5641</v>
      </c>
      <c r="C2300" s="146" t="s">
        <v>5642</v>
      </c>
      <c r="D2300" s="147">
        <v>0.27</v>
      </c>
      <c r="E2300" s="148">
        <v>0.27</v>
      </c>
      <c r="F2300" s="149">
        <v>0</v>
      </c>
      <c r="G2300" s="149">
        <v>0</v>
      </c>
      <c r="H2300" s="149">
        <v>0</v>
      </c>
    </row>
    <row r="2301" spans="1:8" x14ac:dyDescent="0.2">
      <c r="A2301" s="146" t="s">
        <v>2008</v>
      </c>
      <c r="B2301" s="146" t="s">
        <v>5643</v>
      </c>
      <c r="C2301" s="146" t="s">
        <v>5644</v>
      </c>
      <c r="D2301" s="147">
        <v>2.44</v>
      </c>
      <c r="E2301" s="148">
        <v>2.44</v>
      </c>
      <c r="F2301" s="149">
        <v>0</v>
      </c>
      <c r="G2301" s="149">
        <v>0</v>
      </c>
      <c r="H2301" s="149">
        <v>0</v>
      </c>
    </row>
    <row r="2302" spans="1:8" x14ac:dyDescent="0.2">
      <c r="A2302" s="146" t="s">
        <v>2008</v>
      </c>
      <c r="B2302" s="146" t="s">
        <v>5645</v>
      </c>
      <c r="C2302" s="146" t="s">
        <v>5646</v>
      </c>
      <c r="D2302" s="147">
        <v>2.0299999999999998</v>
      </c>
      <c r="E2302" s="148">
        <v>2.0299999999999998</v>
      </c>
      <c r="F2302" s="149">
        <v>0</v>
      </c>
      <c r="G2302" s="149">
        <v>0</v>
      </c>
      <c r="H2302" s="149">
        <v>0</v>
      </c>
    </row>
    <row r="2303" spans="1:8" x14ac:dyDescent="0.2">
      <c r="A2303" s="146" t="s">
        <v>2008</v>
      </c>
      <c r="B2303" s="146" t="s">
        <v>5647</v>
      </c>
      <c r="C2303" s="146" t="s">
        <v>5648</v>
      </c>
      <c r="D2303" s="147">
        <v>3.96</v>
      </c>
      <c r="E2303" s="148">
        <v>3.96</v>
      </c>
      <c r="F2303" s="149">
        <v>0</v>
      </c>
      <c r="G2303" s="149">
        <v>0</v>
      </c>
      <c r="H2303" s="149">
        <v>0</v>
      </c>
    </row>
    <row r="2304" spans="1:8" x14ac:dyDescent="0.2">
      <c r="A2304" s="146" t="s">
        <v>2008</v>
      </c>
      <c r="B2304" s="146" t="s">
        <v>5649</v>
      </c>
      <c r="C2304" s="146" t="s">
        <v>5650</v>
      </c>
      <c r="D2304" s="147">
        <v>3.52</v>
      </c>
      <c r="E2304" s="148">
        <v>3.52</v>
      </c>
      <c r="F2304" s="149">
        <v>0</v>
      </c>
      <c r="G2304" s="149">
        <v>0</v>
      </c>
      <c r="H2304" s="149">
        <v>0</v>
      </c>
    </row>
    <row r="2305" spans="1:8" x14ac:dyDescent="0.2">
      <c r="A2305" s="146" t="s">
        <v>2008</v>
      </c>
      <c r="B2305" s="146" t="s">
        <v>5651</v>
      </c>
      <c r="C2305" s="146" t="s">
        <v>5652</v>
      </c>
      <c r="D2305" s="147">
        <v>0.32</v>
      </c>
      <c r="E2305" s="148">
        <v>0.32</v>
      </c>
      <c r="F2305" s="149">
        <v>0</v>
      </c>
      <c r="G2305" s="149">
        <v>0</v>
      </c>
      <c r="H2305" s="149">
        <v>0</v>
      </c>
    </row>
    <row r="2306" spans="1:8" x14ac:dyDescent="0.2">
      <c r="A2306" s="146" t="s">
        <v>2008</v>
      </c>
      <c r="B2306" s="146" t="s">
        <v>5653</v>
      </c>
      <c r="C2306" s="146" t="s">
        <v>5654</v>
      </c>
      <c r="D2306" s="147">
        <v>0.28000000000000003</v>
      </c>
      <c r="E2306" s="148">
        <v>0.28000000000000003</v>
      </c>
      <c r="F2306" s="149">
        <v>0</v>
      </c>
      <c r="G2306" s="149">
        <v>0</v>
      </c>
      <c r="H2306" s="149">
        <v>0</v>
      </c>
    </row>
    <row r="2307" spans="1:8" x14ac:dyDescent="0.2">
      <c r="A2307" s="146" t="s">
        <v>2008</v>
      </c>
      <c r="B2307" s="146" t="s">
        <v>5655</v>
      </c>
      <c r="C2307" s="146" t="s">
        <v>5656</v>
      </c>
      <c r="D2307" s="147">
        <v>9.5</v>
      </c>
      <c r="E2307" s="148">
        <v>9.5</v>
      </c>
      <c r="F2307" s="149">
        <v>0</v>
      </c>
      <c r="G2307" s="149">
        <v>0</v>
      </c>
      <c r="H2307" s="149">
        <v>0</v>
      </c>
    </row>
    <row r="2308" spans="1:8" x14ac:dyDescent="0.2">
      <c r="A2308" s="146" t="s">
        <v>2008</v>
      </c>
      <c r="B2308" s="146" t="s">
        <v>5657</v>
      </c>
      <c r="C2308" s="146" t="s">
        <v>5658</v>
      </c>
      <c r="D2308" s="147">
        <v>67.295000000000002</v>
      </c>
      <c r="E2308" s="148">
        <v>67.295000000000002</v>
      </c>
      <c r="F2308" s="149">
        <v>0</v>
      </c>
      <c r="G2308" s="149">
        <v>0</v>
      </c>
      <c r="H2308" s="149">
        <v>0</v>
      </c>
    </row>
    <row r="2309" spans="1:8" x14ac:dyDescent="0.2">
      <c r="A2309" s="146" t="s">
        <v>2008</v>
      </c>
      <c r="B2309" s="146" t="s">
        <v>5659</v>
      </c>
      <c r="C2309" s="146" t="s">
        <v>5660</v>
      </c>
      <c r="D2309" s="147">
        <v>68.301199999999994</v>
      </c>
      <c r="E2309" s="148">
        <v>68.301199999999994</v>
      </c>
      <c r="F2309" s="149">
        <v>0</v>
      </c>
      <c r="G2309" s="149">
        <v>0</v>
      </c>
      <c r="H2309" s="149">
        <v>0</v>
      </c>
    </row>
    <row r="2310" spans="1:8" x14ac:dyDescent="0.2">
      <c r="A2310" s="146" t="s">
        <v>2008</v>
      </c>
      <c r="B2310" s="146" t="s">
        <v>5661</v>
      </c>
      <c r="C2310" s="146" t="s">
        <v>5662</v>
      </c>
      <c r="D2310" s="147">
        <v>2584</v>
      </c>
      <c r="E2310" s="148">
        <v>2584</v>
      </c>
      <c r="F2310" s="149">
        <v>0</v>
      </c>
      <c r="G2310" s="149">
        <v>0</v>
      </c>
      <c r="H2310" s="149">
        <v>0</v>
      </c>
    </row>
    <row r="2311" spans="1:8" x14ac:dyDescent="0.2">
      <c r="A2311" s="146" t="s">
        <v>2008</v>
      </c>
      <c r="B2311" s="146" t="s">
        <v>5663</v>
      </c>
      <c r="C2311" s="146" t="s">
        <v>5664</v>
      </c>
      <c r="D2311" s="147">
        <v>100.626</v>
      </c>
      <c r="E2311" s="148">
        <v>100.626</v>
      </c>
      <c r="F2311" s="149">
        <v>0</v>
      </c>
      <c r="G2311" s="149">
        <v>0</v>
      </c>
      <c r="H2311" s="149">
        <v>0</v>
      </c>
    </row>
    <row r="2312" spans="1:8" x14ac:dyDescent="0.2">
      <c r="A2312" s="146" t="s">
        <v>2008</v>
      </c>
      <c r="B2312" s="146" t="s">
        <v>5665</v>
      </c>
      <c r="C2312" s="146" t="s">
        <v>5666</v>
      </c>
      <c r="D2312" s="147">
        <v>0</v>
      </c>
      <c r="E2312" s="148">
        <v>0</v>
      </c>
      <c r="F2312" s="149">
        <v>0</v>
      </c>
      <c r="G2312" s="149">
        <v>0</v>
      </c>
      <c r="H2312" s="149">
        <v>0</v>
      </c>
    </row>
    <row r="2313" spans="1:8" x14ac:dyDescent="0.2">
      <c r="A2313" s="146" t="s">
        <v>2008</v>
      </c>
      <c r="B2313" s="146" t="s">
        <v>5667</v>
      </c>
      <c r="C2313" s="146" t="s">
        <v>5668</v>
      </c>
      <c r="D2313" s="147">
        <v>68.301249999999996</v>
      </c>
      <c r="E2313" s="148">
        <v>68.301249999999996</v>
      </c>
      <c r="F2313" s="149">
        <v>0</v>
      </c>
      <c r="G2313" s="149">
        <v>0</v>
      </c>
      <c r="H2313" s="149">
        <v>0</v>
      </c>
    </row>
    <row r="2314" spans="1:8" x14ac:dyDescent="0.2">
      <c r="A2314" s="146" t="s">
        <v>2008</v>
      </c>
      <c r="B2314" s="146" t="s">
        <v>5669</v>
      </c>
      <c r="C2314" s="146" t="s">
        <v>5670</v>
      </c>
      <c r="D2314" s="147">
        <v>20</v>
      </c>
      <c r="E2314" s="148">
        <v>20</v>
      </c>
      <c r="F2314" s="149">
        <v>0</v>
      </c>
      <c r="G2314" s="149">
        <v>0</v>
      </c>
      <c r="H2314" s="149">
        <v>0</v>
      </c>
    </row>
    <row r="2315" spans="1:8" x14ac:dyDescent="0.2">
      <c r="A2315" s="146" t="s">
        <v>2008</v>
      </c>
      <c r="B2315" s="146" t="s">
        <v>5671</v>
      </c>
      <c r="C2315" s="146" t="s">
        <v>5672</v>
      </c>
      <c r="D2315" s="147">
        <v>5.8000000000000003E-2</v>
      </c>
      <c r="E2315" s="148">
        <v>5.8000000000000003E-2</v>
      </c>
      <c r="F2315" s="149">
        <v>0</v>
      </c>
      <c r="G2315" s="149">
        <v>0</v>
      </c>
      <c r="H2315" s="149">
        <v>0</v>
      </c>
    </row>
    <row r="2316" spans="1:8" x14ac:dyDescent="0.2">
      <c r="A2316" s="146" t="s">
        <v>2008</v>
      </c>
      <c r="B2316" s="146" t="s">
        <v>5673</v>
      </c>
      <c r="C2316" s="146" t="s">
        <v>5674</v>
      </c>
      <c r="D2316" s="147">
        <v>97.39</v>
      </c>
      <c r="E2316" s="148">
        <v>97.39</v>
      </c>
      <c r="F2316" s="149">
        <v>0</v>
      </c>
      <c r="G2316" s="149">
        <v>0</v>
      </c>
      <c r="H2316" s="149">
        <v>0</v>
      </c>
    </row>
    <row r="2317" spans="1:8" x14ac:dyDescent="0.2">
      <c r="A2317" s="146" t="s">
        <v>2008</v>
      </c>
      <c r="B2317" s="146" t="s">
        <v>5675</v>
      </c>
      <c r="C2317" s="146" t="s">
        <v>5676</v>
      </c>
      <c r="D2317" s="147">
        <v>18.510000000000002</v>
      </c>
      <c r="E2317" s="148">
        <v>18.510000000000002</v>
      </c>
      <c r="F2317" s="149">
        <v>0</v>
      </c>
      <c r="G2317" s="149">
        <v>0</v>
      </c>
      <c r="H2317" s="149">
        <v>0</v>
      </c>
    </row>
    <row r="2318" spans="1:8" x14ac:dyDescent="0.2">
      <c r="A2318" s="146" t="s">
        <v>2008</v>
      </c>
      <c r="B2318" s="146" t="s">
        <v>422</v>
      </c>
      <c r="C2318" s="146" t="s">
        <v>1071</v>
      </c>
      <c r="D2318" s="147">
        <v>6.1599999999999997E-3</v>
      </c>
      <c r="E2318" s="148">
        <v>6.1599999999999997E-3</v>
      </c>
      <c r="F2318" s="149">
        <v>0</v>
      </c>
      <c r="G2318" s="149">
        <v>0</v>
      </c>
      <c r="H2318" s="149">
        <v>0</v>
      </c>
    </row>
    <row r="2319" spans="1:8" x14ac:dyDescent="0.2">
      <c r="A2319" s="146" t="s">
        <v>2008</v>
      </c>
      <c r="B2319" s="146" t="s">
        <v>5677</v>
      </c>
      <c r="C2319" s="146" t="s">
        <v>5678</v>
      </c>
      <c r="D2319" s="147">
        <v>81</v>
      </c>
      <c r="E2319" s="148">
        <v>81</v>
      </c>
      <c r="F2319" s="149">
        <v>0</v>
      </c>
      <c r="G2319" s="149">
        <v>0</v>
      </c>
      <c r="H2319" s="149">
        <v>0</v>
      </c>
    </row>
    <row r="2320" spans="1:8" x14ac:dyDescent="0.2">
      <c r="A2320" s="146" t="s">
        <v>2008</v>
      </c>
      <c r="B2320" s="146" t="s">
        <v>5679</v>
      </c>
      <c r="C2320" s="146" t="s">
        <v>5680</v>
      </c>
      <c r="D2320" s="147">
        <v>0</v>
      </c>
      <c r="E2320" s="148">
        <v>0</v>
      </c>
      <c r="F2320" s="149">
        <v>0</v>
      </c>
      <c r="G2320" s="149">
        <v>0</v>
      </c>
      <c r="H2320" s="149">
        <v>0</v>
      </c>
    </row>
    <row r="2321" spans="1:8" x14ac:dyDescent="0.2">
      <c r="A2321" s="146" t="s">
        <v>2008</v>
      </c>
      <c r="B2321" s="146" t="s">
        <v>5681</v>
      </c>
      <c r="C2321" s="146" t="s">
        <v>5682</v>
      </c>
      <c r="D2321" s="147">
        <v>0</v>
      </c>
      <c r="E2321" s="148">
        <v>0</v>
      </c>
      <c r="F2321" s="149">
        <v>0</v>
      </c>
      <c r="G2321" s="149">
        <v>0</v>
      </c>
      <c r="H2321" s="149">
        <v>0</v>
      </c>
    </row>
    <row r="2322" spans="1:8" x14ac:dyDescent="0.2">
      <c r="A2322" s="146" t="s">
        <v>2008</v>
      </c>
      <c r="B2322" s="146" t="s">
        <v>5683</v>
      </c>
      <c r="C2322" s="146" t="s">
        <v>5684</v>
      </c>
      <c r="D2322" s="147">
        <v>0</v>
      </c>
      <c r="E2322" s="148">
        <v>0</v>
      </c>
      <c r="F2322" s="149">
        <v>0</v>
      </c>
      <c r="G2322" s="149">
        <v>0</v>
      </c>
      <c r="H2322" s="149">
        <v>0</v>
      </c>
    </row>
    <row r="2323" spans="1:8" x14ac:dyDescent="0.2">
      <c r="A2323" s="146" t="s">
        <v>2008</v>
      </c>
      <c r="B2323" s="146" t="s">
        <v>5685</v>
      </c>
      <c r="C2323" s="146" t="s">
        <v>5686</v>
      </c>
      <c r="D2323" s="147">
        <v>0</v>
      </c>
      <c r="E2323" s="148">
        <v>0</v>
      </c>
      <c r="F2323" s="149">
        <v>0</v>
      </c>
      <c r="G2323" s="149">
        <v>0</v>
      </c>
      <c r="H2323" s="149">
        <v>0</v>
      </c>
    </row>
    <row r="2324" spans="1:8" x14ac:dyDescent="0.2">
      <c r="A2324" s="146" t="s">
        <v>2008</v>
      </c>
      <c r="B2324" s="146" t="s">
        <v>5687</v>
      </c>
      <c r="C2324" s="146" t="s">
        <v>5688</v>
      </c>
      <c r="D2324" s="147">
        <v>0</v>
      </c>
      <c r="E2324" s="148">
        <v>0</v>
      </c>
      <c r="F2324" s="149">
        <v>0</v>
      </c>
      <c r="G2324" s="149">
        <v>0</v>
      </c>
      <c r="H2324" s="149">
        <v>0</v>
      </c>
    </row>
    <row r="2325" spans="1:8" x14ac:dyDescent="0.2">
      <c r="A2325" s="146" t="s">
        <v>2008</v>
      </c>
      <c r="B2325" s="146" t="s">
        <v>5689</v>
      </c>
      <c r="C2325" s="146" t="s">
        <v>5690</v>
      </c>
      <c r="D2325" s="147">
        <v>0</v>
      </c>
      <c r="E2325" s="148">
        <v>0</v>
      </c>
      <c r="F2325" s="149">
        <v>0</v>
      </c>
      <c r="G2325" s="149">
        <v>0</v>
      </c>
      <c r="H2325" s="149">
        <v>0</v>
      </c>
    </row>
    <row r="2326" spans="1:8" x14ac:dyDescent="0.2">
      <c r="A2326" s="146" t="s">
        <v>2008</v>
      </c>
      <c r="B2326" s="146" t="s">
        <v>5691</v>
      </c>
      <c r="C2326" s="146" t="s">
        <v>5692</v>
      </c>
      <c r="D2326" s="147">
        <v>0</v>
      </c>
      <c r="E2326" s="148">
        <v>0</v>
      </c>
      <c r="F2326" s="149">
        <v>0</v>
      </c>
      <c r="G2326" s="149">
        <v>0</v>
      </c>
      <c r="H2326" s="149">
        <v>0</v>
      </c>
    </row>
    <row r="2327" spans="1:8" x14ac:dyDescent="0.2">
      <c r="A2327" s="146" t="s">
        <v>2008</v>
      </c>
      <c r="B2327" s="146" t="s">
        <v>5693</v>
      </c>
      <c r="C2327" s="146" t="s">
        <v>5694</v>
      </c>
      <c r="D2327" s="147">
        <v>0</v>
      </c>
      <c r="E2327" s="148">
        <v>0</v>
      </c>
      <c r="F2327" s="149">
        <v>0</v>
      </c>
      <c r="G2327" s="149">
        <v>0</v>
      </c>
      <c r="H2327" s="149">
        <v>0</v>
      </c>
    </row>
    <row r="2328" spans="1:8" x14ac:dyDescent="0.2">
      <c r="A2328" s="146" t="s">
        <v>2008</v>
      </c>
      <c r="B2328" s="146" t="s">
        <v>5695</v>
      </c>
      <c r="C2328" s="146" t="s">
        <v>5696</v>
      </c>
      <c r="D2328" s="147">
        <v>0</v>
      </c>
      <c r="E2328" s="148">
        <v>0</v>
      </c>
      <c r="F2328" s="149">
        <v>0</v>
      </c>
      <c r="G2328" s="149">
        <v>0</v>
      </c>
      <c r="H2328" s="149">
        <v>0</v>
      </c>
    </row>
    <row r="2329" spans="1:8" x14ac:dyDescent="0.2">
      <c r="A2329" s="146" t="s">
        <v>2008</v>
      </c>
      <c r="B2329" s="146" t="s">
        <v>5697</v>
      </c>
      <c r="C2329" s="146" t="s">
        <v>5698</v>
      </c>
      <c r="D2329" s="147">
        <v>0</v>
      </c>
      <c r="E2329" s="148">
        <v>0</v>
      </c>
      <c r="F2329" s="149">
        <v>0</v>
      </c>
      <c r="G2329" s="149">
        <v>0</v>
      </c>
      <c r="H2329" s="149">
        <v>0</v>
      </c>
    </row>
    <row r="2330" spans="1:8" x14ac:dyDescent="0.2">
      <c r="A2330" s="146" t="s">
        <v>2008</v>
      </c>
      <c r="B2330" s="146" t="s">
        <v>5699</v>
      </c>
      <c r="C2330" s="146" t="s">
        <v>5700</v>
      </c>
      <c r="D2330" s="147">
        <v>0</v>
      </c>
      <c r="E2330" s="148">
        <v>0</v>
      </c>
      <c r="F2330" s="149">
        <v>0</v>
      </c>
      <c r="G2330" s="149">
        <v>0</v>
      </c>
      <c r="H2330" s="149">
        <v>0</v>
      </c>
    </row>
    <row r="2331" spans="1:8" x14ac:dyDescent="0.2">
      <c r="A2331" s="146" t="s">
        <v>2008</v>
      </c>
      <c r="B2331" s="146" t="s">
        <v>5701</v>
      </c>
      <c r="C2331" s="146" t="s">
        <v>5702</v>
      </c>
      <c r="D2331" s="147">
        <v>0</v>
      </c>
      <c r="E2331" s="148">
        <v>0</v>
      </c>
      <c r="F2331" s="149">
        <v>0</v>
      </c>
      <c r="G2331" s="149">
        <v>0</v>
      </c>
      <c r="H2331" s="149">
        <v>0</v>
      </c>
    </row>
    <row r="2332" spans="1:8" x14ac:dyDescent="0.2">
      <c r="A2332" s="146" t="s">
        <v>2008</v>
      </c>
      <c r="B2332" s="146" t="s">
        <v>5703</v>
      </c>
      <c r="C2332" s="146" t="s">
        <v>5704</v>
      </c>
      <c r="D2332" s="147">
        <v>0</v>
      </c>
      <c r="E2332" s="148">
        <v>0</v>
      </c>
      <c r="F2332" s="149">
        <v>0</v>
      </c>
      <c r="G2332" s="149">
        <v>0</v>
      </c>
      <c r="H2332" s="149">
        <v>0</v>
      </c>
    </row>
    <row r="2333" spans="1:8" x14ac:dyDescent="0.2">
      <c r="A2333" s="146" t="s">
        <v>2008</v>
      </c>
      <c r="B2333" s="146" t="s">
        <v>5705</v>
      </c>
      <c r="C2333" s="146" t="s">
        <v>5706</v>
      </c>
      <c r="D2333" s="147">
        <v>0</v>
      </c>
      <c r="E2333" s="148">
        <v>0</v>
      </c>
      <c r="F2333" s="149">
        <v>0</v>
      </c>
      <c r="G2333" s="149">
        <v>0</v>
      </c>
      <c r="H2333" s="149">
        <v>0</v>
      </c>
    </row>
    <row r="2334" spans="1:8" x14ac:dyDescent="0.2">
      <c r="A2334" s="146" t="s">
        <v>2008</v>
      </c>
      <c r="B2334" s="146" t="s">
        <v>5707</v>
      </c>
      <c r="C2334" s="146" t="s">
        <v>5708</v>
      </c>
      <c r="D2334" s="147">
        <v>0</v>
      </c>
      <c r="E2334" s="148">
        <v>0</v>
      </c>
      <c r="F2334" s="149">
        <v>0</v>
      </c>
      <c r="G2334" s="149">
        <v>0</v>
      </c>
      <c r="H2334" s="149">
        <v>0</v>
      </c>
    </row>
    <row r="2335" spans="1:8" x14ac:dyDescent="0.2">
      <c r="A2335" s="146" t="s">
        <v>2008</v>
      </c>
      <c r="B2335" s="146" t="s">
        <v>5709</v>
      </c>
      <c r="C2335" s="146" t="s">
        <v>5710</v>
      </c>
      <c r="D2335" s="147">
        <v>0</v>
      </c>
      <c r="E2335" s="148">
        <v>0</v>
      </c>
      <c r="F2335" s="149">
        <v>0</v>
      </c>
      <c r="G2335" s="149">
        <v>0</v>
      </c>
      <c r="H2335" s="149">
        <v>0</v>
      </c>
    </row>
    <row r="2336" spans="1:8" x14ac:dyDescent="0.2">
      <c r="A2336" s="146" t="s">
        <v>2008</v>
      </c>
      <c r="B2336" s="146" t="s">
        <v>5711</v>
      </c>
      <c r="C2336" s="146" t="s">
        <v>5712</v>
      </c>
      <c r="D2336" s="147">
        <v>0</v>
      </c>
      <c r="E2336" s="148">
        <v>0</v>
      </c>
      <c r="F2336" s="149">
        <v>0</v>
      </c>
      <c r="G2336" s="149">
        <v>0</v>
      </c>
      <c r="H2336" s="149">
        <v>0</v>
      </c>
    </row>
    <row r="2337" spans="1:8" x14ac:dyDescent="0.2">
      <c r="A2337" s="146" t="s">
        <v>2008</v>
      </c>
      <c r="B2337" s="146" t="s">
        <v>1070</v>
      </c>
      <c r="C2337" s="146" t="s">
        <v>1069</v>
      </c>
      <c r="D2337" s="147">
        <v>1.553E-2</v>
      </c>
      <c r="E2337" s="148">
        <v>1.553E-2</v>
      </c>
      <c r="F2337" s="149">
        <v>0</v>
      </c>
      <c r="G2337" s="149">
        <v>0</v>
      </c>
      <c r="H2337" s="149">
        <v>0</v>
      </c>
    </row>
    <row r="2338" spans="1:8" x14ac:dyDescent="0.2">
      <c r="A2338" s="146" t="s">
        <v>2008</v>
      </c>
      <c r="B2338" s="146" t="s">
        <v>5713</v>
      </c>
      <c r="C2338" s="146" t="s">
        <v>5714</v>
      </c>
      <c r="D2338" s="147">
        <v>0</v>
      </c>
      <c r="E2338" s="148">
        <v>0</v>
      </c>
      <c r="F2338" s="149">
        <v>0</v>
      </c>
      <c r="G2338" s="149">
        <v>0</v>
      </c>
      <c r="H2338" s="149">
        <v>0</v>
      </c>
    </row>
    <row r="2339" spans="1:8" x14ac:dyDescent="0.2">
      <c r="A2339" s="146" t="s">
        <v>2008</v>
      </c>
      <c r="B2339" s="146" t="s">
        <v>1068</v>
      </c>
      <c r="C2339" s="146" t="s">
        <v>1067</v>
      </c>
      <c r="D2339" s="147">
        <v>6.8230000000000004</v>
      </c>
      <c r="E2339" s="148">
        <v>6.8230000000000004</v>
      </c>
      <c r="F2339" s="149">
        <v>0</v>
      </c>
      <c r="G2339" s="149">
        <v>0</v>
      </c>
      <c r="H2339" s="149">
        <v>0</v>
      </c>
    </row>
    <row r="2340" spans="1:8" x14ac:dyDescent="0.2">
      <c r="A2340" s="146" t="s">
        <v>2008</v>
      </c>
      <c r="B2340" s="146" t="s">
        <v>5715</v>
      </c>
      <c r="C2340" s="146" t="s">
        <v>5716</v>
      </c>
      <c r="D2340" s="147">
        <v>0</v>
      </c>
      <c r="E2340" s="148">
        <v>0</v>
      </c>
      <c r="F2340" s="149">
        <v>0</v>
      </c>
      <c r="G2340" s="149">
        <v>0</v>
      </c>
      <c r="H2340" s="149">
        <v>0</v>
      </c>
    </row>
    <row r="2341" spans="1:8" x14ac:dyDescent="0.2">
      <c r="A2341" s="146" t="s">
        <v>2008</v>
      </c>
      <c r="B2341" s="146" t="s">
        <v>5717</v>
      </c>
      <c r="C2341" s="146" t="s">
        <v>5718</v>
      </c>
      <c r="D2341" s="147">
        <v>0</v>
      </c>
      <c r="E2341" s="148">
        <v>0</v>
      </c>
      <c r="F2341" s="149">
        <v>0</v>
      </c>
      <c r="G2341" s="149">
        <v>0</v>
      </c>
      <c r="H2341" s="149">
        <v>0</v>
      </c>
    </row>
    <row r="2342" spans="1:8" x14ac:dyDescent="0.2">
      <c r="A2342" s="146" t="s">
        <v>2008</v>
      </c>
      <c r="B2342" s="146" t="s">
        <v>5719</v>
      </c>
      <c r="C2342" s="146" t="s">
        <v>5720</v>
      </c>
      <c r="D2342" s="147">
        <v>0</v>
      </c>
      <c r="E2342" s="148">
        <v>0</v>
      </c>
      <c r="F2342" s="149">
        <v>0</v>
      </c>
      <c r="G2342" s="149">
        <v>0</v>
      </c>
      <c r="H2342" s="149">
        <v>0</v>
      </c>
    </row>
    <row r="2343" spans="1:8" x14ac:dyDescent="0.2">
      <c r="A2343" s="146" t="s">
        <v>2008</v>
      </c>
      <c r="B2343" s="146" t="s">
        <v>5721</v>
      </c>
      <c r="C2343" s="146" t="s">
        <v>5722</v>
      </c>
      <c r="D2343" s="147">
        <v>0</v>
      </c>
      <c r="E2343" s="148">
        <v>0</v>
      </c>
      <c r="F2343" s="149">
        <v>0</v>
      </c>
      <c r="G2343" s="149">
        <v>0</v>
      </c>
      <c r="H2343" s="149">
        <v>0</v>
      </c>
    </row>
    <row r="2344" spans="1:8" x14ac:dyDescent="0.2">
      <c r="A2344" s="146" t="s">
        <v>2008</v>
      </c>
      <c r="B2344" s="146" t="s">
        <v>5723</v>
      </c>
      <c r="C2344" s="146" t="s">
        <v>5724</v>
      </c>
      <c r="D2344" s="147">
        <v>0</v>
      </c>
      <c r="E2344" s="148">
        <v>0</v>
      </c>
      <c r="F2344" s="149">
        <v>0</v>
      </c>
      <c r="G2344" s="149">
        <v>0</v>
      </c>
      <c r="H2344" s="149">
        <v>0</v>
      </c>
    </row>
    <row r="2345" spans="1:8" x14ac:dyDescent="0.2">
      <c r="A2345" s="146" t="s">
        <v>2008</v>
      </c>
      <c r="B2345" s="146" t="s">
        <v>5725</v>
      </c>
      <c r="C2345" s="146" t="s">
        <v>5726</v>
      </c>
      <c r="D2345" s="147">
        <v>0</v>
      </c>
      <c r="E2345" s="148">
        <v>0</v>
      </c>
      <c r="F2345" s="149">
        <v>0</v>
      </c>
      <c r="G2345" s="149">
        <v>0</v>
      </c>
      <c r="H2345" s="149">
        <v>0</v>
      </c>
    </row>
    <row r="2346" spans="1:8" x14ac:dyDescent="0.2">
      <c r="A2346" s="146" t="s">
        <v>2008</v>
      </c>
      <c r="B2346" s="146" t="s">
        <v>5727</v>
      </c>
      <c r="C2346" s="146" t="s">
        <v>5728</v>
      </c>
      <c r="D2346" s="147">
        <v>0</v>
      </c>
      <c r="E2346" s="148">
        <v>0</v>
      </c>
      <c r="F2346" s="149">
        <v>0</v>
      </c>
      <c r="G2346" s="149">
        <v>0</v>
      </c>
      <c r="H2346" s="149">
        <v>0</v>
      </c>
    </row>
    <row r="2347" spans="1:8" x14ac:dyDescent="0.2">
      <c r="A2347" s="146" t="s">
        <v>2008</v>
      </c>
      <c r="B2347" s="146" t="s">
        <v>5729</v>
      </c>
      <c r="C2347" s="146" t="s">
        <v>5730</v>
      </c>
      <c r="D2347" s="147">
        <v>0</v>
      </c>
      <c r="E2347" s="148">
        <v>0</v>
      </c>
      <c r="F2347" s="149">
        <v>0</v>
      </c>
      <c r="G2347" s="149">
        <v>0</v>
      </c>
      <c r="H2347" s="149">
        <v>0</v>
      </c>
    </row>
    <row r="2348" spans="1:8" x14ac:dyDescent="0.2">
      <c r="A2348" s="146" t="s">
        <v>2008</v>
      </c>
      <c r="B2348" s="146" t="s">
        <v>5731</v>
      </c>
      <c r="C2348" s="146" t="s">
        <v>5732</v>
      </c>
      <c r="D2348" s="147">
        <v>0.10575</v>
      </c>
      <c r="E2348" s="148">
        <v>3.014E-2</v>
      </c>
      <c r="F2348" s="149">
        <v>2.1770000000000001E-2</v>
      </c>
      <c r="G2348" s="149">
        <v>2.3859999999999999E-2</v>
      </c>
      <c r="H2348" s="149">
        <v>2.998E-2</v>
      </c>
    </row>
    <row r="2349" spans="1:8" x14ac:dyDescent="0.2">
      <c r="A2349" s="146" t="s">
        <v>2008</v>
      </c>
      <c r="B2349" s="146" t="s">
        <v>5733</v>
      </c>
      <c r="C2349" s="146" t="s">
        <v>5734</v>
      </c>
      <c r="D2349" s="147">
        <v>0.81499999999999995</v>
      </c>
      <c r="E2349" s="148">
        <v>0.81499999999999995</v>
      </c>
      <c r="F2349" s="149">
        <v>0</v>
      </c>
      <c r="G2349" s="149">
        <v>0</v>
      </c>
      <c r="H2349" s="149">
        <v>0</v>
      </c>
    </row>
    <row r="2350" spans="1:8" x14ac:dyDescent="0.2">
      <c r="A2350" s="146" t="s">
        <v>2008</v>
      </c>
      <c r="B2350" s="146" t="s">
        <v>5735</v>
      </c>
      <c r="C2350" s="146" t="s">
        <v>5736</v>
      </c>
      <c r="D2350" s="147">
        <v>0.93106999999999995</v>
      </c>
      <c r="E2350" s="148">
        <v>0.93106999999999995</v>
      </c>
      <c r="F2350" s="149">
        <v>0</v>
      </c>
      <c r="G2350" s="149">
        <v>0</v>
      </c>
      <c r="H2350" s="149">
        <v>0</v>
      </c>
    </row>
    <row r="2351" spans="1:8" x14ac:dyDescent="0.2">
      <c r="A2351" s="146" t="s">
        <v>2008</v>
      </c>
      <c r="B2351" s="146" t="s">
        <v>5737</v>
      </c>
      <c r="C2351" s="146" t="s">
        <v>5738</v>
      </c>
      <c r="D2351" s="147">
        <v>0.85499999999999998</v>
      </c>
      <c r="E2351" s="148">
        <v>0.85499999999999998</v>
      </c>
      <c r="F2351" s="149">
        <v>0</v>
      </c>
      <c r="G2351" s="149">
        <v>0</v>
      </c>
      <c r="H2351" s="149">
        <v>0</v>
      </c>
    </row>
    <row r="2352" spans="1:8" x14ac:dyDescent="0.2">
      <c r="A2352" s="146" t="s">
        <v>2008</v>
      </c>
      <c r="B2352" s="146" t="s">
        <v>5739</v>
      </c>
      <c r="C2352" s="146" t="s">
        <v>5740</v>
      </c>
      <c r="D2352" s="147">
        <v>1.0793900000000001</v>
      </c>
      <c r="E2352" s="148">
        <v>1.0793900000000001</v>
      </c>
      <c r="F2352" s="149">
        <v>0</v>
      </c>
      <c r="G2352" s="149">
        <v>0</v>
      </c>
      <c r="H2352" s="149">
        <v>0</v>
      </c>
    </row>
    <row r="2353" spans="1:8" x14ac:dyDescent="0.2">
      <c r="A2353" s="146" t="s">
        <v>2008</v>
      </c>
      <c r="B2353" s="146" t="s">
        <v>5741</v>
      </c>
      <c r="C2353" s="146" t="s">
        <v>5742</v>
      </c>
      <c r="D2353" s="147">
        <v>0</v>
      </c>
      <c r="E2353" s="148">
        <v>0</v>
      </c>
      <c r="F2353" s="149">
        <v>0</v>
      </c>
      <c r="G2353" s="149">
        <v>0</v>
      </c>
      <c r="H2353" s="149">
        <v>0</v>
      </c>
    </row>
    <row r="2354" spans="1:8" x14ac:dyDescent="0.2">
      <c r="A2354" s="146" t="s">
        <v>2008</v>
      </c>
      <c r="B2354" s="146" t="s">
        <v>5743</v>
      </c>
      <c r="C2354" s="146" t="s">
        <v>5744</v>
      </c>
      <c r="D2354" s="147">
        <v>40.622430000000001</v>
      </c>
      <c r="E2354" s="148">
        <v>0</v>
      </c>
      <c r="F2354" s="149">
        <v>11.59783</v>
      </c>
      <c r="G2354" s="149">
        <v>15.104200000000001</v>
      </c>
      <c r="H2354" s="149">
        <v>13.920400000000001</v>
      </c>
    </row>
    <row r="2355" spans="1:8" x14ac:dyDescent="0.2">
      <c r="A2355" s="146" t="s">
        <v>2008</v>
      </c>
      <c r="B2355" s="146" t="s">
        <v>5745</v>
      </c>
      <c r="C2355" s="146" t="s">
        <v>1628</v>
      </c>
      <c r="D2355" s="147">
        <v>14.841559999999999</v>
      </c>
      <c r="E2355" s="148">
        <v>0</v>
      </c>
      <c r="F2355" s="149">
        <v>4.2373099999999999</v>
      </c>
      <c r="G2355" s="149">
        <v>5.0858699999999999</v>
      </c>
      <c r="H2355" s="149">
        <v>5.5183799999999996</v>
      </c>
    </row>
    <row r="2356" spans="1:8" x14ac:dyDescent="0.2">
      <c r="A2356" s="146" t="s">
        <v>2008</v>
      </c>
      <c r="B2356" s="146" t="s">
        <v>5746</v>
      </c>
      <c r="C2356" s="146" t="s">
        <v>5747</v>
      </c>
      <c r="D2356" s="147">
        <v>5.14</v>
      </c>
      <c r="E2356" s="148">
        <v>5.14</v>
      </c>
      <c r="F2356" s="149">
        <v>0</v>
      </c>
      <c r="G2356" s="149">
        <v>0</v>
      </c>
      <c r="H2356" s="149">
        <v>0</v>
      </c>
    </row>
    <row r="2357" spans="1:8" x14ac:dyDescent="0.2">
      <c r="A2357" s="146" t="s">
        <v>2008</v>
      </c>
      <c r="B2357" s="146" t="s">
        <v>5748</v>
      </c>
      <c r="C2357" s="146" t="s">
        <v>5749</v>
      </c>
      <c r="D2357" s="147">
        <v>4.452</v>
      </c>
      <c r="E2357" s="148">
        <v>4.452</v>
      </c>
      <c r="F2357" s="149">
        <v>0</v>
      </c>
      <c r="G2357" s="149">
        <v>0</v>
      </c>
      <c r="H2357" s="149">
        <v>0</v>
      </c>
    </row>
    <row r="2358" spans="1:8" x14ac:dyDescent="0.2">
      <c r="A2358" s="146" t="s">
        <v>2008</v>
      </c>
      <c r="B2358" s="146" t="s">
        <v>5750</v>
      </c>
      <c r="C2358" s="146" t="s">
        <v>5751</v>
      </c>
      <c r="D2358" s="147">
        <v>8.6118400000000008</v>
      </c>
      <c r="E2358" s="148">
        <v>8.6118400000000008</v>
      </c>
      <c r="F2358" s="149">
        <v>0</v>
      </c>
      <c r="G2358" s="149">
        <v>0</v>
      </c>
      <c r="H2358" s="149">
        <v>0</v>
      </c>
    </row>
    <row r="2359" spans="1:8" x14ac:dyDescent="0.2">
      <c r="A2359" s="146" t="s">
        <v>2008</v>
      </c>
      <c r="B2359" s="146" t="s">
        <v>5752</v>
      </c>
      <c r="C2359" s="146" t="s">
        <v>5753</v>
      </c>
      <c r="D2359" s="147">
        <v>11.41516</v>
      </c>
      <c r="E2359" s="148">
        <v>0</v>
      </c>
      <c r="F2359" s="149">
        <v>3.2590599999999998</v>
      </c>
      <c r="G2359" s="149">
        <v>4.2443799999999996</v>
      </c>
      <c r="H2359" s="149">
        <v>3.9117199999999999</v>
      </c>
    </row>
    <row r="2360" spans="1:8" x14ac:dyDescent="0.2">
      <c r="A2360" s="146" t="s">
        <v>2008</v>
      </c>
      <c r="B2360" s="146" t="s">
        <v>5754</v>
      </c>
      <c r="C2360" s="146" t="s">
        <v>1627</v>
      </c>
      <c r="D2360" s="147">
        <v>11.139989999999999</v>
      </c>
      <c r="E2360" s="148">
        <v>0</v>
      </c>
      <c r="F2360" s="149">
        <v>3.1804999999999999</v>
      </c>
      <c r="G2360" s="149">
        <v>3.8174299999999999</v>
      </c>
      <c r="H2360" s="149">
        <v>4.1420599999999999</v>
      </c>
    </row>
    <row r="2361" spans="1:8" x14ac:dyDescent="0.2">
      <c r="A2361" s="146" t="s">
        <v>2008</v>
      </c>
      <c r="B2361" s="146" t="s">
        <v>5755</v>
      </c>
      <c r="C2361" s="146" t="s">
        <v>5756</v>
      </c>
      <c r="D2361" s="147">
        <v>0</v>
      </c>
      <c r="E2361" s="148">
        <v>0</v>
      </c>
      <c r="F2361" s="149">
        <v>0</v>
      </c>
      <c r="G2361" s="149">
        <v>0</v>
      </c>
      <c r="H2361" s="149">
        <v>0</v>
      </c>
    </row>
    <row r="2362" spans="1:8" x14ac:dyDescent="0.2">
      <c r="A2362" s="146" t="s">
        <v>2008</v>
      </c>
      <c r="B2362" s="146" t="s">
        <v>5757</v>
      </c>
      <c r="C2362" s="146" t="s">
        <v>5758</v>
      </c>
      <c r="D2362" s="147">
        <v>6.9318499999999998</v>
      </c>
      <c r="E2362" s="148">
        <v>6.9318499999999998</v>
      </c>
      <c r="F2362" s="149">
        <v>0</v>
      </c>
      <c r="G2362" s="149">
        <v>0</v>
      </c>
      <c r="H2362" s="149">
        <v>0</v>
      </c>
    </row>
    <row r="2363" spans="1:8" x14ac:dyDescent="0.2">
      <c r="A2363" s="146" t="s">
        <v>2008</v>
      </c>
      <c r="B2363" s="146" t="s">
        <v>5759</v>
      </c>
      <c r="C2363" s="146" t="s">
        <v>5760</v>
      </c>
      <c r="D2363" s="147">
        <v>20.945440000000001</v>
      </c>
      <c r="E2363" s="148">
        <v>0</v>
      </c>
      <c r="F2363" s="149">
        <v>5.9799899999999999</v>
      </c>
      <c r="G2363" s="149">
        <v>7.7879199999999997</v>
      </c>
      <c r="H2363" s="149">
        <v>7.17753</v>
      </c>
    </row>
    <row r="2364" spans="1:8" x14ac:dyDescent="0.2">
      <c r="A2364" s="146" t="s">
        <v>2008</v>
      </c>
      <c r="B2364" s="146" t="s">
        <v>5761</v>
      </c>
      <c r="C2364" s="146" t="s">
        <v>1626</v>
      </c>
      <c r="D2364" s="147">
        <v>8.6426400000000001</v>
      </c>
      <c r="E2364" s="148">
        <v>0</v>
      </c>
      <c r="F2364" s="149">
        <v>2.4674999999999998</v>
      </c>
      <c r="G2364" s="149">
        <v>2.9616400000000001</v>
      </c>
      <c r="H2364" s="149">
        <v>3.2134999999999998</v>
      </c>
    </row>
    <row r="2365" spans="1:8" x14ac:dyDescent="0.2">
      <c r="A2365" s="146" t="s">
        <v>2008</v>
      </c>
      <c r="B2365" s="146" t="s">
        <v>5762</v>
      </c>
      <c r="C2365" s="146" t="s">
        <v>5763</v>
      </c>
      <c r="D2365" s="147">
        <v>14.635</v>
      </c>
      <c r="E2365" s="148">
        <v>14.635</v>
      </c>
      <c r="F2365" s="149">
        <v>0</v>
      </c>
      <c r="G2365" s="149">
        <v>0</v>
      </c>
      <c r="H2365" s="149">
        <v>0</v>
      </c>
    </row>
    <row r="2366" spans="1:8" x14ac:dyDescent="0.2">
      <c r="A2366" s="146" t="s">
        <v>2008</v>
      </c>
      <c r="B2366" s="146" t="s">
        <v>5764</v>
      </c>
      <c r="C2366" s="146" t="s">
        <v>5765</v>
      </c>
      <c r="D2366" s="147">
        <v>1.9017299999999999</v>
      </c>
      <c r="E2366" s="148">
        <v>0</v>
      </c>
      <c r="F2366" s="149">
        <v>0.54295000000000004</v>
      </c>
      <c r="G2366" s="149">
        <v>0.70709999999999995</v>
      </c>
      <c r="H2366" s="149">
        <v>0.65168000000000004</v>
      </c>
    </row>
    <row r="2367" spans="1:8" x14ac:dyDescent="0.2">
      <c r="A2367" s="146" t="s">
        <v>2008</v>
      </c>
      <c r="B2367" s="146" t="s">
        <v>1544</v>
      </c>
      <c r="C2367" s="146" t="s">
        <v>1066</v>
      </c>
      <c r="D2367" s="147">
        <v>32.594540000000002</v>
      </c>
      <c r="E2367" s="148">
        <v>24.606010000000001</v>
      </c>
      <c r="F2367" s="149">
        <v>2.2807499999999998</v>
      </c>
      <c r="G2367" s="149">
        <v>2.7374900000000002</v>
      </c>
      <c r="H2367" s="149">
        <v>2.9702899999999999</v>
      </c>
    </row>
    <row r="2368" spans="1:8" x14ac:dyDescent="0.2">
      <c r="A2368" s="146" t="s">
        <v>2008</v>
      </c>
      <c r="B2368" s="146" t="s">
        <v>1542</v>
      </c>
      <c r="C2368" s="146" t="s">
        <v>1065</v>
      </c>
      <c r="D2368" s="147">
        <v>57.22448</v>
      </c>
      <c r="E2368" s="148">
        <v>38.812220000000003</v>
      </c>
      <c r="F2368" s="149">
        <v>5.2567599999999999</v>
      </c>
      <c r="G2368" s="149">
        <v>6.3094700000000001</v>
      </c>
      <c r="H2368" s="149">
        <v>6.8460299999999998</v>
      </c>
    </row>
    <row r="2369" spans="1:8" x14ac:dyDescent="0.2">
      <c r="A2369" s="146" t="s">
        <v>2008</v>
      </c>
      <c r="B2369" s="146" t="s">
        <v>5766</v>
      </c>
      <c r="C2369" s="146" t="s">
        <v>5767</v>
      </c>
      <c r="D2369" s="147">
        <v>0</v>
      </c>
      <c r="E2369" s="148">
        <v>0</v>
      </c>
      <c r="F2369" s="149">
        <v>0</v>
      </c>
      <c r="G2369" s="149">
        <v>0</v>
      </c>
      <c r="H2369" s="149">
        <v>0</v>
      </c>
    </row>
    <row r="2370" spans="1:8" x14ac:dyDescent="0.2">
      <c r="A2370" s="146" t="s">
        <v>2008</v>
      </c>
      <c r="B2370" s="146" t="s">
        <v>5768</v>
      </c>
      <c r="C2370" s="146" t="s">
        <v>2586</v>
      </c>
      <c r="D2370" s="147">
        <v>0</v>
      </c>
      <c r="E2370" s="148">
        <v>0</v>
      </c>
      <c r="F2370" s="149">
        <v>0</v>
      </c>
      <c r="G2370" s="149">
        <v>0</v>
      </c>
      <c r="H2370" s="149">
        <v>0</v>
      </c>
    </row>
    <row r="2371" spans="1:8" x14ac:dyDescent="0.2">
      <c r="A2371" s="146" t="s">
        <v>2008</v>
      </c>
      <c r="B2371" s="146" t="s">
        <v>5769</v>
      </c>
      <c r="C2371" s="146" t="s">
        <v>1064</v>
      </c>
      <c r="D2371" s="147">
        <v>67.633939999999996</v>
      </c>
      <c r="E2371" s="148">
        <v>28.43553</v>
      </c>
      <c r="F2371" s="149">
        <v>11.287229999999999</v>
      </c>
      <c r="G2371" s="149">
        <v>12.37069</v>
      </c>
      <c r="H2371" s="149">
        <v>15.54049</v>
      </c>
    </row>
    <row r="2372" spans="1:8" x14ac:dyDescent="0.2">
      <c r="A2372" s="146" t="s">
        <v>2008</v>
      </c>
      <c r="B2372" s="146" t="s">
        <v>5770</v>
      </c>
      <c r="C2372" s="146" t="s">
        <v>1063</v>
      </c>
      <c r="D2372" s="147">
        <v>67.859849999999994</v>
      </c>
      <c r="E2372" s="148">
        <v>27.23734</v>
      </c>
      <c r="F2372" s="149">
        <v>11.6973</v>
      </c>
      <c r="G2372" s="149">
        <v>12.820130000000001</v>
      </c>
      <c r="H2372" s="149">
        <v>16.105080000000001</v>
      </c>
    </row>
    <row r="2373" spans="1:8" x14ac:dyDescent="0.2">
      <c r="A2373" s="146" t="s">
        <v>2008</v>
      </c>
      <c r="B2373" s="146" t="s">
        <v>5771</v>
      </c>
      <c r="C2373" s="146" t="s">
        <v>1549</v>
      </c>
      <c r="D2373" s="147">
        <v>39.198410000000003</v>
      </c>
      <c r="E2373" s="148">
        <v>0</v>
      </c>
      <c r="F2373" s="149">
        <v>11.287229999999999</v>
      </c>
      <c r="G2373" s="149">
        <v>12.37069</v>
      </c>
      <c r="H2373" s="149">
        <v>15.54049</v>
      </c>
    </row>
    <row r="2374" spans="1:8" x14ac:dyDescent="0.2">
      <c r="A2374" s="146" t="s">
        <v>2008</v>
      </c>
      <c r="B2374" s="146" t="s">
        <v>5772</v>
      </c>
      <c r="C2374" s="146" t="s">
        <v>1548</v>
      </c>
      <c r="D2374" s="147">
        <v>39.198410000000003</v>
      </c>
      <c r="E2374" s="148">
        <v>0</v>
      </c>
      <c r="F2374" s="149">
        <v>11.287229999999999</v>
      </c>
      <c r="G2374" s="149">
        <v>12.37069</v>
      </c>
      <c r="H2374" s="149">
        <v>15.54049</v>
      </c>
    </row>
    <row r="2375" spans="1:8" x14ac:dyDescent="0.2">
      <c r="A2375" s="146" t="s">
        <v>2008</v>
      </c>
      <c r="B2375" s="146" t="s">
        <v>5773</v>
      </c>
      <c r="C2375" s="146" t="s">
        <v>1551</v>
      </c>
      <c r="D2375" s="147">
        <v>63.81758</v>
      </c>
      <c r="E2375" s="148">
        <v>0</v>
      </c>
      <c r="F2375" s="149">
        <v>18.376349999999999</v>
      </c>
      <c r="G2375" s="149">
        <v>20.1403</v>
      </c>
      <c r="H2375" s="149">
        <v>25.300930000000001</v>
      </c>
    </row>
    <row r="2376" spans="1:8" x14ac:dyDescent="0.2">
      <c r="A2376" s="146" t="s">
        <v>2008</v>
      </c>
      <c r="B2376" s="146" t="s">
        <v>5774</v>
      </c>
      <c r="C2376" s="146" t="s">
        <v>1547</v>
      </c>
      <c r="D2376" s="147">
        <v>37.222470000000001</v>
      </c>
      <c r="E2376" s="148">
        <v>0</v>
      </c>
      <c r="F2376" s="149">
        <v>10.718260000000001</v>
      </c>
      <c r="G2376" s="149">
        <v>11.7471</v>
      </c>
      <c r="H2376" s="149">
        <v>14.757110000000001</v>
      </c>
    </row>
    <row r="2377" spans="1:8" x14ac:dyDescent="0.2">
      <c r="A2377" s="146" t="s">
        <v>2008</v>
      </c>
      <c r="B2377" s="146" t="s">
        <v>342</v>
      </c>
      <c r="C2377" s="146" t="s">
        <v>1603</v>
      </c>
      <c r="D2377" s="147">
        <v>62.376060000000003</v>
      </c>
      <c r="E2377" s="148">
        <v>0</v>
      </c>
      <c r="F2377" s="149">
        <v>17.80856</v>
      </c>
      <c r="G2377" s="149">
        <v>21.374880000000001</v>
      </c>
      <c r="H2377" s="149">
        <v>23.192620000000002</v>
      </c>
    </row>
    <row r="2378" spans="1:8" x14ac:dyDescent="0.2">
      <c r="A2378" s="146" t="s">
        <v>2008</v>
      </c>
      <c r="B2378" s="146" t="s">
        <v>5775</v>
      </c>
      <c r="C2378" s="146" t="s">
        <v>5776</v>
      </c>
      <c r="D2378" s="147">
        <v>19.948509999999999</v>
      </c>
      <c r="E2378" s="148">
        <v>0</v>
      </c>
      <c r="F2378" s="149">
        <v>5.69536</v>
      </c>
      <c r="G2378" s="149">
        <v>7.4172399999999996</v>
      </c>
      <c r="H2378" s="149">
        <v>6.8359100000000002</v>
      </c>
    </row>
    <row r="2379" spans="1:8" x14ac:dyDescent="0.2">
      <c r="A2379" s="146" t="s">
        <v>2008</v>
      </c>
      <c r="B2379" s="146" t="s">
        <v>5777</v>
      </c>
      <c r="C2379" s="146" t="s">
        <v>2588</v>
      </c>
      <c r="D2379" s="147">
        <v>0</v>
      </c>
      <c r="E2379" s="148">
        <v>0</v>
      </c>
      <c r="F2379" s="149">
        <v>0</v>
      </c>
      <c r="G2379" s="149">
        <v>0</v>
      </c>
      <c r="H2379" s="149">
        <v>0</v>
      </c>
    </row>
    <row r="2380" spans="1:8" x14ac:dyDescent="0.2">
      <c r="A2380" s="146" t="s">
        <v>2008</v>
      </c>
      <c r="B2380" s="146" t="s">
        <v>330</v>
      </c>
      <c r="C2380" s="146" t="s">
        <v>1062</v>
      </c>
      <c r="D2380" s="147">
        <v>297.44655999999998</v>
      </c>
      <c r="E2380" s="148">
        <v>263.06738999999999</v>
      </c>
      <c r="F2380" s="149">
        <v>9.8153600000000001</v>
      </c>
      <c r="G2380" s="149">
        <v>11.78097</v>
      </c>
      <c r="H2380" s="149">
        <v>12.78284</v>
      </c>
    </row>
    <row r="2381" spans="1:8" x14ac:dyDescent="0.2">
      <c r="A2381" s="146" t="s">
        <v>2008</v>
      </c>
      <c r="B2381" s="146" t="s">
        <v>5778</v>
      </c>
      <c r="C2381" s="146" t="s">
        <v>1061</v>
      </c>
      <c r="D2381" s="147">
        <v>159.82055</v>
      </c>
      <c r="E2381" s="148">
        <v>144.74159</v>
      </c>
      <c r="F2381" s="149">
        <v>4.3050899999999999</v>
      </c>
      <c r="G2381" s="149">
        <v>5.1672200000000004</v>
      </c>
      <c r="H2381" s="149">
        <v>5.6066500000000001</v>
      </c>
    </row>
    <row r="2382" spans="1:8" x14ac:dyDescent="0.2">
      <c r="A2382" s="146" t="s">
        <v>2008</v>
      </c>
      <c r="B2382" s="146" t="s">
        <v>5779</v>
      </c>
      <c r="C2382" s="146" t="s">
        <v>5780</v>
      </c>
      <c r="D2382" s="147">
        <v>4.98264</v>
      </c>
      <c r="E2382" s="148">
        <v>0</v>
      </c>
      <c r="F2382" s="149">
        <v>1.42256</v>
      </c>
      <c r="G2382" s="149">
        <v>1.8526400000000001</v>
      </c>
      <c r="H2382" s="149">
        <v>1.7074400000000001</v>
      </c>
    </row>
    <row r="2383" spans="1:8" x14ac:dyDescent="0.2">
      <c r="A2383" s="146" t="s">
        <v>2008</v>
      </c>
      <c r="B2383" s="146" t="s">
        <v>235</v>
      </c>
      <c r="C2383" s="146" t="s">
        <v>1060</v>
      </c>
      <c r="D2383" s="147">
        <v>33.490780000000001</v>
      </c>
      <c r="E2383" s="148">
        <v>25.672360000000001</v>
      </c>
      <c r="F2383" s="149">
        <v>2.2321800000000001</v>
      </c>
      <c r="G2383" s="149">
        <v>2.6791999999999998</v>
      </c>
      <c r="H2383" s="149">
        <v>2.9070399999999998</v>
      </c>
    </row>
    <row r="2384" spans="1:8" x14ac:dyDescent="0.2">
      <c r="A2384" s="146" t="s">
        <v>2008</v>
      </c>
      <c r="B2384" s="146" t="s">
        <v>317</v>
      </c>
      <c r="C2384" s="146" t="s">
        <v>1059</v>
      </c>
      <c r="D2384" s="147">
        <v>17.879560000000001</v>
      </c>
      <c r="E2384" s="148">
        <v>9.2845499999999994</v>
      </c>
      <c r="F2384" s="149">
        <v>2.4539</v>
      </c>
      <c r="G2384" s="149">
        <v>3.1957900000000001</v>
      </c>
      <c r="H2384" s="149">
        <v>2.9453200000000002</v>
      </c>
    </row>
    <row r="2385" spans="1:8" x14ac:dyDescent="0.2">
      <c r="A2385" s="146" t="s">
        <v>2008</v>
      </c>
      <c r="B2385" s="146" t="s">
        <v>233</v>
      </c>
      <c r="C2385" s="146" t="s">
        <v>1058</v>
      </c>
      <c r="D2385" s="147">
        <v>41.50067</v>
      </c>
      <c r="E2385" s="148">
        <v>33.512140000000002</v>
      </c>
      <c r="F2385" s="149">
        <v>2.2807499999999998</v>
      </c>
      <c r="G2385" s="149">
        <v>2.7374900000000002</v>
      </c>
      <c r="H2385" s="149">
        <v>2.9702899999999999</v>
      </c>
    </row>
    <row r="2386" spans="1:8" x14ac:dyDescent="0.2">
      <c r="A2386" s="146" t="s">
        <v>2008</v>
      </c>
      <c r="B2386" s="146" t="s">
        <v>5781</v>
      </c>
      <c r="C2386" s="146" t="s">
        <v>5782</v>
      </c>
      <c r="D2386" s="147">
        <v>10.376099999999999</v>
      </c>
      <c r="E2386" s="148">
        <v>0</v>
      </c>
      <c r="F2386" s="149">
        <v>2.9624100000000002</v>
      </c>
      <c r="G2386" s="149">
        <v>3.8580299999999998</v>
      </c>
      <c r="H2386" s="149">
        <v>3.55566</v>
      </c>
    </row>
    <row r="2387" spans="1:8" x14ac:dyDescent="0.2">
      <c r="A2387" s="146" t="s">
        <v>2008</v>
      </c>
      <c r="B2387" s="146" t="s">
        <v>5783</v>
      </c>
      <c r="C2387" s="146" t="s">
        <v>5784</v>
      </c>
      <c r="D2387" s="147">
        <v>78.135919999999999</v>
      </c>
      <c r="E2387" s="148">
        <v>0</v>
      </c>
      <c r="F2387" s="149">
        <v>22.308050000000001</v>
      </c>
      <c r="G2387" s="149">
        <v>29.052440000000001</v>
      </c>
      <c r="H2387" s="149">
        <v>26.77543</v>
      </c>
    </row>
    <row r="2388" spans="1:8" x14ac:dyDescent="0.2">
      <c r="A2388" s="146" t="s">
        <v>2008</v>
      </c>
      <c r="B2388" s="146" t="s">
        <v>5785</v>
      </c>
      <c r="C2388" s="146" t="s">
        <v>2592</v>
      </c>
      <c r="D2388" s="147">
        <v>0</v>
      </c>
      <c r="E2388" s="148">
        <v>0</v>
      </c>
      <c r="F2388" s="149">
        <v>0</v>
      </c>
      <c r="G2388" s="149">
        <v>0</v>
      </c>
      <c r="H2388" s="149">
        <v>0</v>
      </c>
    </row>
    <row r="2389" spans="1:8" x14ac:dyDescent="0.2">
      <c r="A2389" s="146" t="s">
        <v>2008</v>
      </c>
      <c r="B2389" s="146" t="s">
        <v>5786</v>
      </c>
      <c r="C2389" s="146" t="s">
        <v>5787</v>
      </c>
      <c r="D2389" s="147">
        <v>11.384029999999999</v>
      </c>
      <c r="E2389" s="148">
        <v>0</v>
      </c>
      <c r="F2389" s="149">
        <v>3.2501799999999998</v>
      </c>
      <c r="G2389" s="149">
        <v>4.2328000000000001</v>
      </c>
      <c r="H2389" s="149">
        <v>3.9010500000000001</v>
      </c>
    </row>
    <row r="2390" spans="1:8" x14ac:dyDescent="0.2">
      <c r="A2390" s="146" t="s">
        <v>2008</v>
      </c>
      <c r="B2390" s="146" t="s">
        <v>5788</v>
      </c>
      <c r="C2390" s="146" t="s">
        <v>1057</v>
      </c>
      <c r="D2390" s="147">
        <v>3.7599999999999999E-3</v>
      </c>
      <c r="E2390" s="148">
        <v>3.7599999999999999E-3</v>
      </c>
      <c r="F2390" s="149">
        <v>0</v>
      </c>
      <c r="G2390" s="149">
        <v>0</v>
      </c>
      <c r="H2390" s="149">
        <v>0</v>
      </c>
    </row>
    <row r="2391" spans="1:8" x14ac:dyDescent="0.2">
      <c r="A2391" s="146" t="s">
        <v>2008</v>
      </c>
      <c r="B2391" s="146" t="s">
        <v>5789</v>
      </c>
      <c r="C2391" s="146" t="s">
        <v>5790</v>
      </c>
      <c r="D2391" s="147">
        <v>0</v>
      </c>
      <c r="E2391" s="148">
        <v>0</v>
      </c>
      <c r="F2391" s="149">
        <v>0</v>
      </c>
      <c r="G2391" s="149">
        <v>0</v>
      </c>
      <c r="H2391" s="149">
        <v>0</v>
      </c>
    </row>
    <row r="2392" spans="1:8" x14ac:dyDescent="0.2">
      <c r="A2392" s="146" t="s">
        <v>2008</v>
      </c>
      <c r="B2392" s="146" t="s">
        <v>5791</v>
      </c>
      <c r="C2392" s="146" t="s">
        <v>5792</v>
      </c>
      <c r="D2392" s="147">
        <v>0</v>
      </c>
      <c r="E2392" s="148">
        <v>0</v>
      </c>
      <c r="F2392" s="149">
        <v>0</v>
      </c>
      <c r="G2392" s="149">
        <v>0</v>
      </c>
      <c r="H2392" s="149">
        <v>0</v>
      </c>
    </row>
    <row r="2393" spans="1:8" x14ac:dyDescent="0.2">
      <c r="A2393" s="146" t="s">
        <v>2008</v>
      </c>
      <c r="B2393" s="146" t="s">
        <v>5793</v>
      </c>
      <c r="C2393" s="146" t="s">
        <v>1056</v>
      </c>
      <c r="D2393" s="147">
        <v>1.2359999999999999E-2</v>
      </c>
      <c r="E2393" s="148">
        <v>1.2359999999999999E-2</v>
      </c>
      <c r="F2393" s="149">
        <v>0</v>
      </c>
      <c r="G2393" s="149">
        <v>0</v>
      </c>
      <c r="H2393" s="149">
        <v>0</v>
      </c>
    </row>
    <row r="2394" spans="1:8" x14ac:dyDescent="0.2">
      <c r="A2394" s="146" t="s">
        <v>2008</v>
      </c>
      <c r="B2394" s="146" t="s">
        <v>5794</v>
      </c>
      <c r="C2394" s="146" t="s">
        <v>5795</v>
      </c>
      <c r="D2394" s="147">
        <v>0</v>
      </c>
      <c r="E2394" s="148">
        <v>0</v>
      </c>
      <c r="F2394" s="149">
        <v>0</v>
      </c>
      <c r="G2394" s="149">
        <v>0</v>
      </c>
      <c r="H2394" s="149">
        <v>0</v>
      </c>
    </row>
    <row r="2395" spans="1:8" x14ac:dyDescent="0.2">
      <c r="A2395" s="146" t="s">
        <v>2008</v>
      </c>
      <c r="B2395" s="146" t="s">
        <v>5796</v>
      </c>
      <c r="C2395" s="146" t="s">
        <v>1055</v>
      </c>
      <c r="D2395" s="147">
        <v>7.2625299999999999</v>
      </c>
      <c r="E2395" s="148">
        <v>4.4229500000000002</v>
      </c>
      <c r="F2395" s="149">
        <v>0.81071000000000004</v>
      </c>
      <c r="G2395" s="149">
        <v>0.97306000000000004</v>
      </c>
      <c r="H2395" s="149">
        <v>1.0558099999999999</v>
      </c>
    </row>
    <row r="2396" spans="1:8" x14ac:dyDescent="0.2">
      <c r="A2396" s="146" t="s">
        <v>2008</v>
      </c>
      <c r="B2396" s="146" t="s">
        <v>5797</v>
      </c>
      <c r="C2396" s="146" t="s">
        <v>5798</v>
      </c>
      <c r="D2396" s="147">
        <v>4.0194599999999996</v>
      </c>
      <c r="E2396" s="148">
        <v>0</v>
      </c>
      <c r="F2396" s="149">
        <v>1.14757</v>
      </c>
      <c r="G2396" s="149">
        <v>1.49451</v>
      </c>
      <c r="H2396" s="149">
        <v>1.37738</v>
      </c>
    </row>
    <row r="2397" spans="1:8" x14ac:dyDescent="0.2">
      <c r="A2397" s="146" t="s">
        <v>2008</v>
      </c>
      <c r="B2397" s="146" t="s">
        <v>5799</v>
      </c>
      <c r="C2397" s="146" t="s">
        <v>5800</v>
      </c>
      <c r="D2397" s="147">
        <v>7.5773299999999999</v>
      </c>
      <c r="E2397" s="148">
        <v>0</v>
      </c>
      <c r="F2397" s="149">
        <v>2.1633499999999999</v>
      </c>
      <c r="G2397" s="149">
        <v>2.8174000000000001</v>
      </c>
      <c r="H2397" s="149">
        <v>2.5965799999999999</v>
      </c>
    </row>
    <row r="2398" spans="1:8" x14ac:dyDescent="0.2">
      <c r="A2398" s="146" t="s">
        <v>2008</v>
      </c>
      <c r="B2398" s="146" t="s">
        <v>5801</v>
      </c>
      <c r="C2398" s="146" t="s">
        <v>5802</v>
      </c>
      <c r="D2398" s="147">
        <v>36.12377</v>
      </c>
      <c r="E2398" s="148">
        <v>0</v>
      </c>
      <c r="F2398" s="149">
        <v>10.31345</v>
      </c>
      <c r="G2398" s="149">
        <v>13.431509999999999</v>
      </c>
      <c r="H2398" s="149">
        <v>12.37881</v>
      </c>
    </row>
    <row r="2399" spans="1:8" x14ac:dyDescent="0.2">
      <c r="A2399" s="146" t="s">
        <v>2008</v>
      </c>
      <c r="B2399" s="146" t="s">
        <v>5803</v>
      </c>
      <c r="C2399" s="146" t="s">
        <v>5804</v>
      </c>
      <c r="D2399" s="147">
        <v>0</v>
      </c>
      <c r="E2399" s="148">
        <v>0</v>
      </c>
      <c r="F2399" s="149">
        <v>0</v>
      </c>
      <c r="G2399" s="149">
        <v>0</v>
      </c>
      <c r="H2399" s="149">
        <v>0</v>
      </c>
    </row>
    <row r="2400" spans="1:8" x14ac:dyDescent="0.2">
      <c r="A2400" s="146" t="s">
        <v>2008</v>
      </c>
      <c r="B2400" s="146" t="s">
        <v>5805</v>
      </c>
      <c r="C2400" s="146" t="s">
        <v>2594</v>
      </c>
      <c r="D2400" s="147">
        <v>0</v>
      </c>
      <c r="E2400" s="148">
        <v>0</v>
      </c>
      <c r="F2400" s="149">
        <v>0</v>
      </c>
      <c r="G2400" s="149">
        <v>0</v>
      </c>
      <c r="H2400" s="149">
        <v>0</v>
      </c>
    </row>
    <row r="2401" spans="1:8" x14ac:dyDescent="0.2">
      <c r="A2401" s="146" t="s">
        <v>2008</v>
      </c>
      <c r="B2401" s="146" t="s">
        <v>5806</v>
      </c>
      <c r="C2401" s="146" t="s">
        <v>2596</v>
      </c>
      <c r="D2401" s="147">
        <v>11.82925</v>
      </c>
      <c r="E2401" s="148">
        <v>0</v>
      </c>
      <c r="F2401" s="149">
        <v>3.3772899999999999</v>
      </c>
      <c r="G2401" s="149">
        <v>4.3983400000000001</v>
      </c>
      <c r="H2401" s="149">
        <v>4.0536199999999996</v>
      </c>
    </row>
    <row r="2402" spans="1:8" x14ac:dyDescent="0.2">
      <c r="A2402" s="146" t="s">
        <v>2008</v>
      </c>
      <c r="B2402" s="146" t="s">
        <v>5807</v>
      </c>
      <c r="C2402" s="146" t="s">
        <v>5808</v>
      </c>
      <c r="D2402" s="147">
        <v>12.009690000000001</v>
      </c>
      <c r="E2402" s="148">
        <v>0</v>
      </c>
      <c r="F2402" s="149">
        <v>3.4287999999999998</v>
      </c>
      <c r="G2402" s="149">
        <v>4.4654400000000001</v>
      </c>
      <c r="H2402" s="149">
        <v>4.1154500000000001</v>
      </c>
    </row>
    <row r="2403" spans="1:8" x14ac:dyDescent="0.2">
      <c r="A2403" s="146" t="s">
        <v>2008</v>
      </c>
      <c r="B2403" s="146" t="s">
        <v>5809</v>
      </c>
      <c r="C2403" s="146" t="s">
        <v>5810</v>
      </c>
      <c r="D2403" s="147">
        <v>1.98627</v>
      </c>
      <c r="E2403" s="148">
        <v>0</v>
      </c>
      <c r="F2403" s="149">
        <v>0.56708999999999998</v>
      </c>
      <c r="G2403" s="149">
        <v>0.73853000000000002</v>
      </c>
      <c r="H2403" s="149">
        <v>0.68064999999999998</v>
      </c>
    </row>
    <row r="2404" spans="1:8" x14ac:dyDescent="0.2">
      <c r="A2404" s="146" t="s">
        <v>2008</v>
      </c>
      <c r="B2404" s="146" t="s">
        <v>5811</v>
      </c>
      <c r="C2404" s="146" t="s">
        <v>5255</v>
      </c>
      <c r="D2404" s="147">
        <v>10.00018</v>
      </c>
      <c r="E2404" s="148">
        <v>0</v>
      </c>
      <c r="F2404" s="149">
        <v>2.8550800000000001</v>
      </c>
      <c r="G2404" s="149">
        <v>3.7182599999999999</v>
      </c>
      <c r="H2404" s="149">
        <v>3.4268399999999999</v>
      </c>
    </row>
    <row r="2405" spans="1:8" x14ac:dyDescent="0.2">
      <c r="A2405" s="146" t="s">
        <v>2008</v>
      </c>
      <c r="B2405" s="146" t="s">
        <v>5812</v>
      </c>
      <c r="C2405" s="146" t="s">
        <v>5813</v>
      </c>
      <c r="D2405" s="147">
        <v>22.83032</v>
      </c>
      <c r="E2405" s="148">
        <v>0</v>
      </c>
      <c r="F2405" s="149">
        <v>6.5181300000000002</v>
      </c>
      <c r="G2405" s="149">
        <v>8.4887499999999996</v>
      </c>
      <c r="H2405" s="149">
        <v>7.8234399999999997</v>
      </c>
    </row>
    <row r="2406" spans="1:8" x14ac:dyDescent="0.2">
      <c r="A2406" s="146" t="s">
        <v>2008</v>
      </c>
      <c r="B2406" s="146" t="s">
        <v>5814</v>
      </c>
      <c r="C2406" s="146" t="s">
        <v>5815</v>
      </c>
      <c r="D2406" s="147">
        <v>32.614100000000001</v>
      </c>
      <c r="E2406" s="148">
        <v>0</v>
      </c>
      <c r="F2406" s="149">
        <v>9.3114299999999997</v>
      </c>
      <c r="G2406" s="149">
        <v>12.12655</v>
      </c>
      <c r="H2406" s="149">
        <v>11.176119999999999</v>
      </c>
    </row>
    <row r="2407" spans="1:8" x14ac:dyDescent="0.2">
      <c r="A2407" s="146" t="s">
        <v>2008</v>
      </c>
      <c r="B2407" s="146" t="s">
        <v>5816</v>
      </c>
      <c r="C2407" s="146" t="s">
        <v>1054</v>
      </c>
      <c r="D2407" s="147">
        <v>28.902170000000002</v>
      </c>
      <c r="E2407" s="148">
        <v>23.963370000000001</v>
      </c>
      <c r="F2407" s="149">
        <v>1.41004</v>
      </c>
      <c r="G2407" s="149">
        <v>1.69242</v>
      </c>
      <c r="H2407" s="149">
        <v>1.8363400000000001</v>
      </c>
    </row>
    <row r="2408" spans="1:8" x14ac:dyDescent="0.2">
      <c r="A2408" s="146" t="s">
        <v>2008</v>
      </c>
      <c r="B2408" s="146" t="s">
        <v>5817</v>
      </c>
      <c r="C2408" s="146" t="s">
        <v>5818</v>
      </c>
      <c r="D2408" s="147">
        <v>13.773870000000001</v>
      </c>
      <c r="E2408" s="148">
        <v>0</v>
      </c>
      <c r="F2408" s="149">
        <v>3.93248</v>
      </c>
      <c r="G2408" s="149">
        <v>4.72</v>
      </c>
      <c r="H2408" s="149">
        <v>5.1213899999999999</v>
      </c>
    </row>
    <row r="2409" spans="1:8" x14ac:dyDescent="0.2">
      <c r="A2409" s="146" t="s">
        <v>2008</v>
      </c>
      <c r="B2409" s="146" t="s">
        <v>5819</v>
      </c>
      <c r="C2409" s="146" t="s">
        <v>1612</v>
      </c>
      <c r="D2409" s="147">
        <v>13.773870000000001</v>
      </c>
      <c r="E2409" s="148">
        <v>0</v>
      </c>
      <c r="F2409" s="149">
        <v>3.93248</v>
      </c>
      <c r="G2409" s="149">
        <v>4.72</v>
      </c>
      <c r="H2409" s="149">
        <v>5.1213899999999999</v>
      </c>
    </row>
    <row r="2410" spans="1:8" x14ac:dyDescent="0.2">
      <c r="A2410" s="146" t="s">
        <v>2008</v>
      </c>
      <c r="B2410" s="146" t="s">
        <v>5820</v>
      </c>
      <c r="C2410" s="146" t="s">
        <v>5821</v>
      </c>
      <c r="D2410" s="147">
        <v>32.614100000000001</v>
      </c>
      <c r="E2410" s="148">
        <v>0</v>
      </c>
      <c r="F2410" s="149">
        <v>9.3114299999999997</v>
      </c>
      <c r="G2410" s="149">
        <v>12.12655</v>
      </c>
      <c r="H2410" s="149">
        <v>11.176119999999999</v>
      </c>
    </row>
    <row r="2411" spans="1:8" x14ac:dyDescent="0.2">
      <c r="A2411" s="146" t="s">
        <v>2008</v>
      </c>
      <c r="B2411" s="146" t="s">
        <v>5822</v>
      </c>
      <c r="C2411" s="146" t="s">
        <v>5823</v>
      </c>
      <c r="D2411" s="147">
        <v>40.622430000000001</v>
      </c>
      <c r="E2411" s="148">
        <v>0</v>
      </c>
      <c r="F2411" s="149">
        <v>11.59783</v>
      </c>
      <c r="G2411" s="149">
        <v>15.104200000000001</v>
      </c>
      <c r="H2411" s="149">
        <v>13.920400000000001</v>
      </c>
    </row>
    <row r="2412" spans="1:8" x14ac:dyDescent="0.2">
      <c r="A2412" s="146" t="s">
        <v>2008</v>
      </c>
      <c r="B2412" s="146" t="s">
        <v>5824</v>
      </c>
      <c r="C2412" s="146" t="s">
        <v>5825</v>
      </c>
      <c r="D2412" s="147">
        <v>40.62247</v>
      </c>
      <c r="E2412" s="148">
        <v>0</v>
      </c>
      <c r="F2412" s="149">
        <v>11.59784</v>
      </c>
      <c r="G2412" s="149">
        <v>15.10422</v>
      </c>
      <c r="H2412" s="149">
        <v>13.92041</v>
      </c>
    </row>
    <row r="2413" spans="1:8" x14ac:dyDescent="0.2">
      <c r="A2413" s="146" t="s">
        <v>2008</v>
      </c>
      <c r="B2413" s="146" t="s">
        <v>5826</v>
      </c>
      <c r="C2413" s="146" t="s">
        <v>1053</v>
      </c>
      <c r="D2413" s="147">
        <v>31.297499999999999</v>
      </c>
      <c r="E2413" s="148">
        <v>28.217639999999999</v>
      </c>
      <c r="F2413" s="149">
        <v>0.87931000000000004</v>
      </c>
      <c r="G2413" s="149">
        <v>1.0553999999999999</v>
      </c>
      <c r="H2413" s="149">
        <v>1.1451499999999999</v>
      </c>
    </row>
    <row r="2414" spans="1:8" x14ac:dyDescent="0.2">
      <c r="A2414" s="146" t="s">
        <v>2008</v>
      </c>
      <c r="B2414" s="146" t="s">
        <v>5827</v>
      </c>
      <c r="C2414" s="146" t="s">
        <v>1052</v>
      </c>
      <c r="D2414" s="147">
        <v>44.969949999999997</v>
      </c>
      <c r="E2414" s="148">
        <v>30.72908</v>
      </c>
      <c r="F2414" s="149">
        <v>4.0658099999999999</v>
      </c>
      <c r="G2414" s="149">
        <v>4.8800299999999996</v>
      </c>
      <c r="H2414" s="149">
        <v>5.2950299999999997</v>
      </c>
    </row>
    <row r="2415" spans="1:8" x14ac:dyDescent="0.2">
      <c r="A2415" s="146" t="s">
        <v>2008</v>
      </c>
      <c r="B2415" s="146" t="s">
        <v>5828</v>
      </c>
      <c r="C2415" s="146" t="s">
        <v>5829</v>
      </c>
      <c r="D2415" s="147">
        <v>52.708089999999999</v>
      </c>
      <c r="E2415" s="148">
        <v>38.467219999999998</v>
      </c>
      <c r="F2415" s="149">
        <v>4.0658099999999999</v>
      </c>
      <c r="G2415" s="149">
        <v>4.8800299999999996</v>
      </c>
      <c r="H2415" s="149">
        <v>5.2950299999999997</v>
      </c>
    </row>
    <row r="2416" spans="1:8" x14ac:dyDescent="0.2">
      <c r="A2416" s="146" t="s">
        <v>2008</v>
      </c>
      <c r="B2416" s="146" t="s">
        <v>5830</v>
      </c>
      <c r="C2416" s="146" t="s">
        <v>5831</v>
      </c>
      <c r="D2416" s="147">
        <v>11.41516</v>
      </c>
      <c r="E2416" s="148">
        <v>0</v>
      </c>
      <c r="F2416" s="149">
        <v>3.2590599999999998</v>
      </c>
      <c r="G2416" s="149">
        <v>4.2443799999999996</v>
      </c>
      <c r="H2416" s="149">
        <v>3.9117199999999999</v>
      </c>
    </row>
    <row r="2417" spans="1:8" x14ac:dyDescent="0.2">
      <c r="A2417" s="146" t="s">
        <v>2008</v>
      </c>
      <c r="B2417" s="146" t="s">
        <v>5832</v>
      </c>
      <c r="C2417" s="146" t="s">
        <v>1054</v>
      </c>
      <c r="D2417" s="147">
        <v>22.83032</v>
      </c>
      <c r="E2417" s="148">
        <v>0</v>
      </c>
      <c r="F2417" s="149">
        <v>6.5181300000000002</v>
      </c>
      <c r="G2417" s="149">
        <v>7.8234399999999997</v>
      </c>
      <c r="H2417" s="149">
        <v>8.4887499999999996</v>
      </c>
    </row>
    <row r="2418" spans="1:8" x14ac:dyDescent="0.2">
      <c r="A2418" s="146" t="s">
        <v>2008</v>
      </c>
      <c r="B2418" s="146" t="s">
        <v>5833</v>
      </c>
      <c r="C2418" s="146" t="s">
        <v>5834</v>
      </c>
      <c r="D2418" s="147">
        <v>11.41516</v>
      </c>
      <c r="E2418" s="148">
        <v>0</v>
      </c>
      <c r="F2418" s="149">
        <v>3.2590599999999998</v>
      </c>
      <c r="G2418" s="149">
        <v>4.2443799999999996</v>
      </c>
      <c r="H2418" s="149">
        <v>3.9117199999999999</v>
      </c>
    </row>
    <row r="2419" spans="1:8" x14ac:dyDescent="0.2">
      <c r="A2419" s="146" t="s">
        <v>2008</v>
      </c>
      <c r="B2419" s="146" t="s">
        <v>5835</v>
      </c>
      <c r="C2419" s="146" t="s">
        <v>5836</v>
      </c>
      <c r="D2419" s="147">
        <v>7.9885299999999999</v>
      </c>
      <c r="E2419" s="148">
        <v>0</v>
      </c>
      <c r="F2419" s="149">
        <v>2.2807499999999998</v>
      </c>
      <c r="G2419" s="149">
        <v>2.7374900000000002</v>
      </c>
      <c r="H2419" s="149">
        <v>2.9702899999999999</v>
      </c>
    </row>
    <row r="2420" spans="1:8" x14ac:dyDescent="0.2">
      <c r="A2420" s="146" t="s">
        <v>2008</v>
      </c>
      <c r="B2420" s="146" t="s">
        <v>5837</v>
      </c>
      <c r="C2420" s="146" t="s">
        <v>5838</v>
      </c>
      <c r="D2420" s="147">
        <v>5.7076399999999996</v>
      </c>
      <c r="E2420" s="148">
        <v>0</v>
      </c>
      <c r="F2420" s="149">
        <v>1.6295500000000001</v>
      </c>
      <c r="G2420" s="149">
        <v>2.1222099999999999</v>
      </c>
      <c r="H2420" s="149">
        <v>1.9558800000000001</v>
      </c>
    </row>
    <row r="2421" spans="1:8" x14ac:dyDescent="0.2">
      <c r="A2421" s="146" t="s">
        <v>2008</v>
      </c>
      <c r="B2421" s="146" t="s">
        <v>5839</v>
      </c>
      <c r="C2421" s="146" t="s">
        <v>1051</v>
      </c>
      <c r="D2421" s="147">
        <v>31.48255</v>
      </c>
      <c r="E2421" s="148">
        <v>28.40269</v>
      </c>
      <c r="F2421" s="149">
        <v>0.87931000000000004</v>
      </c>
      <c r="G2421" s="149">
        <v>1.0553999999999999</v>
      </c>
      <c r="H2421" s="149">
        <v>1.1451499999999999</v>
      </c>
    </row>
    <row r="2422" spans="1:8" x14ac:dyDescent="0.2">
      <c r="A2422" s="146" t="s">
        <v>2008</v>
      </c>
      <c r="B2422" s="146" t="s">
        <v>5840</v>
      </c>
      <c r="C2422" s="146" t="s">
        <v>5841</v>
      </c>
      <c r="D2422" s="147">
        <v>10.146739999999999</v>
      </c>
      <c r="E2422" s="148">
        <v>0</v>
      </c>
      <c r="F2422" s="149">
        <v>2.8969299999999998</v>
      </c>
      <c r="G2422" s="149">
        <v>3.7727499999999998</v>
      </c>
      <c r="H2422" s="149">
        <v>3.4770599999999998</v>
      </c>
    </row>
    <row r="2423" spans="1:8" x14ac:dyDescent="0.2">
      <c r="A2423" s="146" t="s">
        <v>2008</v>
      </c>
      <c r="B2423" s="146" t="s">
        <v>5842</v>
      </c>
      <c r="C2423" s="146" t="s">
        <v>5843</v>
      </c>
      <c r="D2423" s="147">
        <v>10.146739999999999</v>
      </c>
      <c r="E2423" s="148">
        <v>0</v>
      </c>
      <c r="F2423" s="149">
        <v>2.8969299999999998</v>
      </c>
      <c r="G2423" s="149">
        <v>3.7727499999999998</v>
      </c>
      <c r="H2423" s="149">
        <v>3.4770599999999998</v>
      </c>
    </row>
    <row r="2424" spans="1:8" x14ac:dyDescent="0.2">
      <c r="A2424" s="146" t="s">
        <v>2008</v>
      </c>
      <c r="B2424" s="146" t="s">
        <v>5844</v>
      </c>
      <c r="C2424" s="146" t="s">
        <v>1050</v>
      </c>
      <c r="D2424" s="147">
        <v>76.479560000000006</v>
      </c>
      <c r="E2424" s="148">
        <v>61.637999999999998</v>
      </c>
      <c r="F2424" s="149">
        <v>4.2373099999999999</v>
      </c>
      <c r="G2424" s="149">
        <v>5.0858699999999999</v>
      </c>
      <c r="H2424" s="149">
        <v>5.5183799999999996</v>
      </c>
    </row>
    <row r="2425" spans="1:8" x14ac:dyDescent="0.2">
      <c r="A2425" s="146" t="s">
        <v>2008</v>
      </c>
      <c r="B2425" s="146" t="s">
        <v>5845</v>
      </c>
      <c r="C2425" s="146" t="s">
        <v>5846</v>
      </c>
      <c r="D2425" s="147">
        <v>20.945440000000001</v>
      </c>
      <c r="E2425" s="148">
        <v>0</v>
      </c>
      <c r="F2425" s="149">
        <v>5.9799899999999999</v>
      </c>
      <c r="G2425" s="149">
        <v>7.7879199999999997</v>
      </c>
      <c r="H2425" s="149">
        <v>7.17753</v>
      </c>
    </row>
    <row r="2426" spans="1:8" x14ac:dyDescent="0.2">
      <c r="A2426" s="146" t="s">
        <v>2008</v>
      </c>
      <c r="B2426" s="146" t="s">
        <v>5847</v>
      </c>
      <c r="C2426" s="146" t="s">
        <v>5848</v>
      </c>
      <c r="D2426" s="147">
        <v>131.20891</v>
      </c>
      <c r="E2426" s="148">
        <v>0</v>
      </c>
      <c r="F2426" s="149">
        <v>37.460549999999998</v>
      </c>
      <c r="G2426" s="149">
        <v>48.786000000000001</v>
      </c>
      <c r="H2426" s="149">
        <v>44.962359999999997</v>
      </c>
    </row>
    <row r="2427" spans="1:8" x14ac:dyDescent="0.2">
      <c r="A2427" s="146" t="s">
        <v>2008</v>
      </c>
      <c r="B2427" s="146" t="s">
        <v>5849</v>
      </c>
      <c r="C2427" s="146" t="s">
        <v>1049</v>
      </c>
      <c r="D2427" s="147">
        <v>76.473200000000006</v>
      </c>
      <c r="E2427" s="148">
        <v>61.631639999999997</v>
      </c>
      <c r="F2427" s="149">
        <v>4.2373099999999999</v>
      </c>
      <c r="G2427" s="149">
        <v>5.0858699999999999</v>
      </c>
      <c r="H2427" s="149">
        <v>5.5183799999999996</v>
      </c>
    </row>
    <row r="2428" spans="1:8" x14ac:dyDescent="0.2">
      <c r="A2428" s="146" t="s">
        <v>2008</v>
      </c>
      <c r="B2428" s="146" t="s">
        <v>5850</v>
      </c>
      <c r="C2428" s="146" t="s">
        <v>5851</v>
      </c>
      <c r="D2428" s="147">
        <v>20.945440000000001</v>
      </c>
      <c r="E2428" s="148">
        <v>0</v>
      </c>
      <c r="F2428" s="149">
        <v>5.9799899999999999</v>
      </c>
      <c r="G2428" s="149">
        <v>7.7879199999999997</v>
      </c>
      <c r="H2428" s="149">
        <v>7.17753</v>
      </c>
    </row>
    <row r="2429" spans="1:8" x14ac:dyDescent="0.2">
      <c r="A2429" s="146" t="s">
        <v>2008</v>
      </c>
      <c r="B2429" s="146" t="s">
        <v>5852</v>
      </c>
      <c r="C2429" s="146" t="s">
        <v>5853</v>
      </c>
      <c r="D2429" s="147">
        <v>10.146739999999999</v>
      </c>
      <c r="E2429" s="148">
        <v>0</v>
      </c>
      <c r="F2429" s="149">
        <v>2.8969299999999998</v>
      </c>
      <c r="G2429" s="149">
        <v>3.7727499999999998</v>
      </c>
      <c r="H2429" s="149">
        <v>3.4770599999999998</v>
      </c>
    </row>
    <row r="2430" spans="1:8" x14ac:dyDescent="0.2">
      <c r="A2430" s="146" t="s">
        <v>2008</v>
      </c>
      <c r="B2430" s="146" t="s">
        <v>5854</v>
      </c>
      <c r="C2430" s="146" t="s">
        <v>1048</v>
      </c>
      <c r="D2430" s="147">
        <v>56.70729</v>
      </c>
      <c r="E2430" s="148">
        <v>45.567300000000003</v>
      </c>
      <c r="F2430" s="149">
        <v>3.1804999999999999</v>
      </c>
      <c r="G2430" s="149">
        <v>3.8174299999999999</v>
      </c>
      <c r="H2430" s="149">
        <v>4.1420599999999999</v>
      </c>
    </row>
    <row r="2431" spans="1:8" x14ac:dyDescent="0.2">
      <c r="A2431" s="146" t="s">
        <v>2008</v>
      </c>
      <c r="B2431" s="146" t="s">
        <v>5855</v>
      </c>
      <c r="C2431" s="146" t="s">
        <v>5856</v>
      </c>
      <c r="D2431" s="147">
        <v>40.176569999999998</v>
      </c>
      <c r="E2431" s="148">
        <v>0</v>
      </c>
      <c r="F2431" s="149">
        <v>11.47054</v>
      </c>
      <c r="G2431" s="149">
        <v>14.938420000000001</v>
      </c>
      <c r="H2431" s="149">
        <v>13.767609999999999</v>
      </c>
    </row>
    <row r="2432" spans="1:8" x14ac:dyDescent="0.2">
      <c r="A2432" s="146" t="s">
        <v>2008</v>
      </c>
      <c r="B2432" s="146" t="s">
        <v>5857</v>
      </c>
      <c r="C2432" s="146" t="s">
        <v>5858</v>
      </c>
      <c r="D2432" s="147">
        <v>20.945440000000001</v>
      </c>
      <c r="E2432" s="148">
        <v>0</v>
      </c>
      <c r="F2432" s="149">
        <v>5.9799899999999999</v>
      </c>
      <c r="G2432" s="149">
        <v>7.7879199999999997</v>
      </c>
      <c r="H2432" s="149">
        <v>7.17753</v>
      </c>
    </row>
    <row r="2433" spans="1:8" x14ac:dyDescent="0.2">
      <c r="A2433" s="146" t="s">
        <v>2008</v>
      </c>
      <c r="B2433" s="146" t="s">
        <v>5859</v>
      </c>
      <c r="C2433" s="146" t="s">
        <v>5860</v>
      </c>
      <c r="D2433" s="147">
        <v>11.41516</v>
      </c>
      <c r="E2433" s="148">
        <v>0</v>
      </c>
      <c r="F2433" s="149">
        <v>3.2590599999999998</v>
      </c>
      <c r="G2433" s="149">
        <v>4.2443799999999996</v>
      </c>
      <c r="H2433" s="149">
        <v>3.9117199999999999</v>
      </c>
    </row>
    <row r="2434" spans="1:8" x14ac:dyDescent="0.2">
      <c r="A2434" s="146" t="s">
        <v>2008</v>
      </c>
      <c r="B2434" s="146" t="s">
        <v>5861</v>
      </c>
      <c r="C2434" s="146" t="s">
        <v>1047</v>
      </c>
      <c r="D2434" s="147">
        <v>32.570819999999998</v>
      </c>
      <c r="E2434" s="148">
        <v>24.58229</v>
      </c>
      <c r="F2434" s="149">
        <v>2.2807499999999998</v>
      </c>
      <c r="G2434" s="149">
        <v>2.7374900000000002</v>
      </c>
      <c r="H2434" s="149">
        <v>2.9702899999999999</v>
      </c>
    </row>
    <row r="2435" spans="1:8" x14ac:dyDescent="0.2">
      <c r="A2435" s="146" t="s">
        <v>2008</v>
      </c>
      <c r="B2435" s="146" t="s">
        <v>5862</v>
      </c>
      <c r="C2435" s="146" t="s">
        <v>1046</v>
      </c>
      <c r="D2435" s="147">
        <v>45.55518</v>
      </c>
      <c r="E2435" s="148">
        <v>31.314309999999999</v>
      </c>
      <c r="F2435" s="149">
        <v>4.0658099999999999</v>
      </c>
      <c r="G2435" s="149">
        <v>4.8800299999999996</v>
      </c>
      <c r="H2435" s="149">
        <v>5.2950299999999997</v>
      </c>
    </row>
    <row r="2436" spans="1:8" x14ac:dyDescent="0.2">
      <c r="A2436" s="146" t="s">
        <v>2008</v>
      </c>
      <c r="B2436" s="146" t="s">
        <v>5863</v>
      </c>
      <c r="C2436" s="146" t="s">
        <v>1045</v>
      </c>
      <c r="D2436" s="147">
        <v>31.280349999999999</v>
      </c>
      <c r="E2436" s="148">
        <v>28.200489999999999</v>
      </c>
      <c r="F2436" s="149">
        <v>0.87931000000000004</v>
      </c>
      <c r="G2436" s="149">
        <v>1.0553999999999999</v>
      </c>
      <c r="H2436" s="149">
        <v>1.1451499999999999</v>
      </c>
    </row>
    <row r="2437" spans="1:8" x14ac:dyDescent="0.2">
      <c r="A2437" s="146" t="s">
        <v>2008</v>
      </c>
      <c r="B2437" s="146" t="s">
        <v>5864</v>
      </c>
      <c r="C2437" s="146" t="s">
        <v>5865</v>
      </c>
      <c r="D2437" s="147">
        <v>20.959379999999999</v>
      </c>
      <c r="E2437" s="148">
        <v>0</v>
      </c>
      <c r="F2437" s="149">
        <v>5.9839599999999997</v>
      </c>
      <c r="G2437" s="149">
        <v>7.7931100000000004</v>
      </c>
      <c r="H2437" s="149">
        <v>7.1823100000000002</v>
      </c>
    </row>
    <row r="2438" spans="1:8" x14ac:dyDescent="0.2">
      <c r="A2438" s="146" t="s">
        <v>2008</v>
      </c>
      <c r="B2438" s="146" t="s">
        <v>5866</v>
      </c>
      <c r="C2438" s="146" t="s">
        <v>5867</v>
      </c>
      <c r="D2438" s="147">
        <v>0</v>
      </c>
      <c r="E2438" s="148">
        <v>0</v>
      </c>
      <c r="F2438" s="149">
        <v>0</v>
      </c>
      <c r="G2438" s="149">
        <v>0</v>
      </c>
      <c r="H2438" s="149">
        <v>0</v>
      </c>
    </row>
    <row r="2439" spans="1:8" x14ac:dyDescent="0.2">
      <c r="A2439" s="146" t="s">
        <v>2008</v>
      </c>
      <c r="B2439" s="146" t="s">
        <v>5868</v>
      </c>
      <c r="C2439" s="146" t="s">
        <v>2600</v>
      </c>
      <c r="D2439" s="147">
        <v>0</v>
      </c>
      <c r="E2439" s="148">
        <v>0</v>
      </c>
      <c r="F2439" s="149">
        <v>0</v>
      </c>
      <c r="G2439" s="149">
        <v>0</v>
      </c>
      <c r="H2439" s="149">
        <v>0</v>
      </c>
    </row>
    <row r="2440" spans="1:8" x14ac:dyDescent="0.2">
      <c r="A2440" s="146" t="s">
        <v>2008</v>
      </c>
      <c r="B2440" s="146" t="s">
        <v>5869</v>
      </c>
      <c r="C2440" s="146" t="s">
        <v>5870</v>
      </c>
      <c r="D2440" s="147">
        <v>17.629539999999999</v>
      </c>
      <c r="E2440" s="148">
        <v>0</v>
      </c>
      <c r="F2440" s="149">
        <v>5.03329</v>
      </c>
      <c r="G2440" s="149">
        <v>6.5549999999999997</v>
      </c>
      <c r="H2440" s="149">
        <v>6.0412499999999998</v>
      </c>
    </row>
    <row r="2441" spans="1:8" x14ac:dyDescent="0.2">
      <c r="A2441" s="146" t="s">
        <v>2008</v>
      </c>
      <c r="B2441" s="146" t="s">
        <v>5871</v>
      </c>
      <c r="C2441" s="146" t="s">
        <v>2602</v>
      </c>
      <c r="D2441" s="147">
        <v>0</v>
      </c>
      <c r="E2441" s="148">
        <v>0</v>
      </c>
      <c r="F2441" s="149">
        <v>0</v>
      </c>
      <c r="G2441" s="149">
        <v>0</v>
      </c>
      <c r="H2441" s="149">
        <v>0</v>
      </c>
    </row>
    <row r="2442" spans="1:8" x14ac:dyDescent="0.2">
      <c r="A2442" s="146" t="s">
        <v>2008</v>
      </c>
      <c r="B2442" s="146" t="s">
        <v>5872</v>
      </c>
      <c r="C2442" s="146" t="s">
        <v>2552</v>
      </c>
      <c r="D2442" s="147">
        <v>40.176569999999998</v>
      </c>
      <c r="E2442" s="148">
        <v>0</v>
      </c>
      <c r="F2442" s="149">
        <v>11.47054</v>
      </c>
      <c r="G2442" s="149">
        <v>14.938420000000001</v>
      </c>
      <c r="H2442" s="149">
        <v>13.767609999999999</v>
      </c>
    </row>
    <row r="2443" spans="1:8" x14ac:dyDescent="0.2">
      <c r="A2443" s="146" t="s">
        <v>2008</v>
      </c>
      <c r="B2443" s="146" t="s">
        <v>5873</v>
      </c>
      <c r="C2443" s="146" t="s">
        <v>5874</v>
      </c>
      <c r="D2443" s="147">
        <v>8.8786100000000001</v>
      </c>
      <c r="E2443" s="148">
        <v>0</v>
      </c>
      <c r="F2443" s="149">
        <v>2.5348700000000002</v>
      </c>
      <c r="G2443" s="149">
        <v>3.30124</v>
      </c>
      <c r="H2443" s="149">
        <v>3.0425</v>
      </c>
    </row>
    <row r="2444" spans="1:8" x14ac:dyDescent="0.2">
      <c r="A2444" s="146" t="s">
        <v>2008</v>
      </c>
      <c r="B2444" s="146" t="s">
        <v>5875</v>
      </c>
      <c r="C2444" s="146" t="s">
        <v>5876</v>
      </c>
      <c r="D2444" s="147">
        <v>20.959379999999999</v>
      </c>
      <c r="E2444" s="148">
        <v>0</v>
      </c>
      <c r="F2444" s="149">
        <v>5.9839599999999997</v>
      </c>
      <c r="G2444" s="149">
        <v>7.7931100000000004</v>
      </c>
      <c r="H2444" s="149">
        <v>7.1823100000000002</v>
      </c>
    </row>
    <row r="2445" spans="1:8" x14ac:dyDescent="0.2">
      <c r="A2445" s="146" t="s">
        <v>2008</v>
      </c>
      <c r="B2445" s="146" t="s">
        <v>5877</v>
      </c>
      <c r="C2445" s="146" t="s">
        <v>5878</v>
      </c>
      <c r="D2445" s="147">
        <v>10.146739999999999</v>
      </c>
      <c r="E2445" s="148">
        <v>0</v>
      </c>
      <c r="F2445" s="149">
        <v>2.8969299999999998</v>
      </c>
      <c r="G2445" s="149">
        <v>3.7727499999999998</v>
      </c>
      <c r="H2445" s="149">
        <v>3.4770599999999998</v>
      </c>
    </row>
    <row r="2446" spans="1:8" x14ac:dyDescent="0.2">
      <c r="A2446" s="146" t="s">
        <v>2008</v>
      </c>
      <c r="B2446" s="146" t="s">
        <v>5879</v>
      </c>
      <c r="C2446" s="146" t="s">
        <v>1044</v>
      </c>
      <c r="D2446" s="147">
        <v>56.900089999999999</v>
      </c>
      <c r="E2446" s="148">
        <v>45.760100000000001</v>
      </c>
      <c r="F2446" s="149">
        <v>3.1804999999999999</v>
      </c>
      <c r="G2446" s="149">
        <v>3.8174299999999999</v>
      </c>
      <c r="H2446" s="149">
        <v>4.1420599999999999</v>
      </c>
    </row>
    <row r="2447" spans="1:8" x14ac:dyDescent="0.2">
      <c r="A2447" s="146" t="s">
        <v>2008</v>
      </c>
      <c r="B2447" s="146" t="s">
        <v>5880</v>
      </c>
      <c r="C2447" s="146" t="s">
        <v>5881</v>
      </c>
      <c r="D2447" s="147">
        <v>8.5950100000000003</v>
      </c>
      <c r="E2447" s="148">
        <v>0</v>
      </c>
      <c r="F2447" s="149">
        <v>2.4539</v>
      </c>
      <c r="G2447" s="149">
        <v>2.9453200000000002</v>
      </c>
      <c r="H2447" s="149">
        <v>3.1957900000000001</v>
      </c>
    </row>
    <row r="2448" spans="1:8" x14ac:dyDescent="0.2">
      <c r="A2448" s="146" t="s">
        <v>2008</v>
      </c>
      <c r="B2448" s="146" t="s">
        <v>5882</v>
      </c>
      <c r="C2448" s="146" t="s">
        <v>5883</v>
      </c>
      <c r="D2448" s="147">
        <v>10.146739999999999</v>
      </c>
      <c r="E2448" s="148">
        <v>0</v>
      </c>
      <c r="F2448" s="149">
        <v>2.8969299999999998</v>
      </c>
      <c r="G2448" s="149">
        <v>3.7727499999999998</v>
      </c>
      <c r="H2448" s="149">
        <v>3.4770599999999998</v>
      </c>
    </row>
    <row r="2449" spans="1:8" x14ac:dyDescent="0.2">
      <c r="A2449" s="146" t="s">
        <v>2008</v>
      </c>
      <c r="B2449" s="146" t="s">
        <v>5884</v>
      </c>
      <c r="C2449" s="146" t="s">
        <v>5885</v>
      </c>
      <c r="D2449" s="147">
        <v>11.41516</v>
      </c>
      <c r="E2449" s="148">
        <v>0</v>
      </c>
      <c r="F2449" s="149">
        <v>3.2590599999999998</v>
      </c>
      <c r="G2449" s="149">
        <v>4.2443799999999996</v>
      </c>
      <c r="H2449" s="149">
        <v>3.9117199999999999</v>
      </c>
    </row>
    <row r="2450" spans="1:8" x14ac:dyDescent="0.2">
      <c r="A2450" s="146" t="s">
        <v>2008</v>
      </c>
      <c r="B2450" s="146" t="s">
        <v>5886</v>
      </c>
      <c r="C2450" s="146" t="s">
        <v>1043</v>
      </c>
      <c r="D2450" s="147">
        <v>34.322450000000003</v>
      </c>
      <c r="E2450" s="148">
        <v>24.180420000000002</v>
      </c>
      <c r="F2450" s="149">
        <v>2.8955799999999998</v>
      </c>
      <c r="G2450" s="149">
        <v>3.4754499999999999</v>
      </c>
      <c r="H2450" s="149">
        <v>3.7709999999999999</v>
      </c>
    </row>
    <row r="2451" spans="1:8" x14ac:dyDescent="0.2">
      <c r="A2451" s="146" t="s">
        <v>2008</v>
      </c>
      <c r="B2451" s="146" t="s">
        <v>5887</v>
      </c>
      <c r="C2451" s="146" t="s">
        <v>5888</v>
      </c>
      <c r="D2451" s="147">
        <v>20.942959999999999</v>
      </c>
      <c r="E2451" s="148">
        <v>0</v>
      </c>
      <c r="F2451" s="149">
        <v>5.9792800000000002</v>
      </c>
      <c r="G2451" s="149">
        <v>7.1766800000000002</v>
      </c>
      <c r="H2451" s="149">
        <v>7.7869999999999999</v>
      </c>
    </row>
    <row r="2452" spans="1:8" x14ac:dyDescent="0.2">
      <c r="A2452" s="146" t="s">
        <v>2008</v>
      </c>
      <c r="B2452" s="146" t="s">
        <v>5889</v>
      </c>
      <c r="C2452" s="146" t="s">
        <v>1042</v>
      </c>
      <c r="D2452" s="147">
        <v>76.430359999999993</v>
      </c>
      <c r="E2452" s="148">
        <v>61.588799999999999</v>
      </c>
      <c r="F2452" s="149">
        <v>4.2373099999999999</v>
      </c>
      <c r="G2452" s="149">
        <v>5.0858699999999999</v>
      </c>
      <c r="H2452" s="149">
        <v>5.5183799999999996</v>
      </c>
    </row>
    <row r="2453" spans="1:8" x14ac:dyDescent="0.2">
      <c r="A2453" s="146" t="s">
        <v>2008</v>
      </c>
      <c r="B2453" s="146" t="s">
        <v>5890</v>
      </c>
      <c r="C2453" s="146" t="s">
        <v>5891</v>
      </c>
      <c r="D2453" s="147">
        <v>40.176569999999998</v>
      </c>
      <c r="E2453" s="148">
        <v>0</v>
      </c>
      <c r="F2453" s="149">
        <v>11.47054</v>
      </c>
      <c r="G2453" s="149">
        <v>14.938420000000001</v>
      </c>
      <c r="H2453" s="149">
        <v>13.767609999999999</v>
      </c>
    </row>
    <row r="2454" spans="1:8" x14ac:dyDescent="0.2">
      <c r="A2454" s="146" t="s">
        <v>2008</v>
      </c>
      <c r="B2454" s="146" t="s">
        <v>5892</v>
      </c>
      <c r="C2454" s="146" t="s">
        <v>5893</v>
      </c>
      <c r="D2454" s="147">
        <v>20.959379999999999</v>
      </c>
      <c r="E2454" s="148">
        <v>0</v>
      </c>
      <c r="F2454" s="149">
        <v>5.9839599999999997</v>
      </c>
      <c r="G2454" s="149">
        <v>7.7931100000000004</v>
      </c>
      <c r="H2454" s="149">
        <v>7.1823100000000002</v>
      </c>
    </row>
    <row r="2455" spans="1:8" x14ac:dyDescent="0.2">
      <c r="A2455" s="146" t="s">
        <v>2008</v>
      </c>
      <c r="B2455" s="146" t="s">
        <v>5894</v>
      </c>
      <c r="C2455" s="146" t="s">
        <v>5895</v>
      </c>
      <c r="D2455" s="147">
        <v>0</v>
      </c>
      <c r="E2455" s="148">
        <v>0</v>
      </c>
      <c r="F2455" s="149">
        <v>0</v>
      </c>
      <c r="G2455" s="149">
        <v>0</v>
      </c>
      <c r="H2455" s="149">
        <v>0</v>
      </c>
    </row>
    <row r="2456" spans="1:8" x14ac:dyDescent="0.2">
      <c r="A2456" s="146" t="s">
        <v>2008</v>
      </c>
      <c r="B2456" s="146" t="s">
        <v>5896</v>
      </c>
      <c r="C2456" s="146" t="s">
        <v>2606</v>
      </c>
      <c r="D2456" s="147">
        <v>0</v>
      </c>
      <c r="E2456" s="148">
        <v>0</v>
      </c>
      <c r="F2456" s="149">
        <v>0</v>
      </c>
      <c r="G2456" s="149">
        <v>0</v>
      </c>
      <c r="H2456" s="149">
        <v>0</v>
      </c>
    </row>
    <row r="2457" spans="1:8" x14ac:dyDescent="0.2">
      <c r="A2457" s="146" t="s">
        <v>2008</v>
      </c>
      <c r="B2457" s="146" t="s">
        <v>390</v>
      </c>
      <c r="C2457" s="146" t="s">
        <v>1041</v>
      </c>
      <c r="D2457" s="147">
        <v>1.0840000000000001E-2</v>
      </c>
      <c r="E2457" s="148">
        <v>1.0840000000000001E-2</v>
      </c>
      <c r="F2457" s="149">
        <v>0</v>
      </c>
      <c r="G2457" s="149">
        <v>0</v>
      </c>
      <c r="H2457" s="149">
        <v>0</v>
      </c>
    </row>
    <row r="2458" spans="1:8" x14ac:dyDescent="0.2">
      <c r="A2458" s="146" t="s">
        <v>2008</v>
      </c>
      <c r="B2458" s="146" t="s">
        <v>5897</v>
      </c>
      <c r="C2458" s="146" t="s">
        <v>1040</v>
      </c>
      <c r="D2458" s="147">
        <v>41.686750000000004</v>
      </c>
      <c r="E2458" s="148">
        <v>36.529809999999998</v>
      </c>
      <c r="F2458" s="149">
        <v>1.4723200000000001</v>
      </c>
      <c r="G2458" s="149">
        <v>1.7671699999999999</v>
      </c>
      <c r="H2458" s="149">
        <v>1.9174500000000001</v>
      </c>
    </row>
    <row r="2459" spans="1:8" x14ac:dyDescent="0.2">
      <c r="A2459" s="146" t="s">
        <v>2008</v>
      </c>
      <c r="B2459" s="146" t="s">
        <v>5898</v>
      </c>
      <c r="C2459" s="146" t="s">
        <v>5899</v>
      </c>
      <c r="D2459" s="147">
        <v>11.74647</v>
      </c>
      <c r="E2459" s="148">
        <v>0</v>
      </c>
      <c r="F2459" s="149">
        <v>3.35365</v>
      </c>
      <c r="G2459" s="149">
        <v>4.3675699999999997</v>
      </c>
      <c r="H2459" s="149">
        <v>4.0252499999999998</v>
      </c>
    </row>
    <row r="2460" spans="1:8" x14ac:dyDescent="0.2">
      <c r="A2460" s="146" t="s">
        <v>2008</v>
      </c>
      <c r="B2460" s="146" t="s">
        <v>5900</v>
      </c>
      <c r="C2460" s="146" t="s">
        <v>5901</v>
      </c>
      <c r="D2460" s="147">
        <v>11.74647</v>
      </c>
      <c r="E2460" s="148">
        <v>0</v>
      </c>
      <c r="F2460" s="149">
        <v>3.35365</v>
      </c>
      <c r="G2460" s="149">
        <v>4.3675699999999997</v>
      </c>
      <c r="H2460" s="149">
        <v>4.0252499999999998</v>
      </c>
    </row>
    <row r="2461" spans="1:8" x14ac:dyDescent="0.2">
      <c r="A2461" s="146" t="s">
        <v>2008</v>
      </c>
      <c r="B2461" s="146" t="s">
        <v>5902</v>
      </c>
      <c r="C2461" s="146" t="s">
        <v>1039</v>
      </c>
      <c r="D2461" s="147">
        <v>41.662509999999997</v>
      </c>
      <c r="E2461" s="148">
        <v>36.505569999999999</v>
      </c>
      <c r="F2461" s="149">
        <v>1.4723200000000001</v>
      </c>
      <c r="G2461" s="149">
        <v>1.7671699999999999</v>
      </c>
      <c r="H2461" s="149">
        <v>1.9174500000000001</v>
      </c>
    </row>
    <row r="2462" spans="1:8" x14ac:dyDescent="0.2">
      <c r="A2462" s="146" t="s">
        <v>2008</v>
      </c>
      <c r="B2462" s="146" t="s">
        <v>5903</v>
      </c>
      <c r="C2462" s="146" t="s">
        <v>5904</v>
      </c>
      <c r="D2462" s="147">
        <v>5.7076399999999996</v>
      </c>
      <c r="E2462" s="148">
        <v>0</v>
      </c>
      <c r="F2462" s="149">
        <v>1.6295500000000001</v>
      </c>
      <c r="G2462" s="149">
        <v>2.1222099999999999</v>
      </c>
      <c r="H2462" s="149">
        <v>1.9558800000000001</v>
      </c>
    </row>
    <row r="2463" spans="1:8" x14ac:dyDescent="0.2">
      <c r="A2463" s="146" t="s">
        <v>2008</v>
      </c>
      <c r="B2463" s="146" t="s">
        <v>5905</v>
      </c>
      <c r="C2463" s="146" t="s">
        <v>2606</v>
      </c>
      <c r="D2463" s="147">
        <v>0</v>
      </c>
      <c r="E2463" s="148">
        <v>0</v>
      </c>
      <c r="F2463" s="149">
        <v>0</v>
      </c>
      <c r="G2463" s="149">
        <v>0</v>
      </c>
      <c r="H2463" s="149">
        <v>0</v>
      </c>
    </row>
    <row r="2464" spans="1:8" x14ac:dyDescent="0.2">
      <c r="A2464" s="146" t="s">
        <v>2008</v>
      </c>
      <c r="B2464" s="146" t="s">
        <v>5906</v>
      </c>
      <c r="C2464" s="146" t="s">
        <v>5907</v>
      </c>
      <c r="D2464" s="147">
        <v>32.614100000000001</v>
      </c>
      <c r="E2464" s="148">
        <v>0</v>
      </c>
      <c r="F2464" s="149">
        <v>9.3114299999999997</v>
      </c>
      <c r="G2464" s="149">
        <v>12.12655</v>
      </c>
      <c r="H2464" s="149">
        <v>11.176119999999999</v>
      </c>
    </row>
    <row r="2465" spans="1:8" x14ac:dyDescent="0.2">
      <c r="A2465" s="146" t="s">
        <v>2008</v>
      </c>
      <c r="B2465" s="146" t="s">
        <v>5908</v>
      </c>
      <c r="C2465" s="146" t="s">
        <v>1038</v>
      </c>
      <c r="D2465" s="147">
        <v>34.986879999999999</v>
      </c>
      <c r="E2465" s="148">
        <v>26.391870000000001</v>
      </c>
      <c r="F2465" s="149">
        <v>2.4539</v>
      </c>
      <c r="G2465" s="149">
        <v>2.9453200000000002</v>
      </c>
      <c r="H2465" s="149">
        <v>3.1957900000000001</v>
      </c>
    </row>
    <row r="2466" spans="1:8" x14ac:dyDescent="0.2">
      <c r="A2466" s="146" t="s">
        <v>2008</v>
      </c>
      <c r="B2466" s="146" t="s">
        <v>5909</v>
      </c>
      <c r="C2466" s="146" t="s">
        <v>5910</v>
      </c>
      <c r="D2466" s="147">
        <v>11.41516</v>
      </c>
      <c r="E2466" s="148">
        <v>0</v>
      </c>
      <c r="F2466" s="149">
        <v>3.2590599999999998</v>
      </c>
      <c r="G2466" s="149">
        <v>4.2443799999999996</v>
      </c>
      <c r="H2466" s="149">
        <v>3.9117199999999999</v>
      </c>
    </row>
    <row r="2467" spans="1:8" x14ac:dyDescent="0.2">
      <c r="A2467" s="146" t="s">
        <v>2008</v>
      </c>
      <c r="B2467" s="146" t="s">
        <v>5911</v>
      </c>
      <c r="C2467" s="146" t="s">
        <v>5912</v>
      </c>
      <c r="D2467" s="147">
        <v>20.945440000000001</v>
      </c>
      <c r="E2467" s="148">
        <v>0</v>
      </c>
      <c r="F2467" s="149">
        <v>5.9799899999999999</v>
      </c>
      <c r="G2467" s="149">
        <v>7.7879199999999997</v>
      </c>
      <c r="H2467" s="149">
        <v>7.17753</v>
      </c>
    </row>
    <row r="2468" spans="1:8" x14ac:dyDescent="0.2">
      <c r="A2468" s="146" t="s">
        <v>2008</v>
      </c>
      <c r="B2468" s="146" t="s">
        <v>5913</v>
      </c>
      <c r="C2468" s="146" t="s">
        <v>5914</v>
      </c>
      <c r="D2468" s="147">
        <v>10.146739999999999</v>
      </c>
      <c r="E2468" s="148">
        <v>0</v>
      </c>
      <c r="F2468" s="149">
        <v>2.8969299999999998</v>
      </c>
      <c r="G2468" s="149">
        <v>3.7727499999999998</v>
      </c>
      <c r="H2468" s="149">
        <v>3.4770599999999998</v>
      </c>
    </row>
    <row r="2469" spans="1:8" x14ac:dyDescent="0.2">
      <c r="A2469" s="146" t="s">
        <v>2008</v>
      </c>
      <c r="B2469" s="146" t="s">
        <v>5915</v>
      </c>
      <c r="C2469" s="146" t="s">
        <v>1037</v>
      </c>
      <c r="D2469" s="147">
        <v>57.133760000000002</v>
      </c>
      <c r="E2469" s="148">
        <v>45.993729999999999</v>
      </c>
      <c r="F2469" s="149">
        <v>3.1805099999999999</v>
      </c>
      <c r="G2469" s="149">
        <v>3.8174399999999999</v>
      </c>
      <c r="H2469" s="149">
        <v>4.14208</v>
      </c>
    </row>
    <row r="2470" spans="1:8" x14ac:dyDescent="0.2">
      <c r="A2470" s="146" t="s">
        <v>2008</v>
      </c>
      <c r="B2470" s="146" t="s">
        <v>5916</v>
      </c>
      <c r="C2470" s="146" t="s">
        <v>1036</v>
      </c>
      <c r="D2470" s="147">
        <v>76.908370000000005</v>
      </c>
      <c r="E2470" s="148">
        <v>62.066809999999997</v>
      </c>
      <c r="F2470" s="149">
        <v>4.2373099999999999</v>
      </c>
      <c r="G2470" s="149">
        <v>5.0858699999999999</v>
      </c>
      <c r="H2470" s="149">
        <v>5.5183799999999996</v>
      </c>
    </row>
    <row r="2471" spans="1:8" x14ac:dyDescent="0.2">
      <c r="A2471" s="146" t="s">
        <v>2008</v>
      </c>
      <c r="B2471" s="146" t="s">
        <v>5917</v>
      </c>
      <c r="C2471" s="146" t="s">
        <v>5918</v>
      </c>
      <c r="D2471" s="147">
        <v>13.60866</v>
      </c>
      <c r="E2471" s="148">
        <v>0</v>
      </c>
      <c r="F2471" s="149">
        <v>3.8853200000000001</v>
      </c>
      <c r="G2471" s="149">
        <v>5.0599600000000002</v>
      </c>
      <c r="H2471" s="149">
        <v>4.6633800000000001</v>
      </c>
    </row>
    <row r="2472" spans="1:8" x14ac:dyDescent="0.2">
      <c r="A2472" s="146" t="s">
        <v>2008</v>
      </c>
      <c r="B2472" s="146" t="s">
        <v>5919</v>
      </c>
      <c r="C2472" s="146" t="s">
        <v>5920</v>
      </c>
      <c r="D2472" s="147">
        <v>13.60866</v>
      </c>
      <c r="E2472" s="148">
        <v>0</v>
      </c>
      <c r="F2472" s="149">
        <v>3.8853200000000001</v>
      </c>
      <c r="G2472" s="149">
        <v>5.0599600000000002</v>
      </c>
      <c r="H2472" s="149">
        <v>4.6633800000000001</v>
      </c>
    </row>
    <row r="2473" spans="1:8" x14ac:dyDescent="0.2">
      <c r="A2473" s="146" t="s">
        <v>2008</v>
      </c>
      <c r="B2473" s="146" t="s">
        <v>5921</v>
      </c>
      <c r="C2473" s="146" t="s">
        <v>1035</v>
      </c>
      <c r="D2473" s="147">
        <v>46.182200000000002</v>
      </c>
      <c r="E2473" s="148">
        <v>34.35266</v>
      </c>
      <c r="F2473" s="149">
        <v>3.37737</v>
      </c>
      <c r="G2473" s="149">
        <v>4.0537200000000002</v>
      </c>
      <c r="H2473" s="149">
        <v>4.3984500000000004</v>
      </c>
    </row>
    <row r="2474" spans="1:8" x14ac:dyDescent="0.2">
      <c r="A2474" s="146" t="s">
        <v>2008</v>
      </c>
      <c r="B2474" s="146" t="s">
        <v>5922</v>
      </c>
      <c r="C2474" s="146" t="s">
        <v>1034</v>
      </c>
      <c r="D2474" s="147">
        <v>46.161679999999997</v>
      </c>
      <c r="E2474" s="148">
        <v>34.332140000000003</v>
      </c>
      <c r="F2474" s="149">
        <v>3.37737</v>
      </c>
      <c r="G2474" s="149">
        <v>4.0537200000000002</v>
      </c>
      <c r="H2474" s="149">
        <v>4.3984500000000004</v>
      </c>
    </row>
    <row r="2475" spans="1:8" x14ac:dyDescent="0.2">
      <c r="A2475" s="146" t="s">
        <v>2008</v>
      </c>
      <c r="B2475" s="146" t="s">
        <v>5923</v>
      </c>
      <c r="C2475" s="146" t="s">
        <v>5924</v>
      </c>
      <c r="D2475" s="147">
        <v>49.841380000000001</v>
      </c>
      <c r="E2475" s="148">
        <v>38.169499999999999</v>
      </c>
      <c r="F2475" s="149">
        <v>3.33236</v>
      </c>
      <c r="G2475" s="149">
        <v>4.3398300000000001</v>
      </c>
      <c r="H2475" s="149">
        <v>3.9996900000000002</v>
      </c>
    </row>
    <row r="2476" spans="1:8" x14ac:dyDescent="0.2">
      <c r="A2476" s="146" t="s">
        <v>2008</v>
      </c>
      <c r="B2476" s="146" t="s">
        <v>5925</v>
      </c>
      <c r="C2476" s="146" t="s">
        <v>1607</v>
      </c>
      <c r="D2476" s="147">
        <v>13.773870000000001</v>
      </c>
      <c r="E2476" s="148">
        <v>0</v>
      </c>
      <c r="F2476" s="149">
        <v>3.93248</v>
      </c>
      <c r="G2476" s="149">
        <v>4.72</v>
      </c>
      <c r="H2476" s="149">
        <v>5.1213899999999999</v>
      </c>
    </row>
    <row r="2477" spans="1:8" x14ac:dyDescent="0.2">
      <c r="A2477" s="146" t="s">
        <v>2008</v>
      </c>
      <c r="B2477" s="146" t="s">
        <v>5926</v>
      </c>
      <c r="C2477" s="146" t="s">
        <v>5927</v>
      </c>
      <c r="D2477" s="147">
        <v>9.1321300000000001</v>
      </c>
      <c r="E2477" s="148">
        <v>0</v>
      </c>
      <c r="F2477" s="149">
        <v>2.6072500000000001</v>
      </c>
      <c r="G2477" s="149">
        <v>3.3955000000000002</v>
      </c>
      <c r="H2477" s="149">
        <v>3.1293799999999998</v>
      </c>
    </row>
    <row r="2478" spans="1:8" x14ac:dyDescent="0.2">
      <c r="A2478" s="146" t="s">
        <v>2008</v>
      </c>
      <c r="B2478" s="146" t="s">
        <v>5928</v>
      </c>
      <c r="C2478" s="146" t="s">
        <v>5929</v>
      </c>
      <c r="D2478" s="147">
        <v>10.146739999999999</v>
      </c>
      <c r="E2478" s="148">
        <v>0</v>
      </c>
      <c r="F2478" s="149">
        <v>2.8969299999999998</v>
      </c>
      <c r="G2478" s="149">
        <v>3.7727499999999998</v>
      </c>
      <c r="H2478" s="149">
        <v>3.4770599999999998</v>
      </c>
    </row>
    <row r="2479" spans="1:8" x14ac:dyDescent="0.2">
      <c r="A2479" s="146" t="s">
        <v>2008</v>
      </c>
      <c r="B2479" s="146" t="s">
        <v>5930</v>
      </c>
      <c r="C2479" s="146" t="s">
        <v>1033</v>
      </c>
      <c r="D2479" s="147">
        <v>9.8928200000000004</v>
      </c>
      <c r="E2479" s="148">
        <v>5.7500600000000004</v>
      </c>
      <c r="F2479" s="149">
        <v>1.1827700000000001</v>
      </c>
      <c r="G2479" s="149">
        <v>1.4196299999999999</v>
      </c>
      <c r="H2479" s="149">
        <v>1.54036</v>
      </c>
    </row>
    <row r="2480" spans="1:8" x14ac:dyDescent="0.2">
      <c r="A2480" s="146" t="s">
        <v>2008</v>
      </c>
      <c r="B2480" s="146" t="s">
        <v>5931</v>
      </c>
      <c r="C2480" s="146" t="s">
        <v>5932</v>
      </c>
      <c r="D2480" s="147">
        <v>0</v>
      </c>
      <c r="E2480" s="148">
        <v>0</v>
      </c>
      <c r="F2480" s="149">
        <v>0</v>
      </c>
      <c r="G2480" s="149">
        <v>0</v>
      </c>
      <c r="H2480" s="149">
        <v>0</v>
      </c>
    </row>
    <row r="2481" spans="1:8" x14ac:dyDescent="0.2">
      <c r="A2481" s="146" t="s">
        <v>2008</v>
      </c>
      <c r="B2481" s="146" t="s">
        <v>5933</v>
      </c>
      <c r="C2481" s="146" t="s">
        <v>5934</v>
      </c>
      <c r="D2481" s="147">
        <v>13.03566</v>
      </c>
      <c r="E2481" s="148">
        <v>0</v>
      </c>
      <c r="F2481" s="149">
        <v>3.7217199999999999</v>
      </c>
      <c r="G2481" s="149">
        <v>4.8469100000000003</v>
      </c>
      <c r="H2481" s="149">
        <v>4.4670300000000003</v>
      </c>
    </row>
    <row r="2482" spans="1:8" x14ac:dyDescent="0.2">
      <c r="A2482" s="146" t="s">
        <v>2008</v>
      </c>
      <c r="B2482" s="146" t="s">
        <v>5935</v>
      </c>
      <c r="C2482" s="146" t="s">
        <v>5936</v>
      </c>
      <c r="D2482" s="147">
        <v>13.03566</v>
      </c>
      <c r="E2482" s="148">
        <v>0</v>
      </c>
      <c r="F2482" s="149">
        <v>3.7217199999999999</v>
      </c>
      <c r="G2482" s="149">
        <v>4.8469100000000003</v>
      </c>
      <c r="H2482" s="149">
        <v>4.4670300000000003</v>
      </c>
    </row>
    <row r="2483" spans="1:8" x14ac:dyDescent="0.2">
      <c r="A2483" s="146" t="s">
        <v>2008</v>
      </c>
      <c r="B2483" s="146" t="s">
        <v>5937</v>
      </c>
      <c r="C2483" s="146" t="s">
        <v>5938</v>
      </c>
      <c r="D2483" s="147">
        <v>13.03566</v>
      </c>
      <c r="E2483" s="148">
        <v>0</v>
      </c>
      <c r="F2483" s="149">
        <v>3.7217199999999999</v>
      </c>
      <c r="G2483" s="149">
        <v>4.8469100000000003</v>
      </c>
      <c r="H2483" s="149">
        <v>4.4670300000000003</v>
      </c>
    </row>
    <row r="2484" spans="1:8" x14ac:dyDescent="0.2">
      <c r="A2484" s="146" t="s">
        <v>2008</v>
      </c>
      <c r="B2484" s="146" t="s">
        <v>5939</v>
      </c>
      <c r="C2484" s="146" t="s">
        <v>1032</v>
      </c>
      <c r="D2484" s="147">
        <v>40.885779999999997</v>
      </c>
      <c r="E2484" s="148">
        <v>36.318689999999997</v>
      </c>
      <c r="F2484" s="149">
        <v>1.30392</v>
      </c>
      <c r="G2484" s="149">
        <v>1.56504</v>
      </c>
      <c r="H2484" s="149">
        <v>1.6981299999999999</v>
      </c>
    </row>
    <row r="2485" spans="1:8" x14ac:dyDescent="0.2">
      <c r="A2485" s="146" t="s">
        <v>2008</v>
      </c>
      <c r="B2485" s="146" t="s">
        <v>5940</v>
      </c>
      <c r="C2485" s="146" t="s">
        <v>1031</v>
      </c>
      <c r="D2485" s="147">
        <v>44.945650000000001</v>
      </c>
      <c r="E2485" s="148">
        <v>36.30301</v>
      </c>
      <c r="F2485" s="149">
        <v>2.4674999999999998</v>
      </c>
      <c r="G2485" s="149">
        <v>2.9616400000000001</v>
      </c>
      <c r="H2485" s="149">
        <v>3.2134999999999998</v>
      </c>
    </row>
    <row r="2486" spans="1:8" x14ac:dyDescent="0.2">
      <c r="A2486" s="146" t="s">
        <v>2008</v>
      </c>
      <c r="B2486" s="146" t="s">
        <v>5941</v>
      </c>
      <c r="C2486" s="146" t="s">
        <v>5942</v>
      </c>
      <c r="D2486" s="147">
        <v>1.9017299999999999</v>
      </c>
      <c r="E2486" s="148">
        <v>0</v>
      </c>
      <c r="F2486" s="149">
        <v>0.54295000000000004</v>
      </c>
      <c r="G2486" s="149">
        <v>0.65168000000000004</v>
      </c>
      <c r="H2486" s="149">
        <v>0.70709999999999995</v>
      </c>
    </row>
    <row r="2487" spans="1:8" x14ac:dyDescent="0.2">
      <c r="A2487" s="146" t="s">
        <v>2008</v>
      </c>
      <c r="B2487" s="146" t="s">
        <v>5943</v>
      </c>
      <c r="C2487" s="146" t="s">
        <v>1030</v>
      </c>
      <c r="D2487" s="147">
        <v>50.056699999999999</v>
      </c>
      <c r="E2487" s="148">
        <v>37.455530000000003</v>
      </c>
      <c r="F2487" s="149">
        <v>3.5976699999999999</v>
      </c>
      <c r="G2487" s="149">
        <v>4.3181399999999996</v>
      </c>
      <c r="H2487" s="149">
        <v>4.6853600000000002</v>
      </c>
    </row>
    <row r="2488" spans="1:8" x14ac:dyDescent="0.2">
      <c r="A2488" s="146" t="s">
        <v>2008</v>
      </c>
      <c r="B2488" s="146" t="s">
        <v>5944</v>
      </c>
      <c r="C2488" s="146" t="s">
        <v>4608</v>
      </c>
      <c r="D2488" s="147">
        <v>3.1037599999999999</v>
      </c>
      <c r="E2488" s="148">
        <v>0</v>
      </c>
      <c r="F2488" s="149">
        <v>0.88612999999999997</v>
      </c>
      <c r="G2488" s="149">
        <v>1.15404</v>
      </c>
      <c r="H2488" s="149">
        <v>1.06359</v>
      </c>
    </row>
    <row r="2489" spans="1:8" x14ac:dyDescent="0.2">
      <c r="A2489" s="146" t="s">
        <v>2008</v>
      </c>
      <c r="B2489" s="146" t="s">
        <v>5945</v>
      </c>
      <c r="C2489" s="146" t="s">
        <v>5946</v>
      </c>
      <c r="D2489" s="147">
        <v>3.1037599999999999</v>
      </c>
      <c r="E2489" s="148">
        <v>0</v>
      </c>
      <c r="F2489" s="149">
        <v>0.88612999999999997</v>
      </c>
      <c r="G2489" s="149">
        <v>1.15404</v>
      </c>
      <c r="H2489" s="149">
        <v>1.06359</v>
      </c>
    </row>
    <row r="2490" spans="1:8" x14ac:dyDescent="0.2">
      <c r="A2490" s="146" t="s">
        <v>2008</v>
      </c>
      <c r="B2490" s="146" t="s">
        <v>5947</v>
      </c>
      <c r="C2490" s="146" t="s">
        <v>1029</v>
      </c>
      <c r="D2490" s="147">
        <v>1.0789999999999999E-2</v>
      </c>
      <c r="E2490" s="148">
        <v>1.0789999999999999E-2</v>
      </c>
      <c r="F2490" s="149">
        <v>0</v>
      </c>
      <c r="G2490" s="149">
        <v>0</v>
      </c>
      <c r="H2490" s="149">
        <v>0</v>
      </c>
    </row>
    <row r="2491" spans="1:8" x14ac:dyDescent="0.2">
      <c r="A2491" s="146" t="s">
        <v>2008</v>
      </c>
      <c r="B2491" s="146" t="s">
        <v>5948</v>
      </c>
      <c r="C2491" s="146" t="s">
        <v>1027</v>
      </c>
      <c r="D2491" s="147">
        <v>1.155E-2</v>
      </c>
      <c r="E2491" s="148">
        <v>1.155E-2</v>
      </c>
      <c r="F2491" s="149">
        <v>0</v>
      </c>
      <c r="G2491" s="149">
        <v>0</v>
      </c>
      <c r="H2491" s="149">
        <v>0</v>
      </c>
    </row>
    <row r="2492" spans="1:8" x14ac:dyDescent="0.2">
      <c r="A2492" s="146" t="s">
        <v>2008</v>
      </c>
      <c r="B2492" s="146" t="s">
        <v>5949</v>
      </c>
      <c r="C2492" s="146" t="s">
        <v>1026</v>
      </c>
      <c r="D2492" s="147">
        <v>8.5599999999999999E-3</v>
      </c>
      <c r="E2492" s="148">
        <v>8.5599999999999999E-3</v>
      </c>
      <c r="F2492" s="149">
        <v>0</v>
      </c>
      <c r="G2492" s="149">
        <v>0</v>
      </c>
      <c r="H2492" s="149">
        <v>0</v>
      </c>
    </row>
    <row r="2493" spans="1:8" x14ac:dyDescent="0.2">
      <c r="A2493" s="146" t="s">
        <v>2008</v>
      </c>
      <c r="B2493" s="146" t="s">
        <v>5950</v>
      </c>
      <c r="C2493" s="146" t="s">
        <v>1025</v>
      </c>
      <c r="D2493" s="147">
        <v>9.9600000000000001E-3</v>
      </c>
      <c r="E2493" s="148">
        <v>9.9600000000000001E-3</v>
      </c>
      <c r="F2493" s="149">
        <v>0</v>
      </c>
      <c r="G2493" s="149">
        <v>0</v>
      </c>
      <c r="H2493" s="149">
        <v>0</v>
      </c>
    </row>
    <row r="2494" spans="1:8" x14ac:dyDescent="0.2">
      <c r="A2494" s="146" t="s">
        <v>2008</v>
      </c>
      <c r="B2494" s="146" t="s">
        <v>5951</v>
      </c>
      <c r="C2494" s="146" t="s">
        <v>1024</v>
      </c>
      <c r="D2494" s="147">
        <v>9.6100000000000005E-3</v>
      </c>
      <c r="E2494" s="148">
        <v>9.6100000000000005E-3</v>
      </c>
      <c r="F2494" s="149">
        <v>0</v>
      </c>
      <c r="G2494" s="149">
        <v>0</v>
      </c>
      <c r="H2494" s="149">
        <v>0</v>
      </c>
    </row>
    <row r="2495" spans="1:8" x14ac:dyDescent="0.2">
      <c r="A2495" s="146" t="s">
        <v>2008</v>
      </c>
      <c r="B2495" s="146" t="s">
        <v>5952</v>
      </c>
      <c r="C2495" s="146" t="s">
        <v>5953</v>
      </c>
      <c r="D2495" s="147">
        <v>9.1599999999999997E-3</v>
      </c>
      <c r="E2495" s="148">
        <v>9.1599999999999997E-3</v>
      </c>
      <c r="F2495" s="149">
        <v>0</v>
      </c>
      <c r="G2495" s="149">
        <v>0</v>
      </c>
      <c r="H2495" s="149">
        <v>0</v>
      </c>
    </row>
    <row r="2496" spans="1:8" x14ac:dyDescent="0.2">
      <c r="A2496" s="146" t="s">
        <v>2008</v>
      </c>
      <c r="B2496" s="146" t="s">
        <v>5954</v>
      </c>
      <c r="C2496" s="146" t="s">
        <v>1023</v>
      </c>
      <c r="D2496" s="147">
        <v>1.1339999999999999E-2</v>
      </c>
      <c r="E2496" s="148">
        <v>1.1339999999999999E-2</v>
      </c>
      <c r="F2496" s="149">
        <v>0</v>
      </c>
      <c r="G2496" s="149">
        <v>0</v>
      </c>
      <c r="H2496" s="149">
        <v>0</v>
      </c>
    </row>
    <row r="2497" spans="1:8" x14ac:dyDescent="0.2">
      <c r="A2497" s="146" t="s">
        <v>2008</v>
      </c>
      <c r="B2497" s="146" t="s">
        <v>5955</v>
      </c>
      <c r="C2497" s="146" t="s">
        <v>1022</v>
      </c>
      <c r="D2497" s="147">
        <v>9.9600000000000001E-3</v>
      </c>
      <c r="E2497" s="148">
        <v>9.9600000000000001E-3</v>
      </c>
      <c r="F2497" s="149">
        <v>0</v>
      </c>
      <c r="G2497" s="149">
        <v>0</v>
      </c>
      <c r="H2497" s="149">
        <v>0</v>
      </c>
    </row>
    <row r="2498" spans="1:8" x14ac:dyDescent="0.2">
      <c r="A2498" s="146" t="s">
        <v>2008</v>
      </c>
      <c r="B2498" s="146" t="s">
        <v>5956</v>
      </c>
      <c r="C2498" s="146" t="s">
        <v>1021</v>
      </c>
      <c r="D2498" s="147">
        <v>1.155E-2</v>
      </c>
      <c r="E2498" s="148">
        <v>1.155E-2</v>
      </c>
      <c r="F2498" s="149">
        <v>0</v>
      </c>
      <c r="G2498" s="149">
        <v>0</v>
      </c>
      <c r="H2498" s="149">
        <v>0</v>
      </c>
    </row>
    <row r="2499" spans="1:8" x14ac:dyDescent="0.2">
      <c r="A2499" s="146" t="s">
        <v>2008</v>
      </c>
      <c r="B2499" s="146" t="s">
        <v>5957</v>
      </c>
      <c r="C2499" s="146" t="s">
        <v>1020</v>
      </c>
      <c r="D2499" s="147">
        <v>1.1270000000000001E-2</v>
      </c>
      <c r="E2499" s="148">
        <v>1.1270000000000001E-2</v>
      </c>
      <c r="F2499" s="149">
        <v>0</v>
      </c>
      <c r="G2499" s="149">
        <v>0</v>
      </c>
      <c r="H2499" s="149">
        <v>0</v>
      </c>
    </row>
    <row r="2500" spans="1:8" x14ac:dyDescent="0.2">
      <c r="A2500" s="146" t="s">
        <v>2008</v>
      </c>
      <c r="B2500" s="146" t="s">
        <v>1019</v>
      </c>
      <c r="C2500" s="146" t="s">
        <v>1018</v>
      </c>
      <c r="D2500" s="147">
        <v>1.864E-2</v>
      </c>
      <c r="E2500" s="148">
        <v>1.864E-2</v>
      </c>
      <c r="F2500" s="149">
        <v>0</v>
      </c>
      <c r="G2500" s="149">
        <v>0</v>
      </c>
      <c r="H2500" s="149">
        <v>0</v>
      </c>
    </row>
    <row r="2501" spans="1:8" x14ac:dyDescent="0.2">
      <c r="A2501" s="146" t="s">
        <v>2008</v>
      </c>
      <c r="B2501" s="146" t="s">
        <v>5958</v>
      </c>
      <c r="C2501" s="146" t="s">
        <v>5959</v>
      </c>
      <c r="D2501" s="147">
        <v>6.1500000000000001E-3</v>
      </c>
      <c r="E2501" s="148">
        <v>0</v>
      </c>
      <c r="F2501" s="149">
        <v>1.08E-3</v>
      </c>
      <c r="G2501" s="149">
        <v>1.6000000000000001E-3</v>
      </c>
      <c r="H2501" s="149">
        <v>3.47E-3</v>
      </c>
    </row>
    <row r="2502" spans="1:8" x14ac:dyDescent="0.2">
      <c r="A2502" s="146" t="s">
        <v>2008</v>
      </c>
      <c r="B2502" s="146" t="s">
        <v>5960</v>
      </c>
      <c r="C2502" s="146" t="s">
        <v>5961</v>
      </c>
      <c r="D2502" s="147">
        <v>9.2599999999999991E-3</v>
      </c>
      <c r="E2502" s="148">
        <v>9.2599999999999991E-3</v>
      </c>
      <c r="F2502" s="149">
        <v>0</v>
      </c>
      <c r="G2502" s="149">
        <v>0</v>
      </c>
      <c r="H2502" s="149">
        <v>0</v>
      </c>
    </row>
    <row r="2503" spans="1:8" x14ac:dyDescent="0.2">
      <c r="A2503" s="146" t="s">
        <v>2008</v>
      </c>
      <c r="B2503" s="146" t="s">
        <v>5962</v>
      </c>
      <c r="C2503" s="146" t="s">
        <v>5963</v>
      </c>
      <c r="D2503" s="147">
        <v>0</v>
      </c>
      <c r="E2503" s="148">
        <v>0</v>
      </c>
      <c r="F2503" s="149">
        <v>0</v>
      </c>
      <c r="G2503" s="149">
        <v>0</v>
      </c>
      <c r="H2503" s="149">
        <v>0</v>
      </c>
    </row>
    <row r="2504" spans="1:8" x14ac:dyDescent="0.2">
      <c r="A2504" s="146" t="s">
        <v>2008</v>
      </c>
      <c r="B2504" s="146" t="s">
        <v>5964</v>
      </c>
      <c r="C2504" s="146" t="s">
        <v>1017</v>
      </c>
      <c r="D2504" s="147">
        <v>9.3900000000000008E-3</v>
      </c>
      <c r="E2504" s="148">
        <v>9.3900000000000008E-3</v>
      </c>
      <c r="F2504" s="149">
        <v>0</v>
      </c>
      <c r="G2504" s="149">
        <v>0</v>
      </c>
      <c r="H2504" s="149">
        <v>0</v>
      </c>
    </row>
    <row r="2505" spans="1:8" x14ac:dyDescent="0.2">
      <c r="A2505" s="146" t="s">
        <v>2008</v>
      </c>
      <c r="B2505" s="146" t="s">
        <v>5965</v>
      </c>
      <c r="C2505" s="146" t="s">
        <v>1016</v>
      </c>
      <c r="D2505" s="147">
        <v>9.3900000000000008E-3</v>
      </c>
      <c r="E2505" s="148">
        <v>9.3900000000000008E-3</v>
      </c>
      <c r="F2505" s="149">
        <v>0</v>
      </c>
      <c r="G2505" s="149">
        <v>0</v>
      </c>
      <c r="H2505" s="149">
        <v>0</v>
      </c>
    </row>
    <row r="2506" spans="1:8" x14ac:dyDescent="0.2">
      <c r="A2506" s="146" t="s">
        <v>2008</v>
      </c>
      <c r="B2506" s="146" t="s">
        <v>5966</v>
      </c>
      <c r="C2506" s="146" t="s">
        <v>1015</v>
      </c>
      <c r="D2506" s="147">
        <v>9.0500000000000008E-3</v>
      </c>
      <c r="E2506" s="148">
        <v>9.0500000000000008E-3</v>
      </c>
      <c r="F2506" s="149">
        <v>0</v>
      </c>
      <c r="G2506" s="149">
        <v>0</v>
      </c>
      <c r="H2506" s="149">
        <v>0</v>
      </c>
    </row>
    <row r="2507" spans="1:8" x14ac:dyDescent="0.2">
      <c r="A2507" s="146" t="s">
        <v>2008</v>
      </c>
      <c r="B2507" s="146" t="s">
        <v>5967</v>
      </c>
      <c r="C2507" s="146" t="s">
        <v>1014</v>
      </c>
      <c r="D2507" s="147">
        <v>1.627E-2</v>
      </c>
      <c r="E2507" s="148">
        <v>1.627E-2</v>
      </c>
      <c r="F2507" s="149">
        <v>0</v>
      </c>
      <c r="G2507" s="149">
        <v>0</v>
      </c>
      <c r="H2507" s="149">
        <v>0</v>
      </c>
    </row>
    <row r="2508" spans="1:8" x14ac:dyDescent="0.2">
      <c r="A2508" s="146" t="s">
        <v>2008</v>
      </c>
      <c r="B2508" s="146" t="s">
        <v>5968</v>
      </c>
      <c r="C2508" s="146" t="s">
        <v>5969</v>
      </c>
      <c r="D2508" s="147">
        <v>0</v>
      </c>
      <c r="E2508" s="148">
        <v>0</v>
      </c>
      <c r="F2508" s="149">
        <v>0</v>
      </c>
      <c r="G2508" s="149">
        <v>0</v>
      </c>
      <c r="H2508" s="149">
        <v>0</v>
      </c>
    </row>
    <row r="2509" spans="1:8" x14ac:dyDescent="0.2">
      <c r="A2509" s="146" t="s">
        <v>2008</v>
      </c>
      <c r="B2509" s="146" t="s">
        <v>5970</v>
      </c>
      <c r="C2509" s="146" t="s">
        <v>5971</v>
      </c>
      <c r="D2509" s="147">
        <v>8.4200000000000004E-3</v>
      </c>
      <c r="E2509" s="148">
        <v>8.4200000000000004E-3</v>
      </c>
      <c r="F2509" s="149">
        <v>0</v>
      </c>
      <c r="G2509" s="149">
        <v>0</v>
      </c>
      <c r="H2509" s="149">
        <v>0</v>
      </c>
    </row>
    <row r="2510" spans="1:8" x14ac:dyDescent="0.2">
      <c r="A2510" s="146" t="s">
        <v>2008</v>
      </c>
      <c r="B2510" s="146" t="s">
        <v>5972</v>
      </c>
      <c r="C2510" s="146" t="s">
        <v>5973</v>
      </c>
      <c r="D2510" s="147">
        <v>0</v>
      </c>
      <c r="E2510" s="148">
        <v>0</v>
      </c>
      <c r="F2510" s="149">
        <v>0</v>
      </c>
      <c r="G2510" s="149">
        <v>0</v>
      </c>
      <c r="H2510" s="149">
        <v>0</v>
      </c>
    </row>
    <row r="2511" spans="1:8" x14ac:dyDescent="0.2">
      <c r="A2511" s="146" t="s">
        <v>2008</v>
      </c>
      <c r="B2511" s="146" t="s">
        <v>5974</v>
      </c>
      <c r="C2511" s="146" t="s">
        <v>1013</v>
      </c>
      <c r="D2511" s="147">
        <v>6.0600000000000003E-3</v>
      </c>
      <c r="E2511" s="148">
        <v>6.0600000000000003E-3</v>
      </c>
      <c r="F2511" s="149">
        <v>0</v>
      </c>
      <c r="G2511" s="149">
        <v>0</v>
      </c>
      <c r="H2511" s="149">
        <v>0</v>
      </c>
    </row>
    <row r="2512" spans="1:8" x14ac:dyDescent="0.2">
      <c r="A2512" s="146" t="s">
        <v>2008</v>
      </c>
      <c r="B2512" s="146" t="s">
        <v>5975</v>
      </c>
      <c r="C2512" s="146" t="s">
        <v>1012</v>
      </c>
      <c r="D2512" s="147">
        <v>8.4200000000000004E-3</v>
      </c>
      <c r="E2512" s="148">
        <v>8.4200000000000004E-3</v>
      </c>
      <c r="F2512" s="149">
        <v>0</v>
      </c>
      <c r="G2512" s="149">
        <v>0</v>
      </c>
      <c r="H2512" s="149">
        <v>0</v>
      </c>
    </row>
    <row r="2513" spans="1:8" x14ac:dyDescent="0.2">
      <c r="A2513" s="146" t="s">
        <v>2008</v>
      </c>
      <c r="B2513" s="146" t="s">
        <v>5976</v>
      </c>
      <c r="C2513" s="146" t="s">
        <v>5977</v>
      </c>
      <c r="D2513" s="147">
        <v>0</v>
      </c>
      <c r="E2513" s="148">
        <v>0</v>
      </c>
      <c r="F2513" s="149">
        <v>0</v>
      </c>
      <c r="G2513" s="149">
        <v>0</v>
      </c>
      <c r="H2513" s="149">
        <v>0</v>
      </c>
    </row>
    <row r="2514" spans="1:8" x14ac:dyDescent="0.2">
      <c r="A2514" s="146" t="s">
        <v>2008</v>
      </c>
      <c r="B2514" s="146" t="s">
        <v>5978</v>
      </c>
      <c r="C2514" s="146" t="s">
        <v>1011</v>
      </c>
      <c r="D2514" s="147">
        <v>6.0600000000000003E-3</v>
      </c>
      <c r="E2514" s="148">
        <v>6.0600000000000003E-3</v>
      </c>
      <c r="F2514" s="149">
        <v>0</v>
      </c>
      <c r="G2514" s="149">
        <v>0</v>
      </c>
      <c r="H2514" s="149">
        <v>0</v>
      </c>
    </row>
    <row r="2515" spans="1:8" x14ac:dyDescent="0.2">
      <c r="A2515" s="146" t="s">
        <v>2008</v>
      </c>
      <c r="B2515" s="146" t="s">
        <v>5979</v>
      </c>
      <c r="C2515" s="146" t="s">
        <v>1010</v>
      </c>
      <c r="D2515" s="147">
        <v>6.0600000000000003E-3</v>
      </c>
      <c r="E2515" s="148">
        <v>6.0600000000000003E-3</v>
      </c>
      <c r="F2515" s="149">
        <v>0</v>
      </c>
      <c r="G2515" s="149">
        <v>0</v>
      </c>
      <c r="H2515" s="149">
        <v>0</v>
      </c>
    </row>
    <row r="2516" spans="1:8" x14ac:dyDescent="0.2">
      <c r="A2516" s="146" t="s">
        <v>2008</v>
      </c>
      <c r="B2516" s="146" t="s">
        <v>5980</v>
      </c>
      <c r="C2516" s="146" t="s">
        <v>5981</v>
      </c>
      <c r="D2516" s="147">
        <v>0</v>
      </c>
      <c r="E2516" s="148">
        <v>0</v>
      </c>
      <c r="F2516" s="149">
        <v>0</v>
      </c>
      <c r="G2516" s="149">
        <v>0</v>
      </c>
      <c r="H2516" s="149">
        <v>0</v>
      </c>
    </row>
    <row r="2517" spans="1:8" x14ac:dyDescent="0.2">
      <c r="A2517" s="146" t="s">
        <v>2008</v>
      </c>
      <c r="B2517" s="146" t="s">
        <v>5982</v>
      </c>
      <c r="C2517" s="146" t="s">
        <v>1009</v>
      </c>
      <c r="D2517" s="147">
        <v>7.2100000000000003E-3</v>
      </c>
      <c r="E2517" s="148">
        <v>7.2100000000000003E-3</v>
      </c>
      <c r="F2517" s="149">
        <v>0</v>
      </c>
      <c r="G2517" s="149">
        <v>0</v>
      </c>
      <c r="H2517" s="149">
        <v>0</v>
      </c>
    </row>
    <row r="2518" spans="1:8" x14ac:dyDescent="0.2">
      <c r="A2518" s="146" t="s">
        <v>2008</v>
      </c>
      <c r="B2518" s="146" t="s">
        <v>5983</v>
      </c>
      <c r="C2518" s="146" t="s">
        <v>1008</v>
      </c>
      <c r="D2518" s="147">
        <v>6.4799999999999996E-3</v>
      </c>
      <c r="E2518" s="148">
        <v>6.4799999999999996E-3</v>
      </c>
      <c r="F2518" s="149">
        <v>0</v>
      </c>
      <c r="G2518" s="149">
        <v>0</v>
      </c>
      <c r="H2518" s="149">
        <v>0</v>
      </c>
    </row>
    <row r="2519" spans="1:8" x14ac:dyDescent="0.2">
      <c r="A2519" s="146" t="s">
        <v>2008</v>
      </c>
      <c r="B2519" s="146" t="s">
        <v>5984</v>
      </c>
      <c r="C2519" s="146" t="s">
        <v>1007</v>
      </c>
      <c r="D2519" s="147">
        <v>6.0600000000000003E-3</v>
      </c>
      <c r="E2519" s="148">
        <v>6.0600000000000003E-3</v>
      </c>
      <c r="F2519" s="149">
        <v>0</v>
      </c>
      <c r="G2519" s="149">
        <v>0</v>
      </c>
      <c r="H2519" s="149">
        <v>0</v>
      </c>
    </row>
    <row r="2520" spans="1:8" x14ac:dyDescent="0.2">
      <c r="A2520" s="146" t="s">
        <v>2008</v>
      </c>
      <c r="B2520" s="146" t="s">
        <v>5985</v>
      </c>
      <c r="C2520" s="146" t="s">
        <v>5986</v>
      </c>
      <c r="D2520" s="147">
        <v>1.583E-2</v>
      </c>
      <c r="E2520" s="148">
        <v>1.583E-2</v>
      </c>
      <c r="F2520" s="149">
        <v>0</v>
      </c>
      <c r="G2520" s="149">
        <v>0</v>
      </c>
      <c r="H2520" s="149">
        <v>0</v>
      </c>
    </row>
    <row r="2521" spans="1:8" x14ac:dyDescent="0.2">
      <c r="A2521" s="146" t="s">
        <v>2008</v>
      </c>
      <c r="B2521" s="146" t="s">
        <v>5987</v>
      </c>
      <c r="C2521" s="146" t="s">
        <v>5988</v>
      </c>
      <c r="D2521" s="147">
        <v>1.24E-2</v>
      </c>
      <c r="E2521" s="148">
        <v>1.24E-2</v>
      </c>
      <c r="F2521" s="149">
        <v>0</v>
      </c>
      <c r="G2521" s="149">
        <v>0</v>
      </c>
      <c r="H2521" s="149">
        <v>0</v>
      </c>
    </row>
    <row r="2522" spans="1:8" x14ac:dyDescent="0.2">
      <c r="A2522" s="146" t="s">
        <v>2008</v>
      </c>
      <c r="B2522" s="146" t="s">
        <v>5989</v>
      </c>
      <c r="C2522" s="146" t="s">
        <v>5990</v>
      </c>
      <c r="D2522" s="147">
        <v>3.0030000000000001E-2</v>
      </c>
      <c r="E2522" s="148">
        <v>3.0030000000000001E-2</v>
      </c>
      <c r="F2522" s="149">
        <v>0</v>
      </c>
      <c r="G2522" s="149">
        <v>0</v>
      </c>
      <c r="H2522" s="149">
        <v>0</v>
      </c>
    </row>
    <row r="2523" spans="1:8" x14ac:dyDescent="0.2">
      <c r="A2523" s="146" t="s">
        <v>2008</v>
      </c>
      <c r="B2523" s="146" t="s">
        <v>5991</v>
      </c>
      <c r="C2523" s="146" t="s">
        <v>5992</v>
      </c>
      <c r="D2523" s="147">
        <v>2.2339999999999999E-2</v>
      </c>
      <c r="E2523" s="148">
        <v>2.2339999999999999E-2</v>
      </c>
      <c r="F2523" s="149">
        <v>0</v>
      </c>
      <c r="G2523" s="149">
        <v>0</v>
      </c>
      <c r="H2523" s="149">
        <v>0</v>
      </c>
    </row>
    <row r="2524" spans="1:8" x14ac:dyDescent="0.2">
      <c r="A2524" s="146" t="s">
        <v>2008</v>
      </c>
      <c r="B2524" s="146" t="s">
        <v>45</v>
      </c>
      <c r="C2524" s="146" t="s">
        <v>1006</v>
      </c>
      <c r="D2524" s="147">
        <v>62.456569999999999</v>
      </c>
      <c r="E2524" s="148">
        <v>26.337779999999999</v>
      </c>
      <c r="F2524" s="149">
        <v>10.400449999999999</v>
      </c>
      <c r="G2524" s="149">
        <v>11.39879</v>
      </c>
      <c r="H2524" s="149">
        <v>14.31955</v>
      </c>
    </row>
    <row r="2525" spans="1:8" x14ac:dyDescent="0.2">
      <c r="A2525" s="146" t="s">
        <v>2008</v>
      </c>
      <c r="B2525" s="146" t="s">
        <v>5993</v>
      </c>
      <c r="C2525" s="146" t="s">
        <v>5994</v>
      </c>
      <c r="D2525" s="147">
        <v>1.24E-2</v>
      </c>
      <c r="E2525" s="148">
        <v>1.24E-2</v>
      </c>
      <c r="F2525" s="149">
        <v>0</v>
      </c>
      <c r="G2525" s="149">
        <v>0</v>
      </c>
      <c r="H2525" s="149">
        <v>0</v>
      </c>
    </row>
    <row r="2526" spans="1:8" x14ac:dyDescent="0.2">
      <c r="A2526" s="146" t="s">
        <v>2008</v>
      </c>
      <c r="B2526" s="146" t="s">
        <v>5995</v>
      </c>
      <c r="C2526" s="146" t="s">
        <v>5996</v>
      </c>
      <c r="D2526" s="147">
        <v>160.05364</v>
      </c>
      <c r="E2526" s="148">
        <v>87.328969999999998</v>
      </c>
      <c r="F2526" s="149">
        <v>20.94116</v>
      </c>
      <c r="G2526" s="149">
        <v>22.9513</v>
      </c>
      <c r="H2526" s="149">
        <v>28.83221</v>
      </c>
    </row>
    <row r="2527" spans="1:8" x14ac:dyDescent="0.2">
      <c r="A2527" s="146" t="s">
        <v>2008</v>
      </c>
      <c r="B2527" s="146" t="s">
        <v>105</v>
      </c>
      <c r="C2527" s="146" t="s">
        <v>5997</v>
      </c>
      <c r="D2527" s="147">
        <v>95.563469999999995</v>
      </c>
      <c r="E2527" s="148">
        <v>55.927799999999998</v>
      </c>
      <c r="F2527" s="149">
        <v>11.41314</v>
      </c>
      <c r="G2527" s="149">
        <v>12.50869</v>
      </c>
      <c r="H2527" s="149">
        <v>15.713839999999999</v>
      </c>
    </row>
    <row r="2528" spans="1:8" x14ac:dyDescent="0.2">
      <c r="A2528" s="146" t="s">
        <v>2008</v>
      </c>
      <c r="B2528" s="146" t="s">
        <v>5998</v>
      </c>
      <c r="C2528" s="146" t="s">
        <v>5999</v>
      </c>
      <c r="D2528" s="147">
        <v>14.02</v>
      </c>
      <c r="E2528" s="148">
        <v>14.02</v>
      </c>
      <c r="F2528" s="149">
        <v>0</v>
      </c>
      <c r="G2528" s="149">
        <v>0</v>
      </c>
      <c r="H2528" s="149">
        <v>0</v>
      </c>
    </row>
    <row r="2529" spans="1:8" x14ac:dyDescent="0.2">
      <c r="A2529" s="146" t="s">
        <v>2008</v>
      </c>
      <c r="B2529" s="146" t="s">
        <v>6000</v>
      </c>
      <c r="C2529" s="146" t="s">
        <v>6001</v>
      </c>
      <c r="D2529" s="147">
        <v>42.966000000000001</v>
      </c>
      <c r="E2529" s="148">
        <v>42.966000000000001</v>
      </c>
      <c r="F2529" s="149">
        <v>0</v>
      </c>
      <c r="G2529" s="149">
        <v>0</v>
      </c>
      <c r="H2529" s="149">
        <v>0</v>
      </c>
    </row>
    <row r="2530" spans="1:8" x14ac:dyDescent="0.2">
      <c r="A2530" s="146" t="s">
        <v>2008</v>
      </c>
      <c r="B2530" s="146" t="s">
        <v>6002</v>
      </c>
      <c r="C2530" s="146" t="s">
        <v>6003</v>
      </c>
      <c r="D2530" s="147">
        <v>0</v>
      </c>
      <c r="E2530" s="148">
        <v>0</v>
      </c>
      <c r="F2530" s="149">
        <v>0</v>
      </c>
      <c r="G2530" s="149">
        <v>0</v>
      </c>
      <c r="H2530" s="149">
        <v>0</v>
      </c>
    </row>
    <row r="2531" spans="1:8" x14ac:dyDescent="0.2">
      <c r="A2531" s="146" t="s">
        <v>2008</v>
      </c>
      <c r="B2531" s="146" t="s">
        <v>6004</v>
      </c>
      <c r="C2531" s="146" t="s">
        <v>6005</v>
      </c>
      <c r="D2531" s="147">
        <v>2.215E-2</v>
      </c>
      <c r="E2531" s="148">
        <v>2.215E-2</v>
      </c>
      <c r="F2531" s="149">
        <v>0</v>
      </c>
      <c r="G2531" s="149">
        <v>0</v>
      </c>
      <c r="H2531" s="149">
        <v>0</v>
      </c>
    </row>
    <row r="2532" spans="1:8" x14ac:dyDescent="0.2">
      <c r="A2532" s="146" t="s">
        <v>2008</v>
      </c>
      <c r="B2532" s="146" t="s">
        <v>6006</v>
      </c>
      <c r="C2532" s="146" t="s">
        <v>6007</v>
      </c>
      <c r="D2532" s="147">
        <v>2.0899999999999998E-2</v>
      </c>
      <c r="E2532" s="148">
        <v>2.0899999999999998E-2</v>
      </c>
      <c r="F2532" s="149">
        <v>0</v>
      </c>
      <c r="G2532" s="149">
        <v>0</v>
      </c>
      <c r="H2532" s="149">
        <v>0</v>
      </c>
    </row>
    <row r="2533" spans="1:8" x14ac:dyDescent="0.2">
      <c r="A2533" s="146" t="s">
        <v>2008</v>
      </c>
      <c r="B2533" s="146" t="s">
        <v>6008</v>
      </c>
      <c r="C2533" s="146" t="s">
        <v>6009</v>
      </c>
      <c r="D2533" s="147">
        <v>2.1260000000000001E-2</v>
      </c>
      <c r="E2533" s="148">
        <v>2.1260000000000001E-2</v>
      </c>
      <c r="F2533" s="149">
        <v>0</v>
      </c>
      <c r="G2533" s="149">
        <v>0</v>
      </c>
      <c r="H2533" s="149">
        <v>0</v>
      </c>
    </row>
    <row r="2534" spans="1:8" x14ac:dyDescent="0.2">
      <c r="A2534" s="146" t="s">
        <v>2008</v>
      </c>
      <c r="B2534" s="146" t="s">
        <v>6010</v>
      </c>
      <c r="C2534" s="146" t="s">
        <v>6011</v>
      </c>
      <c r="D2534" s="147">
        <v>2.087E-2</v>
      </c>
      <c r="E2534" s="148">
        <v>2.087E-2</v>
      </c>
      <c r="F2534" s="149">
        <v>0</v>
      </c>
      <c r="G2534" s="149">
        <v>0</v>
      </c>
      <c r="H2534" s="149">
        <v>0</v>
      </c>
    </row>
    <row r="2535" spans="1:8" x14ac:dyDescent="0.2">
      <c r="A2535" s="146" t="s">
        <v>2008</v>
      </c>
      <c r="B2535" s="146" t="s">
        <v>6012</v>
      </c>
      <c r="C2535" s="146" t="s">
        <v>6013</v>
      </c>
      <c r="D2535" s="147">
        <v>2.5020000000000001E-2</v>
      </c>
      <c r="E2535" s="148">
        <v>2.5020000000000001E-2</v>
      </c>
      <c r="F2535" s="149">
        <v>0</v>
      </c>
      <c r="G2535" s="149">
        <v>0</v>
      </c>
      <c r="H2535" s="149">
        <v>0</v>
      </c>
    </row>
    <row r="2536" spans="1:8" x14ac:dyDescent="0.2">
      <c r="A2536" s="146" t="s">
        <v>2008</v>
      </c>
      <c r="B2536" s="146" t="s">
        <v>6014</v>
      </c>
      <c r="C2536" s="146" t="s">
        <v>6015</v>
      </c>
      <c r="D2536" s="147">
        <v>2.2089999999999999E-2</v>
      </c>
      <c r="E2536" s="148">
        <v>2.2089999999999999E-2</v>
      </c>
      <c r="F2536" s="149">
        <v>0</v>
      </c>
      <c r="G2536" s="149">
        <v>0</v>
      </c>
      <c r="H2536" s="149">
        <v>0</v>
      </c>
    </row>
    <row r="2537" spans="1:8" x14ac:dyDescent="0.2">
      <c r="A2537" s="146" t="s">
        <v>2008</v>
      </c>
      <c r="B2537" s="146" t="s">
        <v>6016</v>
      </c>
      <c r="C2537" s="146" t="s">
        <v>6017</v>
      </c>
      <c r="D2537" s="147">
        <v>3.5749999999999997E-2</v>
      </c>
      <c r="E2537" s="148">
        <v>3.5749999999999997E-2</v>
      </c>
      <c r="F2537" s="149">
        <v>0</v>
      </c>
      <c r="G2537" s="149">
        <v>0</v>
      </c>
      <c r="H2537" s="149">
        <v>0</v>
      </c>
    </row>
    <row r="2538" spans="1:8" x14ac:dyDescent="0.2">
      <c r="A2538" s="146" t="s">
        <v>2008</v>
      </c>
      <c r="B2538" s="146" t="s">
        <v>6018</v>
      </c>
      <c r="C2538" s="146" t="s">
        <v>6019</v>
      </c>
      <c r="D2538" s="147">
        <v>0</v>
      </c>
      <c r="E2538" s="148">
        <v>0</v>
      </c>
      <c r="F2538" s="149">
        <v>0</v>
      </c>
      <c r="G2538" s="149">
        <v>0</v>
      </c>
      <c r="H2538" s="149">
        <v>0</v>
      </c>
    </row>
    <row r="2539" spans="1:8" x14ac:dyDescent="0.2">
      <c r="A2539" s="146" t="s">
        <v>2008</v>
      </c>
      <c r="B2539" s="146" t="s">
        <v>6020</v>
      </c>
      <c r="C2539" s="146" t="s">
        <v>6021</v>
      </c>
      <c r="D2539" s="147">
        <v>6.6159999999999997E-2</v>
      </c>
      <c r="E2539" s="148">
        <v>6.6159999999999997E-2</v>
      </c>
      <c r="F2539" s="149">
        <v>0</v>
      </c>
      <c r="G2539" s="149">
        <v>0</v>
      </c>
      <c r="H2539" s="149">
        <v>0</v>
      </c>
    </row>
    <row r="2540" spans="1:8" x14ac:dyDescent="0.2">
      <c r="A2540" s="146" t="s">
        <v>2008</v>
      </c>
      <c r="B2540" s="146" t="s">
        <v>6022</v>
      </c>
      <c r="C2540" s="146" t="s">
        <v>1004</v>
      </c>
      <c r="D2540" s="147">
        <v>1.257E-2</v>
      </c>
      <c r="E2540" s="148">
        <v>1.257E-2</v>
      </c>
      <c r="F2540" s="149">
        <v>0</v>
      </c>
      <c r="G2540" s="149">
        <v>0</v>
      </c>
      <c r="H2540" s="149">
        <v>0</v>
      </c>
    </row>
    <row r="2541" spans="1:8" x14ac:dyDescent="0.2">
      <c r="A2541" s="146" t="s">
        <v>2008</v>
      </c>
      <c r="B2541" s="146" t="s">
        <v>6023</v>
      </c>
      <c r="C2541" s="146" t="s">
        <v>1003</v>
      </c>
      <c r="D2541" s="147">
        <v>0.22600000000000001</v>
      </c>
      <c r="E2541" s="148">
        <v>0.22600000000000001</v>
      </c>
      <c r="F2541" s="149">
        <v>0</v>
      </c>
      <c r="G2541" s="149">
        <v>0</v>
      </c>
      <c r="H2541" s="149">
        <v>0</v>
      </c>
    </row>
    <row r="2542" spans="1:8" x14ac:dyDescent="0.2">
      <c r="A2542" s="146" t="s">
        <v>2008</v>
      </c>
      <c r="B2542" s="146" t="s">
        <v>6024</v>
      </c>
      <c r="C2542" s="146" t="s">
        <v>1002</v>
      </c>
      <c r="D2542" s="147">
        <v>0.11033999999999999</v>
      </c>
      <c r="E2542" s="148">
        <v>3.4729999999999997E-2</v>
      </c>
      <c r="F2542" s="149">
        <v>2.1770000000000001E-2</v>
      </c>
      <c r="G2542" s="149">
        <v>2.3859999999999999E-2</v>
      </c>
      <c r="H2542" s="149">
        <v>2.998E-2</v>
      </c>
    </row>
    <row r="2543" spans="1:8" x14ac:dyDescent="0.2">
      <c r="A2543" s="146" t="s">
        <v>2008</v>
      </c>
      <c r="B2543" s="146" t="s">
        <v>6025</v>
      </c>
      <c r="C2543" s="146" t="s">
        <v>1001</v>
      </c>
      <c r="D2543" s="147">
        <v>0.11046</v>
      </c>
      <c r="E2543" s="148">
        <v>3.4849999999999999E-2</v>
      </c>
      <c r="F2543" s="149">
        <v>2.1770000000000001E-2</v>
      </c>
      <c r="G2543" s="149">
        <v>2.3859999999999999E-2</v>
      </c>
      <c r="H2543" s="149">
        <v>2.998E-2</v>
      </c>
    </row>
    <row r="2544" spans="1:8" x14ac:dyDescent="0.2">
      <c r="A2544" s="146" t="s">
        <v>2008</v>
      </c>
      <c r="B2544" s="146" t="s">
        <v>6026</v>
      </c>
      <c r="C2544" s="146" t="s">
        <v>6027</v>
      </c>
      <c r="D2544" s="147">
        <v>0</v>
      </c>
      <c r="E2544" s="148">
        <v>0</v>
      </c>
      <c r="F2544" s="149">
        <v>0</v>
      </c>
      <c r="G2544" s="149">
        <v>0</v>
      </c>
      <c r="H2544" s="149">
        <v>0</v>
      </c>
    </row>
    <row r="2545" spans="1:8" x14ac:dyDescent="0.2">
      <c r="A2545" s="146" t="s">
        <v>2008</v>
      </c>
      <c r="B2545" s="146" t="s">
        <v>6028</v>
      </c>
      <c r="C2545" s="146" t="s">
        <v>6029</v>
      </c>
      <c r="D2545" s="147">
        <v>0</v>
      </c>
      <c r="E2545" s="148">
        <v>0</v>
      </c>
      <c r="F2545" s="149">
        <v>0</v>
      </c>
      <c r="G2545" s="149">
        <v>0</v>
      </c>
      <c r="H2545" s="149">
        <v>0</v>
      </c>
    </row>
    <row r="2546" spans="1:8" x14ac:dyDescent="0.2">
      <c r="A2546" s="146" t="s">
        <v>2008</v>
      </c>
      <c r="B2546" s="146" t="s">
        <v>6030</v>
      </c>
      <c r="C2546" s="146" t="s">
        <v>6031</v>
      </c>
      <c r="D2546" s="147">
        <v>0</v>
      </c>
      <c r="E2546" s="148">
        <v>0</v>
      </c>
      <c r="F2546" s="149">
        <v>0</v>
      </c>
      <c r="G2546" s="149">
        <v>0</v>
      </c>
      <c r="H2546" s="149">
        <v>0</v>
      </c>
    </row>
    <row r="2547" spans="1:8" x14ac:dyDescent="0.2">
      <c r="A2547" s="146" t="s">
        <v>2008</v>
      </c>
      <c r="B2547" s="146" t="s">
        <v>6032</v>
      </c>
      <c r="C2547" s="146" t="s">
        <v>6033</v>
      </c>
      <c r="D2547" s="147">
        <v>0</v>
      </c>
      <c r="E2547" s="148">
        <v>0</v>
      </c>
      <c r="F2547" s="149">
        <v>0</v>
      </c>
      <c r="G2547" s="149">
        <v>0</v>
      </c>
      <c r="H2547" s="149">
        <v>0</v>
      </c>
    </row>
    <row r="2548" spans="1:8" x14ac:dyDescent="0.2">
      <c r="A2548" s="146" t="s">
        <v>2008</v>
      </c>
      <c r="B2548" s="146" t="s">
        <v>6034</v>
      </c>
      <c r="C2548" s="146" t="s">
        <v>6035</v>
      </c>
      <c r="D2548" s="147">
        <v>0</v>
      </c>
      <c r="E2548" s="148">
        <v>0</v>
      </c>
      <c r="F2548" s="149">
        <v>0</v>
      </c>
      <c r="G2548" s="149">
        <v>0</v>
      </c>
      <c r="H2548" s="149">
        <v>0</v>
      </c>
    </row>
    <row r="2549" spans="1:8" x14ac:dyDescent="0.2">
      <c r="A2549" s="146" t="s">
        <v>2008</v>
      </c>
      <c r="B2549" s="146" t="s">
        <v>6036</v>
      </c>
      <c r="C2549" s="146" t="s">
        <v>1000</v>
      </c>
      <c r="D2549" s="147">
        <v>7.4730000000000005E-2</v>
      </c>
      <c r="E2549" s="148">
        <v>3.3189999999999997E-2</v>
      </c>
      <c r="F2549" s="149">
        <v>1.196E-2</v>
      </c>
      <c r="G2549" s="149">
        <v>1.311E-2</v>
      </c>
      <c r="H2549" s="149">
        <v>1.6469999999999999E-2</v>
      </c>
    </row>
    <row r="2550" spans="1:8" x14ac:dyDescent="0.2">
      <c r="A2550" s="146" t="s">
        <v>2008</v>
      </c>
      <c r="B2550" s="146" t="s">
        <v>6037</v>
      </c>
      <c r="C2550" s="146" t="s">
        <v>998</v>
      </c>
      <c r="D2550" s="147">
        <v>7.9920000000000005E-2</v>
      </c>
      <c r="E2550" s="148">
        <v>4.9750000000000003E-2</v>
      </c>
      <c r="F2550" s="149">
        <v>4.6699999999999997E-3</v>
      </c>
      <c r="G2550" s="149">
        <v>9.9600000000000001E-3</v>
      </c>
      <c r="H2550" s="149">
        <v>1.554E-2</v>
      </c>
    </row>
    <row r="2551" spans="1:8" x14ac:dyDescent="0.2">
      <c r="A2551" s="146" t="s">
        <v>2008</v>
      </c>
      <c r="B2551" s="146" t="s">
        <v>6038</v>
      </c>
      <c r="C2551" s="146" t="s">
        <v>6039</v>
      </c>
      <c r="D2551" s="147">
        <v>1.73576</v>
      </c>
      <c r="E2551" s="148">
        <v>1.64761</v>
      </c>
      <c r="F2551" s="149">
        <v>1.363E-2</v>
      </c>
      <c r="G2551" s="149">
        <v>2.911E-2</v>
      </c>
      <c r="H2551" s="149">
        <v>4.5409999999999999E-2</v>
      </c>
    </row>
    <row r="2552" spans="1:8" x14ac:dyDescent="0.2">
      <c r="A2552" s="146" t="s">
        <v>2008</v>
      </c>
      <c r="B2552" s="146" t="s">
        <v>6040</v>
      </c>
      <c r="C2552" s="146" t="s">
        <v>1539</v>
      </c>
      <c r="D2552" s="147">
        <v>6.2210000000000001E-2</v>
      </c>
      <c r="E2552" s="148">
        <v>3.4290000000000001E-2</v>
      </c>
      <c r="F2552" s="149">
        <v>4.3200000000000001E-3</v>
      </c>
      <c r="G2552" s="149">
        <v>9.2200000000000008E-3</v>
      </c>
      <c r="H2552" s="149">
        <v>1.438E-2</v>
      </c>
    </row>
    <row r="2553" spans="1:8" x14ac:dyDescent="0.2">
      <c r="A2553" s="146" t="s">
        <v>2008</v>
      </c>
      <c r="B2553" s="146" t="s">
        <v>6041</v>
      </c>
      <c r="C2553" s="146" t="s">
        <v>6042</v>
      </c>
      <c r="D2553" s="147">
        <v>5.9310000000000002E-2</v>
      </c>
      <c r="E2553" s="148">
        <v>3.4090000000000002E-2</v>
      </c>
      <c r="F2553" s="149">
        <v>7.26E-3</v>
      </c>
      <c r="G2553" s="149">
        <v>7.9600000000000001E-3</v>
      </c>
      <c r="H2553" s="149">
        <v>0.01</v>
      </c>
    </row>
    <row r="2554" spans="1:8" x14ac:dyDescent="0.2">
      <c r="A2554" s="146" t="s">
        <v>2008</v>
      </c>
      <c r="B2554" s="146" t="s">
        <v>6043</v>
      </c>
      <c r="C2554" s="146" t="s">
        <v>6044</v>
      </c>
      <c r="D2554" s="147">
        <v>0</v>
      </c>
      <c r="E2554" s="148">
        <v>0</v>
      </c>
      <c r="F2554" s="149">
        <v>0</v>
      </c>
      <c r="G2554" s="149">
        <v>0</v>
      </c>
      <c r="H2554" s="149">
        <v>0</v>
      </c>
    </row>
    <row r="2555" spans="1:8" x14ac:dyDescent="0.2">
      <c r="A2555" s="146" t="s">
        <v>2008</v>
      </c>
      <c r="B2555" s="146" t="s">
        <v>6045</v>
      </c>
      <c r="C2555" s="146" t="s">
        <v>6046</v>
      </c>
      <c r="D2555" s="147">
        <v>0</v>
      </c>
      <c r="E2555" s="148">
        <v>0</v>
      </c>
      <c r="F2555" s="149">
        <v>0</v>
      </c>
      <c r="G2555" s="149">
        <v>0</v>
      </c>
      <c r="H2555" s="149">
        <v>0</v>
      </c>
    </row>
    <row r="2556" spans="1:8" x14ac:dyDescent="0.2">
      <c r="A2556" s="146" t="s">
        <v>2008</v>
      </c>
      <c r="B2556" s="146" t="s">
        <v>6047</v>
      </c>
      <c r="C2556" s="146" t="s">
        <v>6048</v>
      </c>
      <c r="D2556" s="147">
        <v>0</v>
      </c>
      <c r="E2556" s="148">
        <v>0</v>
      </c>
      <c r="F2556" s="149">
        <v>0</v>
      </c>
      <c r="G2556" s="149">
        <v>0</v>
      </c>
      <c r="H2556" s="149">
        <v>0</v>
      </c>
    </row>
    <row r="2557" spans="1:8" x14ac:dyDescent="0.2">
      <c r="A2557" s="146" t="s">
        <v>2008</v>
      </c>
      <c r="B2557" s="146" t="s">
        <v>6049</v>
      </c>
      <c r="C2557" s="146" t="s">
        <v>6050</v>
      </c>
      <c r="D2557" s="147">
        <v>0</v>
      </c>
      <c r="E2557" s="148">
        <v>0</v>
      </c>
      <c r="F2557" s="149">
        <v>0</v>
      </c>
      <c r="G2557" s="149">
        <v>0</v>
      </c>
      <c r="H2557" s="149">
        <v>0</v>
      </c>
    </row>
    <row r="2558" spans="1:8" x14ac:dyDescent="0.2">
      <c r="A2558" s="146" t="s">
        <v>2008</v>
      </c>
      <c r="B2558" s="146" t="s">
        <v>6051</v>
      </c>
      <c r="C2558" s="146" t="s">
        <v>6052</v>
      </c>
      <c r="D2558" s="147">
        <v>0.21171999999999999</v>
      </c>
      <c r="E2558" s="148">
        <v>0.21171999999999999</v>
      </c>
      <c r="F2558" s="149">
        <v>0</v>
      </c>
      <c r="G2558" s="149">
        <v>0</v>
      </c>
      <c r="H2558" s="149">
        <v>0</v>
      </c>
    </row>
    <row r="2559" spans="1:8" x14ac:dyDescent="0.2">
      <c r="A2559" s="146" t="s">
        <v>2008</v>
      </c>
      <c r="B2559" s="146" t="s">
        <v>6053</v>
      </c>
      <c r="C2559" s="146" t="s">
        <v>6054</v>
      </c>
      <c r="D2559" s="147">
        <v>5.9880000000000003E-2</v>
      </c>
      <c r="E2559" s="148">
        <v>5.9880000000000003E-2</v>
      </c>
      <c r="F2559" s="149">
        <v>0</v>
      </c>
      <c r="G2559" s="149">
        <v>0</v>
      </c>
      <c r="H2559" s="149">
        <v>0</v>
      </c>
    </row>
    <row r="2560" spans="1:8" x14ac:dyDescent="0.2">
      <c r="A2560" s="146" t="s">
        <v>2008</v>
      </c>
      <c r="B2560" s="146" t="s">
        <v>6055</v>
      </c>
      <c r="C2560" s="146" t="s">
        <v>6056</v>
      </c>
      <c r="D2560" s="147">
        <v>34.71405</v>
      </c>
      <c r="E2560" s="148">
        <v>0</v>
      </c>
      <c r="F2560" s="149">
        <v>9.9109700000000007</v>
      </c>
      <c r="G2560" s="149">
        <v>12.907349999999999</v>
      </c>
      <c r="H2560" s="149">
        <v>11.89573</v>
      </c>
    </row>
    <row r="2561" spans="1:8" x14ac:dyDescent="0.2">
      <c r="A2561" s="146" t="s">
        <v>2008</v>
      </c>
      <c r="B2561" s="146" t="s">
        <v>6057</v>
      </c>
      <c r="C2561" s="146" t="s">
        <v>6058</v>
      </c>
      <c r="D2561" s="147">
        <v>20.054880000000001</v>
      </c>
      <c r="E2561" s="148">
        <v>0</v>
      </c>
      <c r="F2561" s="149">
        <v>5.7257300000000004</v>
      </c>
      <c r="G2561" s="149">
        <v>7.4567899999999998</v>
      </c>
      <c r="H2561" s="149">
        <v>6.8723599999999996</v>
      </c>
    </row>
    <row r="2562" spans="1:8" x14ac:dyDescent="0.2">
      <c r="A2562" s="146" t="s">
        <v>2008</v>
      </c>
      <c r="B2562" s="146" t="s">
        <v>6059</v>
      </c>
      <c r="C2562" s="146" t="s">
        <v>6060</v>
      </c>
      <c r="D2562" s="147">
        <v>55.451729999999998</v>
      </c>
      <c r="E2562" s="148">
        <v>0</v>
      </c>
      <c r="F2562" s="149">
        <v>15.83164</v>
      </c>
      <c r="G2562" s="149">
        <v>20.618020000000001</v>
      </c>
      <c r="H2562" s="149">
        <v>19.00207</v>
      </c>
    </row>
    <row r="2563" spans="1:8" x14ac:dyDescent="0.2">
      <c r="A2563" s="146" t="s">
        <v>2008</v>
      </c>
      <c r="B2563" s="146" t="s">
        <v>6061</v>
      </c>
      <c r="C2563" s="146" t="s">
        <v>6062</v>
      </c>
      <c r="D2563" s="147">
        <v>168.60415</v>
      </c>
      <c r="E2563" s="148">
        <v>0</v>
      </c>
      <c r="F2563" s="149">
        <v>48.137009999999997</v>
      </c>
      <c r="G2563" s="149">
        <v>62.690269999999998</v>
      </c>
      <c r="H2563" s="149">
        <v>57.776870000000002</v>
      </c>
    </row>
    <row r="2564" spans="1:8" x14ac:dyDescent="0.2">
      <c r="A2564" s="146" t="s">
        <v>2008</v>
      </c>
      <c r="B2564" s="146" t="s">
        <v>6063</v>
      </c>
      <c r="C2564" s="146" t="s">
        <v>6064</v>
      </c>
      <c r="D2564" s="147">
        <v>13.75196</v>
      </c>
      <c r="E2564" s="148">
        <v>0</v>
      </c>
      <c r="F2564" s="149">
        <v>3.9262299999999999</v>
      </c>
      <c r="G2564" s="149">
        <v>5.1132400000000002</v>
      </c>
      <c r="H2564" s="149">
        <v>4.7124899999999998</v>
      </c>
    </row>
    <row r="2565" spans="1:8" x14ac:dyDescent="0.2">
      <c r="A2565" s="146" t="s">
        <v>2008</v>
      </c>
      <c r="B2565" s="146" t="s">
        <v>6065</v>
      </c>
      <c r="C2565" s="146" t="s">
        <v>6066</v>
      </c>
      <c r="D2565" s="147">
        <v>9.8080000000000001E-2</v>
      </c>
      <c r="E2565" s="148">
        <v>9.8080000000000001E-2</v>
      </c>
      <c r="F2565" s="149">
        <v>0</v>
      </c>
      <c r="G2565" s="149">
        <v>0</v>
      </c>
      <c r="H2565" s="149">
        <v>0</v>
      </c>
    </row>
    <row r="2566" spans="1:8" x14ac:dyDescent="0.2">
      <c r="A2566" s="146" t="s">
        <v>2008</v>
      </c>
      <c r="B2566" s="146" t="s">
        <v>6067</v>
      </c>
      <c r="C2566" s="146" t="s">
        <v>6068</v>
      </c>
      <c r="D2566" s="147">
        <v>55.451729999999998</v>
      </c>
      <c r="E2566" s="148">
        <v>0</v>
      </c>
      <c r="F2566" s="149">
        <v>15.83164</v>
      </c>
      <c r="G2566" s="149">
        <v>20.618020000000001</v>
      </c>
      <c r="H2566" s="149">
        <v>19.00207</v>
      </c>
    </row>
    <row r="2567" spans="1:8" x14ac:dyDescent="0.2">
      <c r="A2567" s="146" t="s">
        <v>2008</v>
      </c>
      <c r="B2567" s="146" t="s">
        <v>6069</v>
      </c>
      <c r="C2567" s="146" t="s">
        <v>2611</v>
      </c>
      <c r="D2567" s="147">
        <v>0</v>
      </c>
      <c r="E2567" s="148">
        <v>0</v>
      </c>
      <c r="F2567" s="149">
        <v>0</v>
      </c>
      <c r="G2567" s="149">
        <v>0</v>
      </c>
      <c r="H2567" s="149">
        <v>0</v>
      </c>
    </row>
    <row r="2568" spans="1:8" x14ac:dyDescent="0.2">
      <c r="A2568" s="146" t="s">
        <v>2008</v>
      </c>
      <c r="B2568" s="146" t="s">
        <v>6070</v>
      </c>
      <c r="C2568" s="146" t="s">
        <v>6071</v>
      </c>
      <c r="D2568" s="147">
        <v>68.759780000000006</v>
      </c>
      <c r="E2568" s="148">
        <v>0</v>
      </c>
      <c r="F2568" s="149">
        <v>19.631129999999999</v>
      </c>
      <c r="G2568" s="149">
        <v>25.566210000000002</v>
      </c>
      <c r="H2568" s="149">
        <v>23.562439999999999</v>
      </c>
    </row>
    <row r="2569" spans="1:8" x14ac:dyDescent="0.2">
      <c r="A2569" s="146" t="s">
        <v>2008</v>
      </c>
      <c r="B2569" s="146" t="s">
        <v>6072</v>
      </c>
      <c r="C2569" s="146" t="s">
        <v>6073</v>
      </c>
      <c r="D2569" s="147">
        <v>68.759780000000006</v>
      </c>
      <c r="E2569" s="148">
        <v>0</v>
      </c>
      <c r="F2569" s="149">
        <v>19.631129999999999</v>
      </c>
      <c r="G2569" s="149">
        <v>25.566210000000002</v>
      </c>
      <c r="H2569" s="149">
        <v>23.562439999999999</v>
      </c>
    </row>
    <row r="2570" spans="1:8" x14ac:dyDescent="0.2">
      <c r="A2570" s="146" t="s">
        <v>2008</v>
      </c>
      <c r="B2570" s="146" t="s">
        <v>6074</v>
      </c>
      <c r="C2570" s="146" t="s">
        <v>6075</v>
      </c>
      <c r="D2570" s="147">
        <v>23.547730000000001</v>
      </c>
      <c r="E2570" s="148">
        <v>0</v>
      </c>
      <c r="F2570" s="149">
        <v>6.72295</v>
      </c>
      <c r="G2570" s="149">
        <v>8.7554999999999996</v>
      </c>
      <c r="H2570" s="149">
        <v>8.0692799999999991</v>
      </c>
    </row>
    <row r="2571" spans="1:8" x14ac:dyDescent="0.2">
      <c r="A2571" s="146" t="s">
        <v>2008</v>
      </c>
      <c r="B2571" s="146" t="s">
        <v>6076</v>
      </c>
      <c r="C2571" s="146" t="s">
        <v>6077</v>
      </c>
      <c r="D2571" s="147">
        <v>59.275530000000003</v>
      </c>
      <c r="E2571" s="148">
        <v>0</v>
      </c>
      <c r="F2571" s="149">
        <v>16.923349999999999</v>
      </c>
      <c r="G2571" s="149">
        <v>22.03978</v>
      </c>
      <c r="H2571" s="149">
        <v>20.3124</v>
      </c>
    </row>
    <row r="2572" spans="1:8" x14ac:dyDescent="0.2">
      <c r="A2572" s="146" t="s">
        <v>2008</v>
      </c>
      <c r="B2572" s="146" t="s">
        <v>6078</v>
      </c>
      <c r="C2572" s="146" t="s">
        <v>6079</v>
      </c>
      <c r="D2572" s="147">
        <v>81.855990000000006</v>
      </c>
      <c r="E2572" s="148">
        <v>0</v>
      </c>
      <c r="F2572" s="149">
        <v>23.370139999999999</v>
      </c>
      <c r="G2572" s="149">
        <v>30.43563</v>
      </c>
      <c r="H2572" s="149">
        <v>28.050219999999999</v>
      </c>
    </row>
    <row r="2573" spans="1:8" x14ac:dyDescent="0.2">
      <c r="A2573" s="146" t="s">
        <v>2008</v>
      </c>
      <c r="B2573" s="146" t="s">
        <v>6080</v>
      </c>
      <c r="C2573" s="146" t="s">
        <v>6081</v>
      </c>
      <c r="D2573" s="147">
        <v>229.19442000000001</v>
      </c>
      <c r="E2573" s="148">
        <v>0</v>
      </c>
      <c r="F2573" s="149">
        <v>65.435720000000003</v>
      </c>
      <c r="G2573" s="149">
        <v>85.218900000000005</v>
      </c>
      <c r="H2573" s="149">
        <v>78.5398</v>
      </c>
    </row>
    <row r="2574" spans="1:8" x14ac:dyDescent="0.2">
      <c r="A2574" s="146" t="s">
        <v>2008</v>
      </c>
      <c r="B2574" s="146" t="s">
        <v>6082</v>
      </c>
      <c r="C2574" s="146" t="s">
        <v>6083</v>
      </c>
      <c r="D2574" s="147">
        <v>13.75196</v>
      </c>
      <c r="E2574" s="148">
        <v>0</v>
      </c>
      <c r="F2574" s="149">
        <v>3.9262299999999999</v>
      </c>
      <c r="G2574" s="149">
        <v>5.1132400000000002</v>
      </c>
      <c r="H2574" s="149">
        <v>4.7124899999999998</v>
      </c>
    </row>
    <row r="2575" spans="1:8" x14ac:dyDescent="0.2">
      <c r="A2575" s="146" t="s">
        <v>2008</v>
      </c>
      <c r="B2575" s="146" t="s">
        <v>6084</v>
      </c>
      <c r="C2575" s="146" t="s">
        <v>6085</v>
      </c>
      <c r="D2575" s="147">
        <v>23.547730000000001</v>
      </c>
      <c r="E2575" s="148">
        <v>0</v>
      </c>
      <c r="F2575" s="149">
        <v>6.72295</v>
      </c>
      <c r="G2575" s="149">
        <v>8.7554999999999996</v>
      </c>
      <c r="H2575" s="149">
        <v>8.0692799999999991</v>
      </c>
    </row>
    <row r="2576" spans="1:8" x14ac:dyDescent="0.2">
      <c r="A2576" s="146" t="s">
        <v>2008</v>
      </c>
      <c r="B2576" s="146" t="s">
        <v>6086</v>
      </c>
      <c r="C2576" s="146" t="s">
        <v>6087</v>
      </c>
      <c r="D2576" s="147">
        <v>59.275530000000003</v>
      </c>
      <c r="E2576" s="148">
        <v>0</v>
      </c>
      <c r="F2576" s="149">
        <v>16.923349999999999</v>
      </c>
      <c r="G2576" s="149">
        <v>22.03978</v>
      </c>
      <c r="H2576" s="149">
        <v>20.3124</v>
      </c>
    </row>
    <row r="2577" spans="1:8" x14ac:dyDescent="0.2">
      <c r="A2577" s="146" t="s">
        <v>2008</v>
      </c>
      <c r="B2577" s="146" t="s">
        <v>6088</v>
      </c>
      <c r="C2577" s="146" t="s">
        <v>6089</v>
      </c>
      <c r="D2577" s="147">
        <v>57.300069999999998</v>
      </c>
      <c r="E2577" s="148">
        <v>0</v>
      </c>
      <c r="F2577" s="149">
        <v>16.359349999999999</v>
      </c>
      <c r="G2577" s="149">
        <v>21.30527</v>
      </c>
      <c r="H2577" s="149">
        <v>19.635449999999999</v>
      </c>
    </row>
    <row r="2578" spans="1:8" x14ac:dyDescent="0.2">
      <c r="A2578" s="146" t="s">
        <v>2008</v>
      </c>
      <c r="B2578" s="146" t="s">
        <v>6090</v>
      </c>
      <c r="C2578" s="146" t="s">
        <v>6091</v>
      </c>
      <c r="D2578" s="147">
        <v>0</v>
      </c>
      <c r="E2578" s="148">
        <v>0</v>
      </c>
      <c r="F2578" s="149">
        <v>0</v>
      </c>
      <c r="G2578" s="149">
        <v>0</v>
      </c>
      <c r="H2578" s="149">
        <v>0</v>
      </c>
    </row>
    <row r="2579" spans="1:8" x14ac:dyDescent="0.2">
      <c r="A2579" s="146" t="s">
        <v>2008</v>
      </c>
      <c r="B2579" s="146" t="s">
        <v>6092</v>
      </c>
      <c r="C2579" s="146" t="s">
        <v>6093</v>
      </c>
      <c r="D2579" s="147">
        <v>0</v>
      </c>
      <c r="E2579" s="148">
        <v>0</v>
      </c>
      <c r="F2579" s="149">
        <v>0</v>
      </c>
      <c r="G2579" s="149">
        <v>0</v>
      </c>
      <c r="H2579" s="149">
        <v>0</v>
      </c>
    </row>
    <row r="2580" spans="1:8" x14ac:dyDescent="0.2">
      <c r="A2580" s="146" t="s">
        <v>2008</v>
      </c>
      <c r="B2580" s="146" t="s">
        <v>6094</v>
      </c>
      <c r="C2580" s="146" t="s">
        <v>6095</v>
      </c>
      <c r="D2580" s="147">
        <v>0.68776000000000004</v>
      </c>
      <c r="E2580" s="148">
        <v>0.68776000000000004</v>
      </c>
      <c r="F2580" s="149">
        <v>0</v>
      </c>
      <c r="G2580" s="149">
        <v>0</v>
      </c>
      <c r="H2580" s="149">
        <v>0</v>
      </c>
    </row>
    <row r="2581" spans="1:8" x14ac:dyDescent="0.2">
      <c r="A2581" s="146" t="s">
        <v>2008</v>
      </c>
      <c r="B2581" s="146" t="s">
        <v>6096</v>
      </c>
      <c r="C2581" s="146" t="s">
        <v>6097</v>
      </c>
      <c r="D2581" s="147">
        <v>0</v>
      </c>
      <c r="E2581" s="148">
        <v>0</v>
      </c>
      <c r="F2581" s="149">
        <v>0</v>
      </c>
      <c r="G2581" s="149">
        <v>0</v>
      </c>
      <c r="H2581" s="149">
        <v>0</v>
      </c>
    </row>
    <row r="2582" spans="1:8" x14ac:dyDescent="0.2">
      <c r="A2582" s="146" t="s">
        <v>2008</v>
      </c>
      <c r="B2582" s="146" t="s">
        <v>6098</v>
      </c>
      <c r="C2582" s="146" t="s">
        <v>6099</v>
      </c>
      <c r="D2582" s="147">
        <v>0</v>
      </c>
      <c r="E2582" s="148">
        <v>0</v>
      </c>
      <c r="F2582" s="149">
        <v>0</v>
      </c>
      <c r="G2582" s="149">
        <v>0</v>
      </c>
      <c r="H2582" s="149">
        <v>0</v>
      </c>
    </row>
    <row r="2583" spans="1:8" x14ac:dyDescent="0.2">
      <c r="A2583" s="146" t="s">
        <v>2008</v>
      </c>
      <c r="B2583" s="146" t="s">
        <v>6100</v>
      </c>
      <c r="C2583" s="146" t="s">
        <v>6101</v>
      </c>
      <c r="D2583" s="147">
        <v>0</v>
      </c>
      <c r="E2583" s="148">
        <v>0</v>
      </c>
      <c r="F2583" s="149">
        <v>0</v>
      </c>
      <c r="G2583" s="149">
        <v>0</v>
      </c>
      <c r="H2583" s="149">
        <v>0</v>
      </c>
    </row>
    <row r="2584" spans="1:8" x14ac:dyDescent="0.2">
      <c r="A2584" s="146" t="s">
        <v>2008</v>
      </c>
      <c r="B2584" s="146" t="s">
        <v>6102</v>
      </c>
      <c r="C2584" s="146" t="s">
        <v>6103</v>
      </c>
      <c r="D2584" s="147">
        <v>0</v>
      </c>
      <c r="E2584" s="148">
        <v>0</v>
      </c>
      <c r="F2584" s="149">
        <v>0</v>
      </c>
      <c r="G2584" s="149">
        <v>0</v>
      </c>
      <c r="H2584" s="149">
        <v>0</v>
      </c>
    </row>
    <row r="2585" spans="1:8" x14ac:dyDescent="0.2">
      <c r="A2585" s="146" t="s">
        <v>2008</v>
      </c>
      <c r="B2585" s="146" t="s">
        <v>6104</v>
      </c>
      <c r="C2585" s="146" t="s">
        <v>6105</v>
      </c>
      <c r="D2585" s="147">
        <v>0</v>
      </c>
      <c r="E2585" s="148">
        <v>0</v>
      </c>
      <c r="F2585" s="149">
        <v>0</v>
      </c>
      <c r="G2585" s="149">
        <v>0</v>
      </c>
      <c r="H2585" s="149">
        <v>0</v>
      </c>
    </row>
    <row r="2586" spans="1:8" x14ac:dyDescent="0.2">
      <c r="A2586" s="146" t="s">
        <v>2008</v>
      </c>
      <c r="B2586" s="146" t="s">
        <v>6106</v>
      </c>
      <c r="C2586" s="146" t="s">
        <v>6107</v>
      </c>
      <c r="D2586" s="147">
        <v>0</v>
      </c>
      <c r="E2586" s="148">
        <v>0</v>
      </c>
      <c r="F2586" s="149">
        <v>0</v>
      </c>
      <c r="G2586" s="149">
        <v>0</v>
      </c>
      <c r="H2586" s="149">
        <v>0</v>
      </c>
    </row>
    <row r="2587" spans="1:8" x14ac:dyDescent="0.2">
      <c r="A2587" s="146" t="s">
        <v>2008</v>
      </c>
      <c r="B2587" s="146" t="s">
        <v>6108</v>
      </c>
      <c r="C2587" s="146" t="s">
        <v>6109</v>
      </c>
      <c r="D2587" s="147">
        <v>0</v>
      </c>
      <c r="E2587" s="148">
        <v>0</v>
      </c>
      <c r="F2587" s="149">
        <v>0</v>
      </c>
      <c r="G2587" s="149">
        <v>0</v>
      </c>
      <c r="H2587" s="149">
        <v>0</v>
      </c>
    </row>
    <row r="2588" spans="1:8" x14ac:dyDescent="0.2">
      <c r="A2588" s="146" t="s">
        <v>2008</v>
      </c>
      <c r="B2588" s="146" t="s">
        <v>6110</v>
      </c>
      <c r="C2588" s="146" t="s">
        <v>6111</v>
      </c>
      <c r="D2588" s="147">
        <v>0</v>
      </c>
      <c r="E2588" s="148">
        <v>0</v>
      </c>
      <c r="F2588" s="149">
        <v>0</v>
      </c>
      <c r="G2588" s="149">
        <v>0</v>
      </c>
      <c r="H2588" s="149">
        <v>0</v>
      </c>
    </row>
    <row r="2589" spans="1:8" x14ac:dyDescent="0.2">
      <c r="A2589" s="146" t="s">
        <v>2008</v>
      </c>
      <c r="B2589" s="146" t="s">
        <v>6112</v>
      </c>
      <c r="C2589" s="146" t="s">
        <v>6113</v>
      </c>
      <c r="D2589" s="147">
        <v>0</v>
      </c>
      <c r="E2589" s="148">
        <v>0</v>
      </c>
      <c r="F2589" s="149">
        <v>0</v>
      </c>
      <c r="G2589" s="149">
        <v>0</v>
      </c>
      <c r="H2589" s="149">
        <v>0</v>
      </c>
    </row>
    <row r="2590" spans="1:8" x14ac:dyDescent="0.2">
      <c r="A2590" s="146" t="s">
        <v>2008</v>
      </c>
      <c r="B2590" s="146" t="s">
        <v>6114</v>
      </c>
      <c r="C2590" s="146" t="s">
        <v>6115</v>
      </c>
      <c r="D2590" s="147">
        <v>0</v>
      </c>
      <c r="E2590" s="148">
        <v>0</v>
      </c>
      <c r="F2590" s="149">
        <v>0</v>
      </c>
      <c r="G2590" s="149">
        <v>0</v>
      </c>
      <c r="H2590" s="149">
        <v>0</v>
      </c>
    </row>
    <row r="2591" spans="1:8" x14ac:dyDescent="0.2">
      <c r="A2591" s="146" t="s">
        <v>2008</v>
      </c>
      <c r="B2591" s="146" t="s">
        <v>6116</v>
      </c>
      <c r="C2591" s="146" t="s">
        <v>6117</v>
      </c>
      <c r="D2591" s="147">
        <v>0</v>
      </c>
      <c r="E2591" s="148">
        <v>0</v>
      </c>
      <c r="F2591" s="149">
        <v>0</v>
      </c>
      <c r="G2591" s="149">
        <v>0</v>
      </c>
      <c r="H2591" s="149">
        <v>0</v>
      </c>
    </row>
    <row r="2592" spans="1:8" x14ac:dyDescent="0.2">
      <c r="A2592" s="146" t="s">
        <v>2008</v>
      </c>
      <c r="B2592" s="146" t="s">
        <v>6118</v>
      </c>
      <c r="C2592" s="146" t="s">
        <v>6119</v>
      </c>
      <c r="D2592" s="147">
        <v>0</v>
      </c>
      <c r="E2592" s="148">
        <v>0</v>
      </c>
      <c r="F2592" s="149">
        <v>0</v>
      </c>
      <c r="G2592" s="149">
        <v>0</v>
      </c>
      <c r="H2592" s="149">
        <v>0</v>
      </c>
    </row>
    <row r="2593" spans="1:8" x14ac:dyDescent="0.2">
      <c r="A2593" s="146" t="s">
        <v>2008</v>
      </c>
      <c r="B2593" s="146" t="s">
        <v>6120</v>
      </c>
      <c r="C2593" s="146" t="s">
        <v>6121</v>
      </c>
      <c r="D2593" s="147">
        <v>0</v>
      </c>
      <c r="E2593" s="148">
        <v>0</v>
      </c>
      <c r="F2593" s="149">
        <v>0</v>
      </c>
      <c r="G2593" s="149">
        <v>0</v>
      </c>
      <c r="H2593" s="149">
        <v>0</v>
      </c>
    </row>
    <row r="2594" spans="1:8" x14ac:dyDescent="0.2">
      <c r="A2594" s="146" t="s">
        <v>2008</v>
      </c>
      <c r="B2594" s="146" t="s">
        <v>6122</v>
      </c>
      <c r="C2594" s="146" t="s">
        <v>6123</v>
      </c>
      <c r="D2594" s="147">
        <v>0</v>
      </c>
      <c r="E2594" s="148">
        <v>0</v>
      </c>
      <c r="F2594" s="149">
        <v>0</v>
      </c>
      <c r="G2594" s="149">
        <v>0</v>
      </c>
      <c r="H2594" s="149">
        <v>0</v>
      </c>
    </row>
    <row r="2595" spans="1:8" x14ac:dyDescent="0.2">
      <c r="A2595" s="146" t="s">
        <v>2008</v>
      </c>
      <c r="B2595" s="146" t="s">
        <v>6124</v>
      </c>
      <c r="C2595" s="146" t="s">
        <v>6125</v>
      </c>
      <c r="D2595" s="147">
        <v>0</v>
      </c>
      <c r="E2595" s="148">
        <v>0</v>
      </c>
      <c r="F2595" s="149">
        <v>0</v>
      </c>
      <c r="G2595" s="149">
        <v>0</v>
      </c>
      <c r="H2595" s="149">
        <v>0</v>
      </c>
    </row>
    <row r="2596" spans="1:8" x14ac:dyDescent="0.2">
      <c r="A2596" s="146" t="s">
        <v>2008</v>
      </c>
      <c r="B2596" s="146" t="s">
        <v>6126</v>
      </c>
      <c r="C2596" s="146" t="s">
        <v>6127</v>
      </c>
      <c r="D2596" s="147">
        <v>0</v>
      </c>
      <c r="E2596" s="148">
        <v>0</v>
      </c>
      <c r="F2596" s="149">
        <v>0</v>
      </c>
      <c r="G2596" s="149">
        <v>0</v>
      </c>
      <c r="H2596" s="149">
        <v>0</v>
      </c>
    </row>
    <row r="2597" spans="1:8" x14ac:dyDescent="0.2">
      <c r="A2597" s="146" t="s">
        <v>2008</v>
      </c>
      <c r="B2597" s="146" t="s">
        <v>6128</v>
      </c>
      <c r="C2597" s="146" t="s">
        <v>6129</v>
      </c>
      <c r="D2597" s="147">
        <v>0</v>
      </c>
      <c r="E2597" s="148">
        <v>0</v>
      </c>
      <c r="F2597" s="149">
        <v>0</v>
      </c>
      <c r="G2597" s="149">
        <v>0</v>
      </c>
      <c r="H2597" s="149">
        <v>0</v>
      </c>
    </row>
    <row r="2598" spans="1:8" x14ac:dyDescent="0.2">
      <c r="A2598" s="146" t="s">
        <v>2008</v>
      </c>
      <c r="B2598" s="146" t="s">
        <v>6130</v>
      </c>
      <c r="C2598" s="146" t="s">
        <v>6131</v>
      </c>
      <c r="D2598" s="147">
        <v>0</v>
      </c>
      <c r="E2598" s="148">
        <v>0</v>
      </c>
      <c r="F2598" s="149">
        <v>0</v>
      </c>
      <c r="G2598" s="149">
        <v>0</v>
      </c>
      <c r="H2598" s="149">
        <v>0</v>
      </c>
    </row>
    <row r="2599" spans="1:8" x14ac:dyDescent="0.2">
      <c r="A2599" s="146" t="s">
        <v>2008</v>
      </c>
      <c r="B2599" s="146" t="s">
        <v>6132</v>
      </c>
      <c r="C2599" s="146" t="s">
        <v>6133</v>
      </c>
      <c r="D2599" s="147">
        <v>1.43479</v>
      </c>
      <c r="E2599" s="148">
        <v>1.43479</v>
      </c>
      <c r="F2599" s="149">
        <v>0</v>
      </c>
      <c r="G2599" s="149">
        <v>0</v>
      </c>
      <c r="H2599" s="149">
        <v>0</v>
      </c>
    </row>
    <row r="2600" spans="1:8" x14ac:dyDescent="0.2">
      <c r="A2600" s="146" t="s">
        <v>2008</v>
      </c>
      <c r="B2600" s="146" t="s">
        <v>6134</v>
      </c>
      <c r="C2600" s="146" t="s">
        <v>6135</v>
      </c>
      <c r="D2600" s="147">
        <v>0.11525000000000001</v>
      </c>
      <c r="E2600" s="148">
        <v>0.11525000000000001</v>
      </c>
      <c r="F2600" s="149">
        <v>0</v>
      </c>
      <c r="G2600" s="149">
        <v>0</v>
      </c>
      <c r="H2600" s="149">
        <v>0</v>
      </c>
    </row>
    <row r="2601" spans="1:8" x14ac:dyDescent="0.2">
      <c r="A2601" s="146" t="s">
        <v>2008</v>
      </c>
      <c r="B2601" s="146" t="s">
        <v>6136</v>
      </c>
      <c r="C2601" s="146" t="s">
        <v>6137</v>
      </c>
      <c r="D2601" s="147">
        <v>0.24879999999999999</v>
      </c>
      <c r="E2601" s="148">
        <v>0.24879999999999999</v>
      </c>
      <c r="F2601" s="149">
        <v>0</v>
      </c>
      <c r="G2601" s="149">
        <v>0</v>
      </c>
      <c r="H2601" s="149">
        <v>0</v>
      </c>
    </row>
    <row r="2602" spans="1:8" x14ac:dyDescent="0.2">
      <c r="A2602" s="146" t="s">
        <v>2008</v>
      </c>
      <c r="B2602" s="146" t="s">
        <v>6138</v>
      </c>
      <c r="C2602" s="146" t="s">
        <v>6139</v>
      </c>
      <c r="D2602" s="147">
        <v>0.20610999999999999</v>
      </c>
      <c r="E2602" s="148">
        <v>0.20610999999999999</v>
      </c>
      <c r="F2602" s="149">
        <v>0</v>
      </c>
      <c r="G2602" s="149">
        <v>0</v>
      </c>
      <c r="H2602" s="149">
        <v>0</v>
      </c>
    </row>
    <row r="2603" spans="1:8" x14ac:dyDescent="0.2">
      <c r="A2603" s="146" t="s">
        <v>2008</v>
      </c>
      <c r="B2603" s="146" t="s">
        <v>6140</v>
      </c>
      <c r="C2603" s="146" t="s">
        <v>6141</v>
      </c>
      <c r="D2603" s="147">
        <v>0</v>
      </c>
      <c r="E2603" s="148">
        <v>0</v>
      </c>
      <c r="F2603" s="149">
        <v>0</v>
      </c>
      <c r="G2603" s="149">
        <v>0</v>
      </c>
      <c r="H2603" s="149">
        <v>0</v>
      </c>
    </row>
    <row r="2604" spans="1:8" x14ac:dyDescent="0.2">
      <c r="A2604" s="146" t="s">
        <v>2008</v>
      </c>
      <c r="B2604" s="146" t="s">
        <v>6142</v>
      </c>
      <c r="C2604" s="146" t="s">
        <v>6143</v>
      </c>
      <c r="D2604" s="147">
        <v>0</v>
      </c>
      <c r="E2604" s="148">
        <v>0</v>
      </c>
      <c r="F2604" s="149">
        <v>0</v>
      </c>
      <c r="G2604" s="149">
        <v>0</v>
      </c>
      <c r="H2604" s="149">
        <v>0</v>
      </c>
    </row>
    <row r="2605" spans="1:8" x14ac:dyDescent="0.2">
      <c r="A2605" s="146" t="s">
        <v>2008</v>
      </c>
      <c r="B2605" s="146" t="s">
        <v>6144</v>
      </c>
      <c r="C2605" s="146" t="s">
        <v>6145</v>
      </c>
      <c r="D2605" s="147">
        <v>0</v>
      </c>
      <c r="E2605" s="148">
        <v>0</v>
      </c>
      <c r="F2605" s="149">
        <v>0</v>
      </c>
      <c r="G2605" s="149">
        <v>0</v>
      </c>
      <c r="H2605" s="149">
        <v>0</v>
      </c>
    </row>
    <row r="2606" spans="1:8" x14ac:dyDescent="0.2">
      <c r="A2606" s="146" t="s">
        <v>2008</v>
      </c>
      <c r="B2606" s="146" t="s">
        <v>6146</v>
      </c>
      <c r="C2606" s="146" t="s">
        <v>6147</v>
      </c>
      <c r="D2606" s="147">
        <v>0</v>
      </c>
      <c r="E2606" s="148">
        <v>0</v>
      </c>
      <c r="F2606" s="149">
        <v>0</v>
      </c>
      <c r="G2606" s="149">
        <v>0</v>
      </c>
      <c r="H2606" s="149">
        <v>0</v>
      </c>
    </row>
    <row r="2607" spans="1:8" x14ac:dyDescent="0.2">
      <c r="A2607" s="146" t="s">
        <v>2008</v>
      </c>
      <c r="B2607" s="146" t="s">
        <v>6148</v>
      </c>
      <c r="C2607" s="146" t="s">
        <v>6149</v>
      </c>
      <c r="D2607" s="147">
        <v>0</v>
      </c>
      <c r="E2607" s="148">
        <v>0</v>
      </c>
      <c r="F2607" s="149">
        <v>0</v>
      </c>
      <c r="G2607" s="149">
        <v>0</v>
      </c>
      <c r="H2607" s="149">
        <v>0</v>
      </c>
    </row>
    <row r="2608" spans="1:8" x14ac:dyDescent="0.2">
      <c r="A2608" s="146" t="s">
        <v>2008</v>
      </c>
      <c r="B2608" s="146" t="s">
        <v>6150</v>
      </c>
      <c r="C2608" s="146" t="s">
        <v>6151</v>
      </c>
      <c r="D2608" s="147">
        <v>0</v>
      </c>
      <c r="E2608" s="148">
        <v>0</v>
      </c>
      <c r="F2608" s="149">
        <v>0</v>
      </c>
      <c r="G2608" s="149">
        <v>0</v>
      </c>
      <c r="H2608" s="149">
        <v>0</v>
      </c>
    </row>
    <row r="2609" spans="1:8" x14ac:dyDescent="0.2">
      <c r="A2609" s="146" t="s">
        <v>2008</v>
      </c>
      <c r="B2609" s="146" t="s">
        <v>6152</v>
      </c>
      <c r="C2609" s="146" t="s">
        <v>6153</v>
      </c>
      <c r="D2609" s="147">
        <v>10.658429999999999</v>
      </c>
      <c r="E2609" s="148">
        <v>10.658429999999999</v>
      </c>
      <c r="F2609" s="149">
        <v>0</v>
      </c>
      <c r="G2609" s="149">
        <v>0</v>
      </c>
      <c r="H2609" s="149">
        <v>0</v>
      </c>
    </row>
    <row r="2610" spans="1:8" x14ac:dyDescent="0.2">
      <c r="A2610" s="146" t="s">
        <v>2008</v>
      </c>
      <c r="B2610" s="146" t="s">
        <v>6154</v>
      </c>
      <c r="C2610" s="146" t="s">
        <v>6155</v>
      </c>
      <c r="D2610" s="147">
        <v>0</v>
      </c>
      <c r="E2610" s="148">
        <v>0</v>
      </c>
      <c r="F2610" s="149">
        <v>0</v>
      </c>
      <c r="G2610" s="149">
        <v>0</v>
      </c>
      <c r="H2610" s="149">
        <v>0</v>
      </c>
    </row>
    <row r="2611" spans="1:8" x14ac:dyDescent="0.2">
      <c r="A2611" s="146" t="s">
        <v>2008</v>
      </c>
      <c r="B2611" s="146" t="s">
        <v>6156</v>
      </c>
      <c r="C2611" s="146" t="s">
        <v>6157</v>
      </c>
      <c r="D2611" s="147">
        <v>0</v>
      </c>
      <c r="E2611" s="148">
        <v>0</v>
      </c>
      <c r="F2611" s="149">
        <v>0</v>
      </c>
      <c r="G2611" s="149">
        <v>0</v>
      </c>
      <c r="H2611" s="149">
        <v>0</v>
      </c>
    </row>
    <row r="2612" spans="1:8" x14ac:dyDescent="0.2">
      <c r="A2612" s="146" t="s">
        <v>2008</v>
      </c>
      <c r="B2612" s="146" t="s">
        <v>6158</v>
      </c>
      <c r="C2612" s="146" t="s">
        <v>6159</v>
      </c>
      <c r="D2612" s="147">
        <v>12.70438</v>
      </c>
      <c r="E2612" s="148">
        <v>12.70438</v>
      </c>
      <c r="F2612" s="149">
        <v>0</v>
      </c>
      <c r="G2612" s="149">
        <v>0</v>
      </c>
      <c r="H2612" s="149">
        <v>0</v>
      </c>
    </row>
    <row r="2613" spans="1:8" x14ac:dyDescent="0.2">
      <c r="A2613" s="146" t="s">
        <v>2008</v>
      </c>
      <c r="B2613" s="146" t="s">
        <v>6160</v>
      </c>
      <c r="C2613" s="146" t="s">
        <v>6161</v>
      </c>
      <c r="D2613" s="147">
        <v>0</v>
      </c>
      <c r="E2613" s="148">
        <v>0</v>
      </c>
      <c r="F2613" s="149">
        <v>0</v>
      </c>
      <c r="G2613" s="149">
        <v>0</v>
      </c>
      <c r="H2613" s="149">
        <v>0</v>
      </c>
    </row>
    <row r="2614" spans="1:8" x14ac:dyDescent="0.2">
      <c r="A2614" s="146" t="s">
        <v>2008</v>
      </c>
      <c r="B2614" s="146" t="s">
        <v>6162</v>
      </c>
      <c r="C2614" s="146" t="s">
        <v>6163</v>
      </c>
      <c r="D2614" s="147">
        <v>0</v>
      </c>
      <c r="E2614" s="148">
        <v>0</v>
      </c>
      <c r="F2614" s="149">
        <v>0</v>
      </c>
      <c r="G2614" s="149">
        <v>0</v>
      </c>
      <c r="H2614" s="149">
        <v>0</v>
      </c>
    </row>
    <row r="2615" spans="1:8" x14ac:dyDescent="0.2">
      <c r="A2615" s="146" t="s">
        <v>2008</v>
      </c>
      <c r="B2615" s="146" t="s">
        <v>6164</v>
      </c>
      <c r="C2615" s="146" t="s">
        <v>6165</v>
      </c>
      <c r="D2615" s="147">
        <v>1.0869999999999999E-2</v>
      </c>
      <c r="E2615" s="148">
        <v>1.0869999999999999E-2</v>
      </c>
      <c r="F2615" s="149">
        <v>0</v>
      </c>
      <c r="G2615" s="149">
        <v>0</v>
      </c>
      <c r="H2615" s="149">
        <v>0</v>
      </c>
    </row>
    <row r="2616" spans="1:8" x14ac:dyDescent="0.2">
      <c r="A2616" s="146" t="s">
        <v>2008</v>
      </c>
      <c r="B2616" s="146" t="s">
        <v>6166</v>
      </c>
      <c r="C2616" s="146" t="s">
        <v>6167</v>
      </c>
      <c r="D2616" s="147">
        <v>1.0109999999999999E-2</v>
      </c>
      <c r="E2616" s="148">
        <v>1.0109999999999999E-2</v>
      </c>
      <c r="F2616" s="149">
        <v>0</v>
      </c>
      <c r="G2616" s="149">
        <v>0</v>
      </c>
      <c r="H2616" s="149">
        <v>0</v>
      </c>
    </row>
    <row r="2617" spans="1:8" x14ac:dyDescent="0.2">
      <c r="A2617" s="146" t="s">
        <v>2008</v>
      </c>
      <c r="B2617" s="146" t="s">
        <v>6168</v>
      </c>
      <c r="C2617" s="146" t="s">
        <v>6169</v>
      </c>
      <c r="D2617" s="147">
        <v>1.8159999999999999E-2</v>
      </c>
      <c r="E2617" s="148">
        <v>1.8159999999999999E-2</v>
      </c>
      <c r="F2617" s="149">
        <v>0</v>
      </c>
      <c r="G2617" s="149">
        <v>0</v>
      </c>
      <c r="H2617" s="149">
        <v>0</v>
      </c>
    </row>
    <row r="2618" spans="1:8" x14ac:dyDescent="0.2">
      <c r="A2618" s="146" t="s">
        <v>2008</v>
      </c>
      <c r="B2618" s="146" t="s">
        <v>6170</v>
      </c>
      <c r="C2618" s="146" t="s">
        <v>6171</v>
      </c>
      <c r="D2618" s="147">
        <v>1.5440000000000001E-2</v>
      </c>
      <c r="E2618" s="148">
        <v>1.5440000000000001E-2</v>
      </c>
      <c r="F2618" s="149">
        <v>0</v>
      </c>
      <c r="G2618" s="149">
        <v>0</v>
      </c>
      <c r="H2618" s="149">
        <v>0</v>
      </c>
    </row>
    <row r="2619" spans="1:8" x14ac:dyDescent="0.2">
      <c r="A2619" s="146" t="s">
        <v>2008</v>
      </c>
      <c r="B2619" s="146" t="s">
        <v>6172</v>
      </c>
      <c r="C2619" s="146" t="s">
        <v>6173</v>
      </c>
      <c r="D2619" s="147">
        <v>1.8159999999999999E-2</v>
      </c>
      <c r="E2619" s="148">
        <v>1.8159999999999999E-2</v>
      </c>
      <c r="F2619" s="149">
        <v>0</v>
      </c>
      <c r="G2619" s="149">
        <v>0</v>
      </c>
      <c r="H2619" s="149">
        <v>0</v>
      </c>
    </row>
    <row r="2620" spans="1:8" x14ac:dyDescent="0.2">
      <c r="A2620" s="146" t="s">
        <v>2008</v>
      </c>
      <c r="B2620" s="146" t="s">
        <v>6174</v>
      </c>
      <c r="C2620" s="146" t="s">
        <v>6175</v>
      </c>
      <c r="D2620" s="147">
        <v>2.49E-3</v>
      </c>
      <c r="E2620" s="148">
        <v>2.49E-3</v>
      </c>
      <c r="F2620" s="149">
        <v>0</v>
      </c>
      <c r="G2620" s="149">
        <v>0</v>
      </c>
      <c r="H2620" s="149">
        <v>0</v>
      </c>
    </row>
    <row r="2621" spans="1:8" x14ac:dyDescent="0.2">
      <c r="A2621" s="146" t="s">
        <v>2008</v>
      </c>
      <c r="B2621" s="146" t="s">
        <v>6176</v>
      </c>
      <c r="C2621" s="146" t="s">
        <v>6177</v>
      </c>
      <c r="D2621" s="147">
        <v>1.02599</v>
      </c>
      <c r="E2621" s="148">
        <v>1.02599</v>
      </c>
      <c r="F2621" s="149">
        <v>0</v>
      </c>
      <c r="G2621" s="149">
        <v>0</v>
      </c>
      <c r="H2621" s="149">
        <v>0</v>
      </c>
    </row>
    <row r="2622" spans="1:8" x14ac:dyDescent="0.2">
      <c r="A2622" s="146" t="s">
        <v>2008</v>
      </c>
      <c r="B2622" s="146" t="s">
        <v>6178</v>
      </c>
      <c r="C2622" s="146" t="s">
        <v>6179</v>
      </c>
      <c r="D2622" s="147">
        <v>0.78073999999999999</v>
      </c>
      <c r="E2622" s="148">
        <v>0.78073999999999999</v>
      </c>
      <c r="F2622" s="149">
        <v>0</v>
      </c>
      <c r="G2622" s="149">
        <v>0</v>
      </c>
      <c r="H2622" s="149">
        <v>0</v>
      </c>
    </row>
    <row r="2623" spans="1:8" x14ac:dyDescent="0.2">
      <c r="A2623" s="146" t="s">
        <v>2008</v>
      </c>
      <c r="B2623" s="146" t="s">
        <v>6180</v>
      </c>
      <c r="C2623" s="146" t="s">
        <v>6181</v>
      </c>
      <c r="D2623" s="147">
        <v>0</v>
      </c>
      <c r="E2623" s="148">
        <v>0</v>
      </c>
      <c r="F2623" s="149">
        <v>0</v>
      </c>
      <c r="G2623" s="149">
        <v>0</v>
      </c>
      <c r="H2623" s="149">
        <v>0</v>
      </c>
    </row>
    <row r="2624" spans="1:8" x14ac:dyDescent="0.2">
      <c r="A2624" s="146" t="s">
        <v>2008</v>
      </c>
      <c r="B2624" s="146" t="s">
        <v>6182</v>
      </c>
      <c r="C2624" s="146" t="s">
        <v>6183</v>
      </c>
      <c r="D2624" s="147">
        <v>1.02132</v>
      </c>
      <c r="E2624" s="148">
        <v>1.02132</v>
      </c>
      <c r="F2624" s="149">
        <v>0</v>
      </c>
      <c r="G2624" s="149">
        <v>0</v>
      </c>
      <c r="H2624" s="149">
        <v>0</v>
      </c>
    </row>
    <row r="2625" spans="1:8" x14ac:dyDescent="0.2">
      <c r="A2625" s="146" t="s">
        <v>2008</v>
      </c>
      <c r="B2625" s="146" t="s">
        <v>6184</v>
      </c>
      <c r="C2625" s="146" t="s">
        <v>6185</v>
      </c>
      <c r="D2625" s="147">
        <v>0.70992999999999995</v>
      </c>
      <c r="E2625" s="148">
        <v>0.70992999999999995</v>
      </c>
      <c r="F2625" s="149">
        <v>0</v>
      </c>
      <c r="G2625" s="149">
        <v>0</v>
      </c>
      <c r="H2625" s="149">
        <v>0</v>
      </c>
    </row>
    <row r="2626" spans="1:8" x14ac:dyDescent="0.2">
      <c r="A2626" s="146" t="s">
        <v>2008</v>
      </c>
      <c r="B2626" s="146" t="s">
        <v>6186</v>
      </c>
      <c r="C2626" s="146" t="s">
        <v>6187</v>
      </c>
      <c r="D2626" s="147">
        <v>0.64900000000000002</v>
      </c>
      <c r="E2626" s="148">
        <v>0.64900000000000002</v>
      </c>
      <c r="F2626" s="149">
        <v>0</v>
      </c>
      <c r="G2626" s="149">
        <v>0</v>
      </c>
      <c r="H2626" s="149">
        <v>0</v>
      </c>
    </row>
    <row r="2627" spans="1:8" x14ac:dyDescent="0.2">
      <c r="A2627" s="146" t="s">
        <v>2008</v>
      </c>
      <c r="B2627" s="146" t="s">
        <v>6188</v>
      </c>
      <c r="C2627" s="146" t="s">
        <v>6189</v>
      </c>
      <c r="D2627" s="147">
        <v>0.68700000000000006</v>
      </c>
      <c r="E2627" s="148">
        <v>0.68700000000000006</v>
      </c>
      <c r="F2627" s="149">
        <v>0</v>
      </c>
      <c r="G2627" s="149">
        <v>0</v>
      </c>
      <c r="H2627" s="149">
        <v>0</v>
      </c>
    </row>
    <row r="2628" spans="1:8" x14ac:dyDescent="0.2">
      <c r="A2628" s="146" t="s">
        <v>2008</v>
      </c>
      <c r="B2628" s="146" t="s">
        <v>6190</v>
      </c>
      <c r="C2628" s="146" t="s">
        <v>6191</v>
      </c>
      <c r="D2628" s="147">
        <v>0.6038</v>
      </c>
      <c r="E2628" s="148">
        <v>0.6038</v>
      </c>
      <c r="F2628" s="149">
        <v>0</v>
      </c>
      <c r="G2628" s="149">
        <v>0</v>
      </c>
      <c r="H2628" s="149">
        <v>0</v>
      </c>
    </row>
    <row r="2629" spans="1:8" x14ac:dyDescent="0.2">
      <c r="A2629" s="146" t="s">
        <v>2008</v>
      </c>
      <c r="B2629" s="146" t="s">
        <v>6192</v>
      </c>
      <c r="C2629" s="146" t="s">
        <v>6193</v>
      </c>
      <c r="D2629" s="147">
        <v>0.79018999999999995</v>
      </c>
      <c r="E2629" s="148">
        <v>0.79018999999999995</v>
      </c>
      <c r="F2629" s="149">
        <v>0</v>
      </c>
      <c r="G2629" s="149">
        <v>0</v>
      </c>
      <c r="H2629" s="149">
        <v>0</v>
      </c>
    </row>
    <row r="2630" spans="1:8" x14ac:dyDescent="0.2">
      <c r="A2630" s="146" t="s">
        <v>2008</v>
      </c>
      <c r="B2630" s="146" t="s">
        <v>6194</v>
      </c>
      <c r="C2630" s="146" t="s">
        <v>6195</v>
      </c>
      <c r="D2630" s="147">
        <v>0.66298999999999997</v>
      </c>
      <c r="E2630" s="148">
        <v>0.66298999999999997</v>
      </c>
      <c r="F2630" s="149">
        <v>0</v>
      </c>
      <c r="G2630" s="149">
        <v>0</v>
      </c>
      <c r="H2630" s="149">
        <v>0</v>
      </c>
    </row>
    <row r="2631" spans="1:8" x14ac:dyDescent="0.2">
      <c r="A2631" s="146" t="s">
        <v>2008</v>
      </c>
      <c r="B2631" s="146" t="s">
        <v>6196</v>
      </c>
      <c r="C2631" s="146" t="s">
        <v>6197</v>
      </c>
      <c r="D2631" s="147">
        <v>1.34836</v>
      </c>
      <c r="E2631" s="148">
        <v>1.34836</v>
      </c>
      <c r="F2631" s="149">
        <v>0</v>
      </c>
      <c r="G2631" s="149">
        <v>0</v>
      </c>
      <c r="H2631" s="149">
        <v>0</v>
      </c>
    </row>
    <row r="2632" spans="1:8" x14ac:dyDescent="0.2">
      <c r="A2632" s="146" t="s">
        <v>2008</v>
      </c>
      <c r="B2632" s="146" t="s">
        <v>6198</v>
      </c>
      <c r="C2632" s="146" t="s">
        <v>6199</v>
      </c>
      <c r="D2632" s="147">
        <v>0</v>
      </c>
      <c r="E2632" s="148">
        <v>0</v>
      </c>
      <c r="F2632" s="149">
        <v>0</v>
      </c>
      <c r="G2632" s="149">
        <v>0</v>
      </c>
      <c r="H2632" s="149">
        <v>0</v>
      </c>
    </row>
    <row r="2633" spans="1:8" x14ac:dyDescent="0.2">
      <c r="A2633" s="146" t="s">
        <v>2008</v>
      </c>
      <c r="B2633" s="146" t="s">
        <v>6200</v>
      </c>
      <c r="C2633" s="146" t="s">
        <v>997</v>
      </c>
      <c r="D2633" s="147">
        <v>1.7799999999999999E-3</v>
      </c>
      <c r="E2633" s="148">
        <v>0</v>
      </c>
      <c r="F2633" s="149">
        <v>5.1000000000000004E-4</v>
      </c>
      <c r="G2633" s="149">
        <v>5.5999999999999995E-4</v>
      </c>
      <c r="H2633" s="149">
        <v>7.1000000000000002E-4</v>
      </c>
    </row>
    <row r="2634" spans="1:8" x14ac:dyDescent="0.2">
      <c r="A2634" s="146" t="s">
        <v>2008</v>
      </c>
      <c r="B2634" s="146" t="s">
        <v>6201</v>
      </c>
      <c r="C2634" s="146" t="s">
        <v>6202</v>
      </c>
      <c r="D2634" s="147">
        <v>2.4140000000000002E-2</v>
      </c>
      <c r="E2634" s="148">
        <v>2.2360000000000001E-2</v>
      </c>
      <c r="F2634" s="149">
        <v>5.1000000000000004E-4</v>
      </c>
      <c r="G2634" s="149">
        <v>5.5999999999999995E-4</v>
      </c>
      <c r="H2634" s="149">
        <v>7.1000000000000002E-4</v>
      </c>
    </row>
    <row r="2635" spans="1:8" x14ac:dyDescent="0.2">
      <c r="A2635" s="146" t="s">
        <v>2008</v>
      </c>
      <c r="B2635" s="146" t="s">
        <v>6203</v>
      </c>
      <c r="C2635" s="146" t="s">
        <v>996</v>
      </c>
      <c r="D2635" s="147">
        <v>27.97354</v>
      </c>
      <c r="E2635" s="148">
        <v>5.9355700000000002</v>
      </c>
      <c r="F2635" s="149">
        <v>6.3458600000000001</v>
      </c>
      <c r="G2635" s="149">
        <v>6.9550000000000001</v>
      </c>
      <c r="H2635" s="149">
        <v>8.7371099999999995</v>
      </c>
    </row>
    <row r="2636" spans="1:8" x14ac:dyDescent="0.2">
      <c r="A2636" s="146" t="s">
        <v>2008</v>
      </c>
      <c r="B2636" s="146" t="s">
        <v>6204</v>
      </c>
      <c r="C2636" s="146" t="s">
        <v>6205</v>
      </c>
      <c r="D2636" s="147">
        <v>0</v>
      </c>
      <c r="E2636" s="148">
        <v>0</v>
      </c>
      <c r="F2636" s="149">
        <v>0</v>
      </c>
      <c r="G2636" s="149">
        <v>0</v>
      </c>
      <c r="H2636" s="149">
        <v>0</v>
      </c>
    </row>
    <row r="2637" spans="1:8" x14ac:dyDescent="0.2">
      <c r="A2637" s="146" t="s">
        <v>2008</v>
      </c>
      <c r="B2637" s="146" t="s">
        <v>6206</v>
      </c>
      <c r="C2637" s="146" t="s">
        <v>995</v>
      </c>
      <c r="D2637" s="147">
        <v>1.9460000000000002E-2</v>
      </c>
      <c r="E2637" s="148">
        <v>1.24E-2</v>
      </c>
      <c r="F2637" s="149">
        <v>2.0300000000000001E-3</v>
      </c>
      <c r="G2637" s="149">
        <v>2.2300000000000002E-3</v>
      </c>
      <c r="H2637" s="149">
        <v>2.8E-3</v>
      </c>
    </row>
    <row r="2638" spans="1:8" x14ac:dyDescent="0.2">
      <c r="A2638" s="146" t="s">
        <v>2008</v>
      </c>
      <c r="B2638" s="146" t="s">
        <v>6207</v>
      </c>
      <c r="C2638" s="146" t="s">
        <v>994</v>
      </c>
      <c r="D2638" s="147">
        <v>24.049520000000001</v>
      </c>
      <c r="E2638" s="148">
        <v>0</v>
      </c>
      <c r="F2638" s="149">
        <v>6.92509</v>
      </c>
      <c r="G2638" s="149">
        <v>7.5898300000000001</v>
      </c>
      <c r="H2638" s="149">
        <v>9.5345999999999993</v>
      </c>
    </row>
    <row r="2639" spans="1:8" x14ac:dyDescent="0.2">
      <c r="A2639" s="146" t="s">
        <v>2008</v>
      </c>
      <c r="B2639" s="146" t="s">
        <v>6208</v>
      </c>
      <c r="C2639" s="146" t="s">
        <v>993</v>
      </c>
      <c r="D2639" s="147">
        <v>32.438920000000003</v>
      </c>
      <c r="E2639" s="148">
        <v>10.22293</v>
      </c>
      <c r="F2639" s="149">
        <v>6.3971200000000001</v>
      </c>
      <c r="G2639" s="149">
        <v>7.0111800000000004</v>
      </c>
      <c r="H2639" s="149">
        <v>8.8076899999999991</v>
      </c>
    </row>
    <row r="2640" spans="1:8" x14ac:dyDescent="0.2">
      <c r="A2640" s="146" t="s">
        <v>2008</v>
      </c>
      <c r="B2640" s="146" t="s">
        <v>1540</v>
      </c>
      <c r="C2640" s="146" t="s">
        <v>992</v>
      </c>
      <c r="D2640" s="147">
        <v>90.768680000000003</v>
      </c>
      <c r="E2640" s="148">
        <v>12.47866</v>
      </c>
      <c r="F2640" s="149">
        <v>22.543710000000001</v>
      </c>
      <c r="G2640" s="149">
        <v>24.70768</v>
      </c>
      <c r="H2640" s="149">
        <v>31.038630000000001</v>
      </c>
    </row>
    <row r="2641" spans="1:8" x14ac:dyDescent="0.2">
      <c r="A2641" s="146" t="s">
        <v>2008</v>
      </c>
      <c r="B2641" s="146" t="s">
        <v>6209</v>
      </c>
      <c r="C2641" s="146" t="s">
        <v>6210</v>
      </c>
      <c r="D2641" s="147">
        <v>62.642690000000002</v>
      </c>
      <c r="E2641" s="148">
        <v>0</v>
      </c>
      <c r="F2641" s="149">
        <v>18.038039999999999</v>
      </c>
      <c r="G2641" s="149">
        <v>19.76951</v>
      </c>
      <c r="H2641" s="149">
        <v>24.835139999999999</v>
      </c>
    </row>
    <row r="2642" spans="1:8" x14ac:dyDescent="0.2">
      <c r="A2642" s="146" t="s">
        <v>2008</v>
      </c>
      <c r="B2642" s="146" t="s">
        <v>65</v>
      </c>
      <c r="C2642" s="146" t="s">
        <v>991</v>
      </c>
      <c r="D2642" s="147">
        <v>37.453870000000002</v>
      </c>
      <c r="E2642" s="148">
        <v>10.85877</v>
      </c>
      <c r="F2642" s="149">
        <v>7.6580899999999996</v>
      </c>
      <c r="G2642" s="149">
        <v>8.3931900000000006</v>
      </c>
      <c r="H2642" s="149">
        <v>10.54382</v>
      </c>
    </row>
    <row r="2643" spans="1:8" x14ac:dyDescent="0.2">
      <c r="A2643" s="146" t="s">
        <v>2008</v>
      </c>
      <c r="B2643" s="146" t="s">
        <v>68</v>
      </c>
      <c r="C2643" s="146" t="s">
        <v>990</v>
      </c>
      <c r="D2643" s="147">
        <v>36.202939999999998</v>
      </c>
      <c r="E2643" s="148">
        <v>9.6078399999999995</v>
      </c>
      <c r="F2643" s="149">
        <v>7.6580899999999996</v>
      </c>
      <c r="G2643" s="149">
        <v>8.3931900000000006</v>
      </c>
      <c r="H2643" s="149">
        <v>10.54382</v>
      </c>
    </row>
    <row r="2644" spans="1:8" x14ac:dyDescent="0.2">
      <c r="A2644" s="146" t="s">
        <v>2008</v>
      </c>
      <c r="B2644" s="146" t="s">
        <v>6211</v>
      </c>
      <c r="C2644" s="146" t="s">
        <v>6212</v>
      </c>
      <c r="D2644" s="147">
        <v>44.978099999999998</v>
      </c>
      <c r="E2644" s="148">
        <v>12.70438</v>
      </c>
      <c r="F2644" s="149">
        <v>9.2932600000000001</v>
      </c>
      <c r="G2644" s="149">
        <v>10.185320000000001</v>
      </c>
      <c r="H2644" s="149">
        <v>12.79514</v>
      </c>
    </row>
    <row r="2645" spans="1:8" x14ac:dyDescent="0.2">
      <c r="A2645" s="146" t="s">
        <v>2008</v>
      </c>
      <c r="B2645" s="146" t="s">
        <v>6213</v>
      </c>
      <c r="C2645" s="146" t="s">
        <v>989</v>
      </c>
      <c r="D2645" s="147">
        <v>66.264510000000001</v>
      </c>
      <c r="E2645" s="148">
        <v>13.448119999999999</v>
      </c>
      <c r="F2645" s="149">
        <v>15.208550000000001</v>
      </c>
      <c r="G2645" s="149">
        <v>16.668410000000002</v>
      </c>
      <c r="H2645" s="149">
        <v>20.939430000000002</v>
      </c>
    </row>
    <row r="2646" spans="1:8" x14ac:dyDescent="0.2">
      <c r="A2646" s="146" t="s">
        <v>2008</v>
      </c>
      <c r="B2646" s="146" t="s">
        <v>6214</v>
      </c>
      <c r="C2646" s="146" t="s">
        <v>988</v>
      </c>
      <c r="D2646" s="147">
        <v>121.38979</v>
      </c>
      <c r="E2646" s="148">
        <v>27.87969</v>
      </c>
      <c r="F2646" s="149">
        <v>26.926349999999999</v>
      </c>
      <c r="G2646" s="149">
        <v>29.511009999999999</v>
      </c>
      <c r="H2646" s="149">
        <v>37.072740000000003</v>
      </c>
    </row>
    <row r="2647" spans="1:8" x14ac:dyDescent="0.2">
      <c r="A2647" s="146" t="s">
        <v>2008</v>
      </c>
      <c r="B2647" s="146" t="s">
        <v>6215</v>
      </c>
      <c r="C2647" s="146" t="s">
        <v>987</v>
      </c>
      <c r="D2647" s="147">
        <v>0.10868999999999999</v>
      </c>
      <c r="E2647" s="148">
        <v>3.3079999999999998E-2</v>
      </c>
      <c r="F2647" s="149">
        <v>2.1770000000000001E-2</v>
      </c>
      <c r="G2647" s="149">
        <v>2.3859999999999999E-2</v>
      </c>
      <c r="H2647" s="149">
        <v>2.998E-2</v>
      </c>
    </row>
    <row r="2648" spans="1:8" x14ac:dyDescent="0.2">
      <c r="A2648" s="146" t="s">
        <v>2008</v>
      </c>
      <c r="B2648" s="146" t="s">
        <v>6216</v>
      </c>
      <c r="C2648" s="146" t="s">
        <v>6217</v>
      </c>
      <c r="D2648" s="147">
        <v>1.1860000000000001E-2</v>
      </c>
      <c r="E2648" s="148">
        <v>1.1860000000000001E-2</v>
      </c>
      <c r="F2648" s="149">
        <v>0</v>
      </c>
      <c r="G2648" s="149">
        <v>0</v>
      </c>
      <c r="H2648" s="149">
        <v>0</v>
      </c>
    </row>
    <row r="2649" spans="1:8" x14ac:dyDescent="0.2">
      <c r="A2649" s="146" t="s">
        <v>2008</v>
      </c>
      <c r="B2649" s="146" t="s">
        <v>307</v>
      </c>
      <c r="C2649" s="146" t="s">
        <v>986</v>
      </c>
      <c r="D2649" s="147">
        <v>35.791849999999997</v>
      </c>
      <c r="E2649" s="148">
        <v>24.809480000000001</v>
      </c>
      <c r="F2649" s="149">
        <v>3.1355</v>
      </c>
      <c r="G2649" s="149">
        <v>3.7634099999999999</v>
      </c>
      <c r="H2649" s="149">
        <v>4.0834599999999996</v>
      </c>
    </row>
    <row r="2650" spans="1:8" x14ac:dyDescent="0.2">
      <c r="A2650" s="146" t="s">
        <v>2008</v>
      </c>
      <c r="B2650" s="146" t="s">
        <v>6218</v>
      </c>
      <c r="C2650" s="146" t="s">
        <v>6219</v>
      </c>
      <c r="D2650" s="147">
        <v>0</v>
      </c>
      <c r="E2650" s="148">
        <v>0</v>
      </c>
      <c r="F2650" s="149">
        <v>0</v>
      </c>
      <c r="G2650" s="149">
        <v>0</v>
      </c>
      <c r="H2650" s="149">
        <v>0</v>
      </c>
    </row>
    <row r="2651" spans="1:8" x14ac:dyDescent="0.2">
      <c r="A2651" s="146" t="s">
        <v>2008</v>
      </c>
      <c r="B2651" s="146" t="s">
        <v>6220</v>
      </c>
      <c r="C2651" s="146" t="s">
        <v>6221</v>
      </c>
      <c r="D2651" s="147">
        <v>21.869980000000002</v>
      </c>
      <c r="E2651" s="148">
        <v>21.869980000000002</v>
      </c>
      <c r="F2651" s="149">
        <v>0</v>
      </c>
      <c r="G2651" s="149">
        <v>0</v>
      </c>
      <c r="H2651" s="149">
        <v>0</v>
      </c>
    </row>
    <row r="2652" spans="1:8" x14ac:dyDescent="0.2">
      <c r="A2652" s="146" t="s">
        <v>2008</v>
      </c>
      <c r="B2652" s="146" t="s">
        <v>6222</v>
      </c>
      <c r="C2652" s="146" t="s">
        <v>6223</v>
      </c>
      <c r="D2652" s="147">
        <v>0</v>
      </c>
      <c r="E2652" s="148">
        <v>0</v>
      </c>
      <c r="F2652" s="149">
        <v>0</v>
      </c>
      <c r="G2652" s="149">
        <v>0</v>
      </c>
      <c r="H2652" s="149">
        <v>0</v>
      </c>
    </row>
    <row r="2653" spans="1:8" x14ac:dyDescent="0.2">
      <c r="A2653" s="146" t="s">
        <v>2008</v>
      </c>
      <c r="B2653" s="146" t="s">
        <v>6224</v>
      </c>
      <c r="C2653" s="146" t="s">
        <v>6225</v>
      </c>
      <c r="D2653" s="147">
        <v>15.757339999999999</v>
      </c>
      <c r="E2653" s="148">
        <v>15.757339999999999</v>
      </c>
      <c r="F2653" s="149">
        <v>0</v>
      </c>
      <c r="G2653" s="149">
        <v>0</v>
      </c>
      <c r="H2653" s="149">
        <v>0</v>
      </c>
    </row>
    <row r="2654" spans="1:8" x14ac:dyDescent="0.2">
      <c r="A2654" s="146" t="s">
        <v>2008</v>
      </c>
      <c r="B2654" s="146" t="s">
        <v>6226</v>
      </c>
      <c r="C2654" s="146" t="s">
        <v>6227</v>
      </c>
      <c r="D2654" s="147">
        <v>0</v>
      </c>
      <c r="E2654" s="148">
        <v>0</v>
      </c>
      <c r="F2654" s="149">
        <v>0</v>
      </c>
      <c r="G2654" s="149">
        <v>0</v>
      </c>
      <c r="H2654" s="149">
        <v>0</v>
      </c>
    </row>
    <row r="2655" spans="1:8" x14ac:dyDescent="0.2">
      <c r="A2655" s="146" t="s">
        <v>2008</v>
      </c>
      <c r="B2655" s="146" t="s">
        <v>6228</v>
      </c>
      <c r="C2655" s="146" t="s">
        <v>6229</v>
      </c>
      <c r="D2655" s="147">
        <v>24.676449999999999</v>
      </c>
      <c r="E2655" s="148">
        <v>24.676449999999999</v>
      </c>
      <c r="F2655" s="149">
        <v>0</v>
      </c>
      <c r="G2655" s="149">
        <v>0</v>
      </c>
      <c r="H2655" s="149">
        <v>0</v>
      </c>
    </row>
    <row r="2656" spans="1:8" x14ac:dyDescent="0.2">
      <c r="A2656" s="146" t="s">
        <v>2008</v>
      </c>
      <c r="B2656" s="146" t="s">
        <v>6230</v>
      </c>
      <c r="C2656" s="146" t="s">
        <v>6231</v>
      </c>
      <c r="D2656" s="147">
        <v>0</v>
      </c>
      <c r="E2656" s="148">
        <v>0</v>
      </c>
      <c r="F2656" s="149">
        <v>0</v>
      </c>
      <c r="G2656" s="149">
        <v>0</v>
      </c>
      <c r="H2656" s="149">
        <v>0</v>
      </c>
    </row>
    <row r="2657" spans="1:8" x14ac:dyDescent="0.2">
      <c r="A2657" s="146" t="s">
        <v>2008</v>
      </c>
      <c r="B2657" s="146" t="s">
        <v>6232</v>
      </c>
      <c r="C2657" s="146" t="s">
        <v>6233</v>
      </c>
      <c r="D2657" s="147">
        <v>0</v>
      </c>
      <c r="E2657" s="148">
        <v>0</v>
      </c>
      <c r="F2657" s="149">
        <v>0</v>
      </c>
      <c r="G2657" s="149">
        <v>0</v>
      </c>
      <c r="H2657" s="149">
        <v>0</v>
      </c>
    </row>
    <row r="2658" spans="1:8" x14ac:dyDescent="0.2">
      <c r="A2658" s="146" t="s">
        <v>2008</v>
      </c>
      <c r="B2658" s="146" t="s">
        <v>6234</v>
      </c>
      <c r="C2658" s="146" t="s">
        <v>6235</v>
      </c>
      <c r="D2658" s="147">
        <v>28.43553</v>
      </c>
      <c r="E2658" s="148">
        <v>28.43553</v>
      </c>
      <c r="F2658" s="149">
        <v>0</v>
      </c>
      <c r="G2658" s="149">
        <v>0</v>
      </c>
      <c r="H2658" s="149">
        <v>0</v>
      </c>
    </row>
    <row r="2659" spans="1:8" x14ac:dyDescent="0.2">
      <c r="A2659" s="146" t="s">
        <v>2008</v>
      </c>
      <c r="B2659" s="146" t="s">
        <v>6236</v>
      </c>
      <c r="C2659" s="146" t="s">
        <v>6237</v>
      </c>
      <c r="D2659" s="147">
        <v>0</v>
      </c>
      <c r="E2659" s="148">
        <v>0</v>
      </c>
      <c r="F2659" s="149">
        <v>0</v>
      </c>
      <c r="G2659" s="149">
        <v>0</v>
      </c>
      <c r="H2659" s="149">
        <v>0</v>
      </c>
    </row>
    <row r="2660" spans="1:8" x14ac:dyDescent="0.2">
      <c r="A2660" s="146" t="s">
        <v>2008</v>
      </c>
      <c r="B2660" s="146" t="s">
        <v>6238</v>
      </c>
      <c r="C2660" s="146" t="s">
        <v>6239</v>
      </c>
      <c r="D2660" s="147">
        <v>0</v>
      </c>
      <c r="E2660" s="148">
        <v>0</v>
      </c>
      <c r="F2660" s="149">
        <v>0</v>
      </c>
      <c r="G2660" s="149">
        <v>0</v>
      </c>
      <c r="H2660" s="149">
        <v>0</v>
      </c>
    </row>
    <row r="2661" spans="1:8" x14ac:dyDescent="0.2">
      <c r="A2661" s="146" t="s">
        <v>2008</v>
      </c>
      <c r="B2661" s="146" t="s">
        <v>6240</v>
      </c>
      <c r="C2661" s="146" t="s">
        <v>6241</v>
      </c>
      <c r="D2661" s="147">
        <v>0</v>
      </c>
      <c r="E2661" s="148">
        <v>0</v>
      </c>
      <c r="F2661" s="149">
        <v>0</v>
      </c>
      <c r="G2661" s="149">
        <v>0</v>
      </c>
      <c r="H2661" s="149">
        <v>0</v>
      </c>
    </row>
    <row r="2662" spans="1:8" x14ac:dyDescent="0.2">
      <c r="A2662" s="146" t="s">
        <v>2008</v>
      </c>
      <c r="B2662" s="146" t="s">
        <v>6242</v>
      </c>
      <c r="C2662" s="146" t="s">
        <v>6243</v>
      </c>
      <c r="D2662" s="147">
        <v>0</v>
      </c>
      <c r="E2662" s="148">
        <v>0</v>
      </c>
      <c r="F2662" s="149">
        <v>0</v>
      </c>
      <c r="G2662" s="149">
        <v>0</v>
      </c>
      <c r="H2662" s="149">
        <v>0</v>
      </c>
    </row>
    <row r="2663" spans="1:8" x14ac:dyDescent="0.2">
      <c r="A2663" s="146" t="s">
        <v>2008</v>
      </c>
      <c r="B2663" s="146" t="s">
        <v>6244</v>
      </c>
      <c r="C2663" s="146" t="s">
        <v>6245</v>
      </c>
      <c r="D2663" s="147">
        <v>0</v>
      </c>
      <c r="E2663" s="148">
        <v>0</v>
      </c>
      <c r="F2663" s="149">
        <v>0</v>
      </c>
      <c r="G2663" s="149">
        <v>0</v>
      </c>
      <c r="H2663" s="149">
        <v>0</v>
      </c>
    </row>
    <row r="2664" spans="1:8" x14ac:dyDescent="0.2">
      <c r="A2664" s="146" t="s">
        <v>2008</v>
      </c>
      <c r="B2664" s="146" t="s">
        <v>6246</v>
      </c>
      <c r="C2664" s="146" t="s">
        <v>6247</v>
      </c>
      <c r="D2664" s="147">
        <v>0</v>
      </c>
      <c r="E2664" s="148">
        <v>0</v>
      </c>
      <c r="F2664" s="149">
        <v>0</v>
      </c>
      <c r="G2664" s="149">
        <v>0</v>
      </c>
      <c r="H2664" s="149">
        <v>0</v>
      </c>
    </row>
    <row r="2665" spans="1:8" x14ac:dyDescent="0.2">
      <c r="A2665" s="146" t="s">
        <v>2008</v>
      </c>
      <c r="B2665" s="146" t="s">
        <v>6248</v>
      </c>
      <c r="C2665" s="146" t="s">
        <v>6249</v>
      </c>
      <c r="D2665" s="147">
        <v>0</v>
      </c>
      <c r="E2665" s="148">
        <v>0</v>
      </c>
      <c r="F2665" s="149">
        <v>0</v>
      </c>
      <c r="G2665" s="149">
        <v>0</v>
      </c>
      <c r="H2665" s="149">
        <v>0</v>
      </c>
    </row>
    <row r="2666" spans="1:8" x14ac:dyDescent="0.2">
      <c r="A2666" s="146" t="s">
        <v>2008</v>
      </c>
      <c r="B2666" s="146" t="s">
        <v>6250</v>
      </c>
      <c r="C2666" s="146" t="s">
        <v>6251</v>
      </c>
      <c r="D2666" s="147">
        <v>3.7862499999999999</v>
      </c>
      <c r="E2666" s="148">
        <v>0</v>
      </c>
      <c r="F2666" s="149">
        <v>1.0809899999999999</v>
      </c>
      <c r="G2666" s="149">
        <v>1.4077999999999999</v>
      </c>
      <c r="H2666" s="149">
        <v>1.2974600000000001</v>
      </c>
    </row>
    <row r="2667" spans="1:8" x14ac:dyDescent="0.2">
      <c r="A2667" s="146" t="s">
        <v>2008</v>
      </c>
      <c r="B2667" s="146" t="s">
        <v>6252</v>
      </c>
      <c r="C2667" s="146" t="s">
        <v>6253</v>
      </c>
      <c r="D2667" s="147">
        <v>0</v>
      </c>
      <c r="E2667" s="148">
        <v>0</v>
      </c>
      <c r="F2667" s="149">
        <v>0</v>
      </c>
      <c r="G2667" s="149">
        <v>0</v>
      </c>
      <c r="H2667" s="149">
        <v>0</v>
      </c>
    </row>
    <row r="2668" spans="1:8" x14ac:dyDescent="0.2">
      <c r="A2668" s="146" t="s">
        <v>2008</v>
      </c>
      <c r="B2668" s="146" t="s">
        <v>6254</v>
      </c>
      <c r="C2668" s="146" t="s">
        <v>6255</v>
      </c>
      <c r="D2668" s="147">
        <v>0</v>
      </c>
      <c r="E2668" s="148">
        <v>0</v>
      </c>
      <c r="F2668" s="149">
        <v>0</v>
      </c>
      <c r="G2668" s="149">
        <v>0</v>
      </c>
      <c r="H2668" s="149">
        <v>0</v>
      </c>
    </row>
    <row r="2669" spans="1:8" x14ac:dyDescent="0.2">
      <c r="A2669" s="146" t="s">
        <v>2008</v>
      </c>
      <c r="B2669" s="146" t="s">
        <v>6256</v>
      </c>
      <c r="C2669" s="146" t="s">
        <v>6257</v>
      </c>
      <c r="D2669" s="147">
        <v>0</v>
      </c>
      <c r="E2669" s="148">
        <v>0</v>
      </c>
      <c r="F2669" s="149">
        <v>0</v>
      </c>
      <c r="G2669" s="149">
        <v>0</v>
      </c>
      <c r="H2669" s="149">
        <v>0</v>
      </c>
    </row>
    <row r="2670" spans="1:8" x14ac:dyDescent="0.2">
      <c r="A2670" s="146" t="s">
        <v>2008</v>
      </c>
      <c r="B2670" s="146" t="s">
        <v>6258</v>
      </c>
      <c r="C2670" s="146" t="s">
        <v>6259</v>
      </c>
      <c r="D2670" s="147">
        <v>0</v>
      </c>
      <c r="E2670" s="148">
        <v>0</v>
      </c>
      <c r="F2670" s="149">
        <v>0</v>
      </c>
      <c r="G2670" s="149">
        <v>0</v>
      </c>
      <c r="H2670" s="149">
        <v>0</v>
      </c>
    </row>
    <row r="2671" spans="1:8" x14ac:dyDescent="0.2">
      <c r="A2671" s="146" t="s">
        <v>2008</v>
      </c>
      <c r="B2671" s="146" t="s">
        <v>6260</v>
      </c>
      <c r="C2671" s="146" t="s">
        <v>6261</v>
      </c>
      <c r="D2671" s="147">
        <v>0</v>
      </c>
      <c r="E2671" s="148">
        <v>0</v>
      </c>
      <c r="F2671" s="149">
        <v>0</v>
      </c>
      <c r="G2671" s="149">
        <v>0</v>
      </c>
      <c r="H2671" s="149">
        <v>0</v>
      </c>
    </row>
    <row r="2672" spans="1:8" x14ac:dyDescent="0.2">
      <c r="A2672" s="146" t="s">
        <v>2008</v>
      </c>
      <c r="B2672" s="146" t="s">
        <v>6262</v>
      </c>
      <c r="C2672" s="146" t="s">
        <v>6263</v>
      </c>
      <c r="D2672" s="147">
        <v>0</v>
      </c>
      <c r="E2672" s="148">
        <v>0</v>
      </c>
      <c r="F2672" s="149">
        <v>0</v>
      </c>
      <c r="G2672" s="149">
        <v>0</v>
      </c>
      <c r="H2672" s="149">
        <v>0</v>
      </c>
    </row>
    <row r="2673" spans="1:8" x14ac:dyDescent="0.2">
      <c r="A2673" s="146" t="s">
        <v>2008</v>
      </c>
      <c r="B2673" s="146" t="s">
        <v>6264</v>
      </c>
      <c r="C2673" s="146" t="s">
        <v>6265</v>
      </c>
      <c r="D2673" s="147">
        <v>0</v>
      </c>
      <c r="E2673" s="148">
        <v>0</v>
      </c>
      <c r="F2673" s="149">
        <v>0</v>
      </c>
      <c r="G2673" s="149">
        <v>0</v>
      </c>
      <c r="H2673" s="149">
        <v>0</v>
      </c>
    </row>
    <row r="2674" spans="1:8" x14ac:dyDescent="0.2">
      <c r="A2674" s="146" t="s">
        <v>2008</v>
      </c>
      <c r="B2674" s="146" t="s">
        <v>6266</v>
      </c>
      <c r="C2674" s="146" t="s">
        <v>6267</v>
      </c>
      <c r="D2674" s="147">
        <v>23.49644</v>
      </c>
      <c r="E2674" s="148">
        <v>23.49644</v>
      </c>
      <c r="F2674" s="149">
        <v>0</v>
      </c>
      <c r="G2674" s="149">
        <v>0</v>
      </c>
      <c r="H2674" s="149">
        <v>0</v>
      </c>
    </row>
    <row r="2675" spans="1:8" x14ac:dyDescent="0.2">
      <c r="A2675" s="146" t="s">
        <v>2008</v>
      </c>
      <c r="B2675" s="146" t="s">
        <v>6268</v>
      </c>
      <c r="C2675" s="146" t="s">
        <v>6269</v>
      </c>
      <c r="D2675" s="147">
        <v>0</v>
      </c>
      <c r="E2675" s="148">
        <v>0</v>
      </c>
      <c r="F2675" s="149">
        <v>0</v>
      </c>
      <c r="G2675" s="149">
        <v>0</v>
      </c>
      <c r="H2675" s="149">
        <v>0</v>
      </c>
    </row>
    <row r="2676" spans="1:8" x14ac:dyDescent="0.2">
      <c r="A2676" s="146" t="s">
        <v>2008</v>
      </c>
      <c r="B2676" s="146" t="s">
        <v>6270</v>
      </c>
      <c r="C2676" s="146" t="s">
        <v>6271</v>
      </c>
      <c r="D2676" s="147">
        <v>14.84132</v>
      </c>
      <c r="E2676" s="148">
        <v>0</v>
      </c>
      <c r="F2676" s="149">
        <v>2.58826</v>
      </c>
      <c r="G2676" s="149">
        <v>4.6498100000000004</v>
      </c>
      <c r="H2676" s="149">
        <v>7.6032500000000001</v>
      </c>
    </row>
    <row r="2677" spans="1:8" x14ac:dyDescent="0.2">
      <c r="A2677" s="146" t="s">
        <v>2008</v>
      </c>
      <c r="B2677" s="146" t="s">
        <v>6272</v>
      </c>
      <c r="C2677" s="146" t="s">
        <v>6273</v>
      </c>
      <c r="D2677" s="147">
        <v>0</v>
      </c>
      <c r="E2677" s="148">
        <v>0</v>
      </c>
      <c r="F2677" s="149">
        <v>0</v>
      </c>
      <c r="G2677" s="149">
        <v>0</v>
      </c>
      <c r="H2677" s="149">
        <v>0</v>
      </c>
    </row>
    <row r="2678" spans="1:8" x14ac:dyDescent="0.2">
      <c r="A2678" s="146" t="s">
        <v>2008</v>
      </c>
      <c r="B2678" s="146" t="s">
        <v>6274</v>
      </c>
      <c r="C2678" s="146" t="s">
        <v>6275</v>
      </c>
      <c r="D2678" s="147">
        <v>0</v>
      </c>
      <c r="E2678" s="148">
        <v>0</v>
      </c>
      <c r="F2678" s="149">
        <v>0</v>
      </c>
      <c r="G2678" s="149">
        <v>0</v>
      </c>
      <c r="H2678" s="149">
        <v>0</v>
      </c>
    </row>
    <row r="2679" spans="1:8" x14ac:dyDescent="0.2">
      <c r="A2679" s="146" t="s">
        <v>2008</v>
      </c>
      <c r="B2679" s="146" t="s">
        <v>6276</v>
      </c>
      <c r="C2679" s="146" t="s">
        <v>6277</v>
      </c>
      <c r="D2679" s="147">
        <v>2.3483499999999999</v>
      </c>
      <c r="E2679" s="148">
        <v>0</v>
      </c>
      <c r="F2679" s="149">
        <v>0.67045999999999994</v>
      </c>
      <c r="G2679" s="149">
        <v>0.87316000000000005</v>
      </c>
      <c r="H2679" s="149">
        <v>0.80472999999999995</v>
      </c>
    </row>
    <row r="2680" spans="1:8" x14ac:dyDescent="0.2">
      <c r="A2680" s="146" t="s">
        <v>2008</v>
      </c>
      <c r="B2680" s="146" t="s">
        <v>6278</v>
      </c>
      <c r="C2680" s="146" t="s">
        <v>6279</v>
      </c>
      <c r="D2680" s="147">
        <v>0</v>
      </c>
      <c r="E2680" s="148">
        <v>0</v>
      </c>
      <c r="F2680" s="149">
        <v>0</v>
      </c>
      <c r="G2680" s="149">
        <v>0</v>
      </c>
      <c r="H2680" s="149">
        <v>0</v>
      </c>
    </row>
    <row r="2681" spans="1:8" x14ac:dyDescent="0.2">
      <c r="A2681" s="146" t="s">
        <v>2008</v>
      </c>
      <c r="B2681" s="146" t="s">
        <v>6280</v>
      </c>
      <c r="C2681" s="146" t="s">
        <v>6281</v>
      </c>
      <c r="D2681" s="147">
        <v>0</v>
      </c>
      <c r="E2681" s="148">
        <v>0</v>
      </c>
      <c r="F2681" s="149">
        <v>0</v>
      </c>
      <c r="G2681" s="149">
        <v>0</v>
      </c>
      <c r="H2681" s="149">
        <v>0</v>
      </c>
    </row>
    <row r="2682" spans="1:8" x14ac:dyDescent="0.2">
      <c r="A2682" s="146" t="s">
        <v>2008</v>
      </c>
      <c r="B2682" s="146" t="s">
        <v>6282</v>
      </c>
      <c r="C2682" s="146" t="s">
        <v>6283</v>
      </c>
      <c r="D2682" s="147">
        <v>0</v>
      </c>
      <c r="E2682" s="148">
        <v>0</v>
      </c>
      <c r="F2682" s="149">
        <v>0</v>
      </c>
      <c r="G2682" s="149">
        <v>0</v>
      </c>
      <c r="H2682" s="149">
        <v>0</v>
      </c>
    </row>
    <row r="2683" spans="1:8" x14ac:dyDescent="0.2">
      <c r="A2683" s="146" t="s">
        <v>2008</v>
      </c>
      <c r="B2683" s="146" t="s">
        <v>6284</v>
      </c>
      <c r="C2683" s="146" t="s">
        <v>6285</v>
      </c>
      <c r="D2683" s="147">
        <v>23.20035</v>
      </c>
      <c r="E2683" s="148">
        <v>23.20035</v>
      </c>
      <c r="F2683" s="149">
        <v>0</v>
      </c>
      <c r="G2683" s="149">
        <v>0</v>
      </c>
      <c r="H2683" s="149">
        <v>0</v>
      </c>
    </row>
    <row r="2684" spans="1:8" x14ac:dyDescent="0.2">
      <c r="A2684" s="146" t="s">
        <v>2008</v>
      </c>
      <c r="B2684" s="146" t="s">
        <v>6286</v>
      </c>
      <c r="C2684" s="146" t="s">
        <v>6287</v>
      </c>
      <c r="D2684" s="147">
        <v>0</v>
      </c>
      <c r="E2684" s="148">
        <v>0</v>
      </c>
      <c r="F2684" s="149">
        <v>0</v>
      </c>
      <c r="G2684" s="149">
        <v>0</v>
      </c>
      <c r="H2684" s="149">
        <v>0</v>
      </c>
    </row>
    <row r="2685" spans="1:8" x14ac:dyDescent="0.2">
      <c r="A2685" s="146" t="s">
        <v>2008</v>
      </c>
      <c r="B2685" s="146" t="s">
        <v>6288</v>
      </c>
      <c r="C2685" s="146" t="s">
        <v>6289</v>
      </c>
      <c r="D2685" s="147">
        <v>0</v>
      </c>
      <c r="E2685" s="148">
        <v>0</v>
      </c>
      <c r="F2685" s="149">
        <v>0</v>
      </c>
      <c r="G2685" s="149">
        <v>0</v>
      </c>
      <c r="H2685" s="149">
        <v>0</v>
      </c>
    </row>
    <row r="2686" spans="1:8" x14ac:dyDescent="0.2">
      <c r="A2686" s="146" t="s">
        <v>2008</v>
      </c>
      <c r="B2686" s="146" t="s">
        <v>6290</v>
      </c>
      <c r="C2686" s="146" t="s">
        <v>6291</v>
      </c>
      <c r="D2686" s="147">
        <v>0</v>
      </c>
      <c r="E2686" s="148">
        <v>0</v>
      </c>
      <c r="F2686" s="149">
        <v>0</v>
      </c>
      <c r="G2686" s="149">
        <v>0</v>
      </c>
      <c r="H2686" s="149">
        <v>0</v>
      </c>
    </row>
    <row r="2687" spans="1:8" x14ac:dyDescent="0.2">
      <c r="A2687" s="146" t="s">
        <v>2008</v>
      </c>
      <c r="B2687" s="146" t="s">
        <v>6292</v>
      </c>
      <c r="C2687" s="146" t="s">
        <v>6293</v>
      </c>
      <c r="D2687" s="147">
        <v>0</v>
      </c>
      <c r="E2687" s="148">
        <v>0</v>
      </c>
      <c r="F2687" s="149">
        <v>0</v>
      </c>
      <c r="G2687" s="149">
        <v>0</v>
      </c>
      <c r="H2687" s="149">
        <v>0</v>
      </c>
    </row>
    <row r="2688" spans="1:8" x14ac:dyDescent="0.2">
      <c r="A2688" s="146" t="s">
        <v>2008</v>
      </c>
      <c r="B2688" s="146" t="s">
        <v>6294</v>
      </c>
      <c r="C2688" s="146" t="s">
        <v>6295</v>
      </c>
      <c r="D2688" s="147">
        <v>0</v>
      </c>
      <c r="E2688" s="148">
        <v>0</v>
      </c>
      <c r="F2688" s="149">
        <v>0</v>
      </c>
      <c r="G2688" s="149">
        <v>0</v>
      </c>
      <c r="H2688" s="149">
        <v>0</v>
      </c>
    </row>
    <row r="2689" spans="1:8" x14ac:dyDescent="0.2">
      <c r="A2689" s="146" t="s">
        <v>2008</v>
      </c>
      <c r="B2689" s="146" t="s">
        <v>6296</v>
      </c>
      <c r="C2689" s="146" t="s">
        <v>6297</v>
      </c>
      <c r="D2689" s="147">
        <v>0</v>
      </c>
      <c r="E2689" s="148">
        <v>0</v>
      </c>
      <c r="F2689" s="149">
        <v>0</v>
      </c>
      <c r="G2689" s="149">
        <v>0</v>
      </c>
      <c r="H2689" s="149">
        <v>0</v>
      </c>
    </row>
    <row r="2690" spans="1:8" x14ac:dyDescent="0.2">
      <c r="A2690" s="146" t="s">
        <v>2008</v>
      </c>
      <c r="B2690" s="146" t="s">
        <v>6298</v>
      </c>
      <c r="C2690" s="146" t="s">
        <v>6299</v>
      </c>
      <c r="D2690" s="147">
        <v>0</v>
      </c>
      <c r="E2690" s="148">
        <v>0</v>
      </c>
      <c r="F2690" s="149">
        <v>0</v>
      </c>
      <c r="G2690" s="149">
        <v>0</v>
      </c>
      <c r="H2690" s="149">
        <v>0</v>
      </c>
    </row>
    <row r="2691" spans="1:8" x14ac:dyDescent="0.2">
      <c r="A2691" s="146" t="s">
        <v>2008</v>
      </c>
      <c r="B2691" s="146" t="s">
        <v>6300</v>
      </c>
      <c r="C2691" s="146" t="s">
        <v>6301</v>
      </c>
      <c r="D2691" s="147">
        <v>0</v>
      </c>
      <c r="E2691" s="148">
        <v>0</v>
      </c>
      <c r="F2691" s="149">
        <v>0</v>
      </c>
      <c r="G2691" s="149">
        <v>0</v>
      </c>
      <c r="H2691" s="149">
        <v>0</v>
      </c>
    </row>
    <row r="2692" spans="1:8" x14ac:dyDescent="0.2">
      <c r="A2692" s="146" t="s">
        <v>2008</v>
      </c>
      <c r="B2692" s="146" t="s">
        <v>6302</v>
      </c>
      <c r="C2692" s="146" t="s">
        <v>6303</v>
      </c>
      <c r="D2692" s="147">
        <v>0</v>
      </c>
      <c r="E2692" s="148">
        <v>0</v>
      </c>
      <c r="F2692" s="149">
        <v>0</v>
      </c>
      <c r="G2692" s="149">
        <v>0</v>
      </c>
      <c r="H2692" s="149">
        <v>0</v>
      </c>
    </row>
    <row r="2693" spans="1:8" x14ac:dyDescent="0.2">
      <c r="A2693" s="146" t="s">
        <v>2008</v>
      </c>
      <c r="B2693" s="146" t="s">
        <v>6304</v>
      </c>
      <c r="C2693" s="146" t="s">
        <v>6305</v>
      </c>
      <c r="D2693" s="147">
        <v>0</v>
      </c>
      <c r="E2693" s="148">
        <v>0</v>
      </c>
      <c r="F2693" s="149">
        <v>0</v>
      </c>
      <c r="G2693" s="149">
        <v>0</v>
      </c>
      <c r="H2693" s="149">
        <v>0</v>
      </c>
    </row>
    <row r="2694" spans="1:8" x14ac:dyDescent="0.2">
      <c r="A2694" s="146" t="s">
        <v>2008</v>
      </c>
      <c r="B2694" s="146" t="s">
        <v>6306</v>
      </c>
      <c r="C2694" s="146" t="s">
        <v>6307</v>
      </c>
      <c r="D2694" s="147">
        <v>23.676159999999999</v>
      </c>
      <c r="E2694" s="148">
        <v>0</v>
      </c>
      <c r="F2694" s="149">
        <v>6.75962</v>
      </c>
      <c r="G2694" s="149">
        <v>8.1132899999999992</v>
      </c>
      <c r="H2694" s="149">
        <v>8.8032500000000002</v>
      </c>
    </row>
    <row r="2695" spans="1:8" x14ac:dyDescent="0.2">
      <c r="A2695" s="146" t="s">
        <v>2008</v>
      </c>
      <c r="B2695" s="146" t="s">
        <v>344</v>
      </c>
      <c r="C2695" s="146" t="s">
        <v>1601</v>
      </c>
      <c r="D2695" s="147">
        <v>49.113300000000002</v>
      </c>
      <c r="E2695" s="148">
        <v>0</v>
      </c>
      <c r="F2695" s="149">
        <v>14.022</v>
      </c>
      <c r="G2695" s="149">
        <v>16.830030000000001</v>
      </c>
      <c r="H2695" s="149">
        <v>18.26127</v>
      </c>
    </row>
    <row r="2696" spans="1:8" x14ac:dyDescent="0.2">
      <c r="A2696" s="146" t="s">
        <v>2008</v>
      </c>
      <c r="B2696" s="146" t="s">
        <v>152</v>
      </c>
      <c r="C2696" s="146" t="s">
        <v>985</v>
      </c>
      <c r="D2696" s="147">
        <v>45.839689999999997</v>
      </c>
      <c r="E2696" s="148">
        <v>0</v>
      </c>
      <c r="F2696" s="149">
        <v>13.08737</v>
      </c>
      <c r="G2696" s="149">
        <v>15.70824</v>
      </c>
      <c r="H2696" s="149">
        <v>17.044080000000001</v>
      </c>
    </row>
    <row r="2697" spans="1:8" x14ac:dyDescent="0.2">
      <c r="A2697" s="146" t="s">
        <v>2008</v>
      </c>
      <c r="B2697" s="146" t="s">
        <v>148</v>
      </c>
      <c r="C2697" s="146" t="s">
        <v>984</v>
      </c>
      <c r="D2697" s="147">
        <v>30.691690000000001</v>
      </c>
      <c r="E2697" s="148">
        <v>7.7718499999999997</v>
      </c>
      <c r="F2697" s="149">
        <v>6.5436800000000002</v>
      </c>
      <c r="G2697" s="149">
        <v>7.85412</v>
      </c>
      <c r="H2697" s="149">
        <v>8.5220400000000005</v>
      </c>
    </row>
    <row r="2698" spans="1:8" x14ac:dyDescent="0.2">
      <c r="A2698" s="146" t="s">
        <v>2008</v>
      </c>
      <c r="B2698" s="146" t="s">
        <v>6308</v>
      </c>
      <c r="C2698" s="146" t="s">
        <v>2631</v>
      </c>
      <c r="D2698" s="147">
        <v>0</v>
      </c>
      <c r="E2698" s="148">
        <v>0</v>
      </c>
      <c r="F2698" s="149">
        <v>0</v>
      </c>
      <c r="G2698" s="149">
        <v>0</v>
      </c>
      <c r="H2698" s="149">
        <v>0</v>
      </c>
    </row>
    <row r="2699" spans="1:8" x14ac:dyDescent="0.2">
      <c r="A2699" s="146" t="s">
        <v>2008</v>
      </c>
      <c r="B2699" s="146" t="s">
        <v>1599</v>
      </c>
      <c r="C2699" s="146" t="s">
        <v>6309</v>
      </c>
      <c r="D2699" s="147">
        <v>16.903390000000002</v>
      </c>
      <c r="E2699" s="148">
        <v>0</v>
      </c>
      <c r="F2699" s="149">
        <v>4.8259699999999999</v>
      </c>
      <c r="G2699" s="149">
        <v>5.7924100000000003</v>
      </c>
      <c r="H2699" s="149">
        <v>6.2850099999999998</v>
      </c>
    </row>
    <row r="2700" spans="1:8" x14ac:dyDescent="0.2">
      <c r="A2700" s="146" t="s">
        <v>2008</v>
      </c>
      <c r="B2700" s="146" t="s">
        <v>6310</v>
      </c>
      <c r="C2700" s="146" t="s">
        <v>6311</v>
      </c>
      <c r="D2700" s="147">
        <v>7.4738800000000003</v>
      </c>
      <c r="E2700" s="148">
        <v>0</v>
      </c>
      <c r="F2700" s="149">
        <v>2.1338200000000001</v>
      </c>
      <c r="G2700" s="149">
        <v>2.7789299999999999</v>
      </c>
      <c r="H2700" s="149">
        <v>2.5611299999999999</v>
      </c>
    </row>
    <row r="2701" spans="1:8" x14ac:dyDescent="0.2">
      <c r="A2701" s="146" t="s">
        <v>2008</v>
      </c>
      <c r="B2701" s="146" t="s">
        <v>6312</v>
      </c>
      <c r="C2701" s="146" t="s">
        <v>6313</v>
      </c>
      <c r="D2701" s="147">
        <v>34.023699999999998</v>
      </c>
      <c r="E2701" s="148">
        <v>17.12031</v>
      </c>
      <c r="F2701" s="149">
        <v>4.8259699999999999</v>
      </c>
      <c r="G2701" s="149">
        <v>5.7924100000000003</v>
      </c>
      <c r="H2701" s="149">
        <v>6.2850099999999998</v>
      </c>
    </row>
    <row r="2702" spans="1:8" x14ac:dyDescent="0.2">
      <c r="A2702" s="146" t="s">
        <v>2008</v>
      </c>
      <c r="B2702" s="146" t="s">
        <v>6314</v>
      </c>
      <c r="C2702" s="146" t="s">
        <v>6315</v>
      </c>
      <c r="D2702" s="147">
        <v>7.5394800000000002</v>
      </c>
      <c r="E2702" s="148">
        <v>0</v>
      </c>
      <c r="F2702" s="149">
        <v>2.1525500000000002</v>
      </c>
      <c r="G2702" s="149">
        <v>2.8033199999999998</v>
      </c>
      <c r="H2702" s="149">
        <v>2.5836100000000002</v>
      </c>
    </row>
    <row r="2703" spans="1:8" x14ac:dyDescent="0.2">
      <c r="A2703" s="146" t="s">
        <v>2008</v>
      </c>
      <c r="B2703" s="146" t="s">
        <v>6316</v>
      </c>
      <c r="C2703" s="146" t="s">
        <v>982</v>
      </c>
      <c r="D2703" s="147">
        <v>34.105699999999999</v>
      </c>
      <c r="E2703" s="148">
        <v>17.202310000000001</v>
      </c>
      <c r="F2703" s="149">
        <v>4.8259699999999999</v>
      </c>
      <c r="G2703" s="149">
        <v>5.7924100000000003</v>
      </c>
      <c r="H2703" s="149">
        <v>6.2850099999999998</v>
      </c>
    </row>
    <row r="2704" spans="1:8" x14ac:dyDescent="0.2">
      <c r="A2704" s="146" t="s">
        <v>2008</v>
      </c>
      <c r="B2704" s="146" t="s">
        <v>354</v>
      </c>
      <c r="C2704" s="146" t="s">
        <v>981</v>
      </c>
      <c r="D2704" s="147">
        <v>33.485619999999997</v>
      </c>
      <c r="E2704" s="148">
        <v>17.760580000000001</v>
      </c>
      <c r="F2704" s="149">
        <v>4.4895500000000004</v>
      </c>
      <c r="G2704" s="149">
        <v>5.3886200000000004</v>
      </c>
      <c r="H2704" s="149">
        <v>5.84687</v>
      </c>
    </row>
    <row r="2705" spans="1:8" x14ac:dyDescent="0.2">
      <c r="A2705" s="146" t="s">
        <v>2008</v>
      </c>
      <c r="B2705" s="146" t="s">
        <v>356</v>
      </c>
      <c r="C2705" s="146" t="s">
        <v>980</v>
      </c>
      <c r="D2705" s="147">
        <v>43.590679999999999</v>
      </c>
      <c r="E2705" s="148">
        <v>17.731380000000001</v>
      </c>
      <c r="F2705" s="149">
        <v>7.3829099999999999</v>
      </c>
      <c r="G2705" s="149">
        <v>8.8613999999999997</v>
      </c>
      <c r="H2705" s="149">
        <v>9.6149900000000006</v>
      </c>
    </row>
    <row r="2706" spans="1:8" x14ac:dyDescent="0.2">
      <c r="A2706" s="146" t="s">
        <v>2008</v>
      </c>
      <c r="B2706" s="146" t="s">
        <v>357</v>
      </c>
      <c r="C2706" s="146" t="s">
        <v>979</v>
      </c>
      <c r="D2706" s="147">
        <v>53.26661</v>
      </c>
      <c r="E2706" s="148">
        <v>18.78754</v>
      </c>
      <c r="F2706" s="149">
        <v>9.8438800000000004</v>
      </c>
      <c r="G2706" s="149">
        <v>11.81521</v>
      </c>
      <c r="H2706" s="149">
        <v>12.819979999999999</v>
      </c>
    </row>
    <row r="2707" spans="1:8" x14ac:dyDescent="0.2">
      <c r="A2707" s="146" t="s">
        <v>2008</v>
      </c>
      <c r="B2707" s="146" t="s">
        <v>359</v>
      </c>
      <c r="C2707" s="146" t="s">
        <v>978</v>
      </c>
      <c r="D2707" s="147">
        <v>50.336039999999997</v>
      </c>
      <c r="E2707" s="148">
        <v>15.85697</v>
      </c>
      <c r="F2707" s="149">
        <v>9.8438800000000004</v>
      </c>
      <c r="G2707" s="149">
        <v>11.81521</v>
      </c>
      <c r="H2707" s="149">
        <v>12.819979999999999</v>
      </c>
    </row>
    <row r="2708" spans="1:8" x14ac:dyDescent="0.2">
      <c r="A2708" s="146" t="s">
        <v>2008</v>
      </c>
      <c r="B2708" s="146" t="s">
        <v>6317</v>
      </c>
      <c r="C2708" s="146" t="s">
        <v>6318</v>
      </c>
      <c r="D2708" s="147">
        <v>2.8397199999999998</v>
      </c>
      <c r="E2708" s="148">
        <v>0</v>
      </c>
      <c r="F2708" s="149">
        <v>0.81074999999999997</v>
      </c>
      <c r="G2708" s="149">
        <v>1.05586</v>
      </c>
      <c r="H2708" s="149">
        <v>0.97311000000000003</v>
      </c>
    </row>
    <row r="2709" spans="1:8" x14ac:dyDescent="0.2">
      <c r="A2709" s="146" t="s">
        <v>2008</v>
      </c>
      <c r="B2709" s="146" t="s">
        <v>358</v>
      </c>
      <c r="C2709" s="146" t="s">
        <v>977</v>
      </c>
      <c r="D2709" s="147">
        <v>31.960049999999999</v>
      </c>
      <c r="E2709" s="148">
        <v>17.41442</v>
      </c>
      <c r="F2709" s="149">
        <v>4.1528299999999998</v>
      </c>
      <c r="G2709" s="149">
        <v>4.9844600000000003</v>
      </c>
      <c r="H2709" s="149">
        <v>5.4083399999999999</v>
      </c>
    </row>
    <row r="2710" spans="1:8" x14ac:dyDescent="0.2">
      <c r="A2710" s="146" t="s">
        <v>2008</v>
      </c>
      <c r="B2710" s="146" t="s">
        <v>6319</v>
      </c>
      <c r="C2710" s="146" t="s">
        <v>6320</v>
      </c>
      <c r="D2710" s="147">
        <v>36.958509999999997</v>
      </c>
      <c r="E2710" s="148">
        <v>0</v>
      </c>
      <c r="F2710" s="149">
        <v>10.551769999999999</v>
      </c>
      <c r="G2710" s="149">
        <v>13.74189</v>
      </c>
      <c r="H2710" s="149">
        <v>12.664849999999999</v>
      </c>
    </row>
    <row r="2711" spans="1:8" x14ac:dyDescent="0.2">
      <c r="A2711" s="146" t="s">
        <v>2008</v>
      </c>
      <c r="B2711" s="146" t="s">
        <v>6321</v>
      </c>
      <c r="C2711" s="146" t="s">
        <v>6322</v>
      </c>
      <c r="D2711" s="147">
        <v>32.852130000000002</v>
      </c>
      <c r="E2711" s="148">
        <v>0</v>
      </c>
      <c r="F2711" s="149">
        <v>9.3793900000000008</v>
      </c>
      <c r="G2711" s="149">
        <v>12.21505</v>
      </c>
      <c r="H2711" s="149">
        <v>11.25769</v>
      </c>
    </row>
    <row r="2712" spans="1:8" x14ac:dyDescent="0.2">
      <c r="A2712" s="146" t="s">
        <v>2008</v>
      </c>
      <c r="B2712" s="146" t="s">
        <v>6323</v>
      </c>
      <c r="C2712" s="146" t="s">
        <v>6324</v>
      </c>
      <c r="D2712" s="147">
        <v>32.852130000000002</v>
      </c>
      <c r="E2712" s="148">
        <v>0</v>
      </c>
      <c r="F2712" s="149">
        <v>9.3793900000000008</v>
      </c>
      <c r="G2712" s="149">
        <v>12.21505</v>
      </c>
      <c r="H2712" s="149">
        <v>11.25769</v>
      </c>
    </row>
    <row r="2713" spans="1:8" x14ac:dyDescent="0.2">
      <c r="A2713" s="146" t="s">
        <v>2008</v>
      </c>
      <c r="B2713" s="146" t="s">
        <v>6325</v>
      </c>
      <c r="C2713" s="146" t="s">
        <v>6326</v>
      </c>
      <c r="D2713" s="147">
        <v>10.266260000000001</v>
      </c>
      <c r="E2713" s="148">
        <v>0</v>
      </c>
      <c r="F2713" s="149">
        <v>2.9310399999999999</v>
      </c>
      <c r="G2713" s="149">
        <v>3.8172000000000001</v>
      </c>
      <c r="H2713" s="149">
        <v>3.5180199999999999</v>
      </c>
    </row>
    <row r="2714" spans="1:8" x14ac:dyDescent="0.2">
      <c r="A2714" s="146" t="s">
        <v>2008</v>
      </c>
      <c r="B2714" s="146" t="s">
        <v>6327</v>
      </c>
      <c r="C2714" s="146" t="s">
        <v>6328</v>
      </c>
      <c r="D2714" s="147">
        <v>32.852130000000002</v>
      </c>
      <c r="E2714" s="148">
        <v>0</v>
      </c>
      <c r="F2714" s="149">
        <v>9.3793900000000008</v>
      </c>
      <c r="G2714" s="149">
        <v>12.21505</v>
      </c>
      <c r="H2714" s="149">
        <v>11.25769</v>
      </c>
    </row>
    <row r="2715" spans="1:8" x14ac:dyDescent="0.2">
      <c r="A2715" s="146" t="s">
        <v>2008</v>
      </c>
      <c r="B2715" s="146" t="s">
        <v>6329</v>
      </c>
      <c r="C2715" s="146" t="s">
        <v>6330</v>
      </c>
      <c r="D2715" s="147">
        <v>4.1825099999999997</v>
      </c>
      <c r="E2715" s="148">
        <v>0</v>
      </c>
      <c r="F2715" s="149">
        <v>1.1941200000000001</v>
      </c>
      <c r="G2715" s="149">
        <v>1.55514</v>
      </c>
      <c r="H2715" s="149">
        <v>1.4332499999999999</v>
      </c>
    </row>
    <row r="2716" spans="1:8" x14ac:dyDescent="0.2">
      <c r="A2716" s="146" t="s">
        <v>2008</v>
      </c>
      <c r="B2716" s="146" t="s">
        <v>6331</v>
      </c>
      <c r="C2716" s="146" t="s">
        <v>6332</v>
      </c>
      <c r="D2716" s="147">
        <v>4.1825099999999997</v>
      </c>
      <c r="E2716" s="148">
        <v>0</v>
      </c>
      <c r="F2716" s="149">
        <v>1.1941200000000001</v>
      </c>
      <c r="G2716" s="149">
        <v>1.55514</v>
      </c>
      <c r="H2716" s="149">
        <v>1.4332499999999999</v>
      </c>
    </row>
    <row r="2717" spans="1:8" x14ac:dyDescent="0.2">
      <c r="A2717" s="146" t="s">
        <v>2008</v>
      </c>
      <c r="B2717" s="146" t="s">
        <v>6333</v>
      </c>
      <c r="C2717" s="146" t="s">
        <v>6334</v>
      </c>
      <c r="D2717" s="147">
        <v>3.7862499999999999</v>
      </c>
      <c r="E2717" s="148">
        <v>0</v>
      </c>
      <c r="F2717" s="149">
        <v>1.0809899999999999</v>
      </c>
      <c r="G2717" s="149">
        <v>1.4077999999999999</v>
      </c>
      <c r="H2717" s="149">
        <v>1.2974600000000001</v>
      </c>
    </row>
    <row r="2718" spans="1:8" x14ac:dyDescent="0.2">
      <c r="A2718" s="146" t="s">
        <v>2008</v>
      </c>
      <c r="B2718" s="146" t="s">
        <v>1597</v>
      </c>
      <c r="C2718" s="146" t="s">
        <v>6335</v>
      </c>
      <c r="D2718" s="147">
        <v>8.4039400000000004</v>
      </c>
      <c r="E2718" s="148">
        <v>0</v>
      </c>
      <c r="F2718" s="149">
        <v>2.3993500000000001</v>
      </c>
      <c r="G2718" s="149">
        <v>2.8798400000000002</v>
      </c>
      <c r="H2718" s="149">
        <v>3.1247500000000001</v>
      </c>
    </row>
    <row r="2719" spans="1:8" x14ac:dyDescent="0.2">
      <c r="A2719" s="146" t="s">
        <v>2008</v>
      </c>
      <c r="B2719" s="146" t="s">
        <v>279</v>
      </c>
      <c r="C2719" s="146" t="s">
        <v>976</v>
      </c>
      <c r="D2719" s="147">
        <v>46.991079999999997</v>
      </c>
      <c r="E2719" s="148">
        <v>38.587139999999998</v>
      </c>
      <c r="F2719" s="149">
        <v>2.3993500000000001</v>
      </c>
      <c r="G2719" s="149">
        <v>2.8798400000000002</v>
      </c>
      <c r="H2719" s="149">
        <v>3.1247500000000001</v>
      </c>
    </row>
    <row r="2720" spans="1:8" x14ac:dyDescent="0.2">
      <c r="A2720" s="146" t="s">
        <v>2008</v>
      </c>
      <c r="B2720" s="146" t="s">
        <v>6336</v>
      </c>
      <c r="C2720" s="146" t="s">
        <v>975</v>
      </c>
      <c r="D2720" s="147">
        <v>51.178849999999997</v>
      </c>
      <c r="E2720" s="148">
        <v>38.572940000000003</v>
      </c>
      <c r="F2720" s="149">
        <v>3.59903</v>
      </c>
      <c r="G2720" s="149">
        <v>4.3197599999999996</v>
      </c>
      <c r="H2720" s="149">
        <v>4.6871200000000002</v>
      </c>
    </row>
    <row r="2721" spans="1:8" x14ac:dyDescent="0.2">
      <c r="A2721" s="146" t="s">
        <v>2008</v>
      </c>
      <c r="B2721" s="146" t="s">
        <v>6337</v>
      </c>
      <c r="C2721" s="146" t="s">
        <v>974</v>
      </c>
      <c r="D2721" s="147">
        <v>30.296900000000001</v>
      </c>
      <c r="E2721" s="148">
        <v>21.892959999999999</v>
      </c>
      <c r="F2721" s="149">
        <v>2.3993500000000001</v>
      </c>
      <c r="G2721" s="149">
        <v>2.8798400000000002</v>
      </c>
      <c r="H2721" s="149">
        <v>3.1247500000000001</v>
      </c>
    </row>
    <row r="2722" spans="1:8" x14ac:dyDescent="0.2">
      <c r="A2722" s="146" t="s">
        <v>2008</v>
      </c>
      <c r="B2722" s="146" t="s">
        <v>6338</v>
      </c>
      <c r="C2722" s="146" t="s">
        <v>6339</v>
      </c>
      <c r="D2722" s="147">
        <v>2.8397199999999998</v>
      </c>
      <c r="E2722" s="148">
        <v>0</v>
      </c>
      <c r="F2722" s="149">
        <v>0.81074999999999997</v>
      </c>
      <c r="G2722" s="149">
        <v>1.05586</v>
      </c>
      <c r="H2722" s="149">
        <v>0.97311000000000003</v>
      </c>
    </row>
    <row r="2723" spans="1:8" x14ac:dyDescent="0.2">
      <c r="A2723" s="146" t="s">
        <v>2008</v>
      </c>
      <c r="B2723" s="146" t="s">
        <v>6340</v>
      </c>
      <c r="C2723" s="146" t="s">
        <v>6341</v>
      </c>
      <c r="D2723" s="147">
        <v>3.8455699999999999</v>
      </c>
      <c r="E2723" s="148">
        <v>0</v>
      </c>
      <c r="F2723" s="149">
        <v>1.09792</v>
      </c>
      <c r="G2723" s="149">
        <v>1.4298599999999999</v>
      </c>
      <c r="H2723" s="149">
        <v>1.31779</v>
      </c>
    </row>
    <row r="2724" spans="1:8" x14ac:dyDescent="0.2">
      <c r="A2724" s="146" t="s">
        <v>2008</v>
      </c>
      <c r="B2724" s="146" t="s">
        <v>6342</v>
      </c>
      <c r="C2724" s="146" t="s">
        <v>6343</v>
      </c>
      <c r="D2724" s="147">
        <v>2.8841399999999999</v>
      </c>
      <c r="E2724" s="148">
        <v>0</v>
      </c>
      <c r="F2724" s="149">
        <v>0.82343</v>
      </c>
      <c r="G2724" s="149">
        <v>1.0723800000000001</v>
      </c>
      <c r="H2724" s="149">
        <v>0.98833000000000004</v>
      </c>
    </row>
    <row r="2725" spans="1:8" x14ac:dyDescent="0.2">
      <c r="A2725" s="146" t="s">
        <v>2008</v>
      </c>
      <c r="B2725" s="146" t="s">
        <v>6344</v>
      </c>
      <c r="C2725" s="146" t="s">
        <v>973</v>
      </c>
      <c r="D2725" s="147">
        <v>51.175449999999998</v>
      </c>
      <c r="E2725" s="148">
        <v>38.569540000000003</v>
      </c>
      <c r="F2725" s="149">
        <v>3.59903</v>
      </c>
      <c r="G2725" s="149">
        <v>4.3197599999999996</v>
      </c>
      <c r="H2725" s="149">
        <v>4.6871200000000002</v>
      </c>
    </row>
    <row r="2726" spans="1:8" x14ac:dyDescent="0.2">
      <c r="A2726" s="146" t="s">
        <v>2008</v>
      </c>
      <c r="B2726" s="146" t="s">
        <v>6345</v>
      </c>
      <c r="C2726" s="146" t="s">
        <v>972</v>
      </c>
      <c r="D2726" s="147">
        <v>30.293500000000002</v>
      </c>
      <c r="E2726" s="148">
        <v>21.889559999999999</v>
      </c>
      <c r="F2726" s="149">
        <v>2.3993500000000001</v>
      </c>
      <c r="G2726" s="149">
        <v>2.8798400000000002</v>
      </c>
      <c r="H2726" s="149">
        <v>3.1247500000000001</v>
      </c>
    </row>
    <row r="2727" spans="1:8" x14ac:dyDescent="0.2">
      <c r="A2727" s="146" t="s">
        <v>2008</v>
      </c>
      <c r="B2727" s="146" t="s">
        <v>6346</v>
      </c>
      <c r="C2727" s="146" t="s">
        <v>971</v>
      </c>
      <c r="D2727" s="147">
        <v>27.905139999999999</v>
      </c>
      <c r="E2727" s="148">
        <v>20.19661</v>
      </c>
      <c r="F2727" s="149">
        <v>2.2008100000000002</v>
      </c>
      <c r="G2727" s="149">
        <v>2.64154</v>
      </c>
      <c r="H2727" s="149">
        <v>2.8661799999999999</v>
      </c>
    </row>
    <row r="2728" spans="1:8" x14ac:dyDescent="0.2">
      <c r="A2728" s="146" t="s">
        <v>2008</v>
      </c>
      <c r="B2728" s="146" t="s">
        <v>6347</v>
      </c>
      <c r="C2728" s="146" t="s">
        <v>6348</v>
      </c>
      <c r="D2728" s="147">
        <v>0</v>
      </c>
      <c r="E2728" s="148">
        <v>0</v>
      </c>
      <c r="F2728" s="149">
        <v>0</v>
      </c>
      <c r="G2728" s="149">
        <v>0</v>
      </c>
      <c r="H2728" s="149">
        <v>0</v>
      </c>
    </row>
    <row r="2729" spans="1:8" x14ac:dyDescent="0.2">
      <c r="A2729" s="146" t="s">
        <v>2008</v>
      </c>
      <c r="B2729" s="146" t="s">
        <v>6349</v>
      </c>
      <c r="C2729" s="146" t="s">
        <v>6350</v>
      </c>
      <c r="D2729" s="147">
        <v>0</v>
      </c>
      <c r="E2729" s="148">
        <v>0</v>
      </c>
      <c r="F2729" s="149">
        <v>0</v>
      </c>
      <c r="G2729" s="149">
        <v>0</v>
      </c>
      <c r="H2729" s="149">
        <v>0</v>
      </c>
    </row>
    <row r="2730" spans="1:8" x14ac:dyDescent="0.2">
      <c r="A2730" s="146" t="s">
        <v>2008</v>
      </c>
      <c r="B2730" s="146" t="s">
        <v>6351</v>
      </c>
      <c r="C2730" s="146" t="s">
        <v>6352</v>
      </c>
      <c r="D2730" s="147">
        <v>8.3853399999999993</v>
      </c>
      <c r="E2730" s="148">
        <v>0</v>
      </c>
      <c r="F2730" s="149">
        <v>2.3940399999999999</v>
      </c>
      <c r="G2730" s="149">
        <v>3.1178300000000001</v>
      </c>
      <c r="H2730" s="149">
        <v>2.8734700000000002</v>
      </c>
    </row>
    <row r="2731" spans="1:8" x14ac:dyDescent="0.2">
      <c r="A2731" s="146" t="s">
        <v>2008</v>
      </c>
      <c r="B2731" s="146" t="s">
        <v>6353</v>
      </c>
      <c r="C2731" s="146" t="s">
        <v>6354</v>
      </c>
      <c r="D2731" s="147">
        <v>8.3853399999999993</v>
      </c>
      <c r="E2731" s="148">
        <v>0</v>
      </c>
      <c r="F2731" s="149">
        <v>2.3940399999999999</v>
      </c>
      <c r="G2731" s="149">
        <v>3.1178300000000001</v>
      </c>
      <c r="H2731" s="149">
        <v>2.8734700000000002</v>
      </c>
    </row>
    <row r="2732" spans="1:8" x14ac:dyDescent="0.2">
      <c r="A2732" s="146" t="s">
        <v>2008</v>
      </c>
      <c r="B2732" s="146" t="s">
        <v>6355</v>
      </c>
      <c r="C2732" s="146" t="s">
        <v>6356</v>
      </c>
      <c r="D2732" s="147">
        <v>0</v>
      </c>
      <c r="E2732" s="148">
        <v>0</v>
      </c>
      <c r="F2732" s="149">
        <v>0</v>
      </c>
      <c r="G2732" s="149">
        <v>0</v>
      </c>
      <c r="H2732" s="149">
        <v>0</v>
      </c>
    </row>
    <row r="2733" spans="1:8" x14ac:dyDescent="0.2">
      <c r="A2733" s="146" t="s">
        <v>2008</v>
      </c>
      <c r="B2733" s="146" t="s">
        <v>6357</v>
      </c>
      <c r="C2733" s="146" t="s">
        <v>6358</v>
      </c>
      <c r="D2733" s="147">
        <v>0</v>
      </c>
      <c r="E2733" s="148">
        <v>0</v>
      </c>
      <c r="F2733" s="149">
        <v>0</v>
      </c>
      <c r="G2733" s="149">
        <v>0</v>
      </c>
      <c r="H2733" s="149">
        <v>0</v>
      </c>
    </row>
    <row r="2734" spans="1:8" x14ac:dyDescent="0.2">
      <c r="A2734" s="146" t="s">
        <v>2008</v>
      </c>
      <c r="B2734" s="146" t="s">
        <v>6359</v>
      </c>
      <c r="C2734" s="146" t="s">
        <v>6360</v>
      </c>
      <c r="D2734" s="147">
        <v>0</v>
      </c>
      <c r="E2734" s="148">
        <v>0</v>
      </c>
      <c r="F2734" s="149">
        <v>0</v>
      </c>
      <c r="G2734" s="149">
        <v>0</v>
      </c>
      <c r="H2734" s="149">
        <v>0</v>
      </c>
    </row>
    <row r="2735" spans="1:8" x14ac:dyDescent="0.2">
      <c r="A2735" s="146" t="s">
        <v>2008</v>
      </c>
      <c r="B2735" s="146" t="s">
        <v>6361</v>
      </c>
      <c r="C2735" s="146" t="s">
        <v>6362</v>
      </c>
      <c r="D2735" s="147">
        <v>2.3042099999999999</v>
      </c>
      <c r="E2735" s="148">
        <v>0</v>
      </c>
      <c r="F2735" s="149">
        <v>0.65786</v>
      </c>
      <c r="G2735" s="149">
        <v>0.85675000000000001</v>
      </c>
      <c r="H2735" s="149">
        <v>0.78959999999999997</v>
      </c>
    </row>
    <row r="2736" spans="1:8" x14ac:dyDescent="0.2">
      <c r="A2736" s="146" t="s">
        <v>2008</v>
      </c>
      <c r="B2736" s="146" t="s">
        <v>6363</v>
      </c>
      <c r="C2736" s="146" t="s">
        <v>6364</v>
      </c>
      <c r="D2736" s="147">
        <v>2.3042099999999999</v>
      </c>
      <c r="E2736" s="148">
        <v>0</v>
      </c>
      <c r="F2736" s="149">
        <v>0.65786</v>
      </c>
      <c r="G2736" s="149">
        <v>0.85675000000000001</v>
      </c>
      <c r="H2736" s="149">
        <v>0.78959999999999997</v>
      </c>
    </row>
    <row r="2737" spans="1:8" x14ac:dyDescent="0.2">
      <c r="A2737" s="146" t="s">
        <v>2008</v>
      </c>
      <c r="B2737" s="146" t="s">
        <v>6365</v>
      </c>
      <c r="C2737" s="146" t="s">
        <v>6366</v>
      </c>
      <c r="D2737" s="147">
        <v>2.3042099999999999</v>
      </c>
      <c r="E2737" s="148">
        <v>0</v>
      </c>
      <c r="F2737" s="149">
        <v>0.65786</v>
      </c>
      <c r="G2737" s="149">
        <v>0.85675000000000001</v>
      </c>
      <c r="H2737" s="149">
        <v>0.78959999999999997</v>
      </c>
    </row>
    <row r="2738" spans="1:8" x14ac:dyDescent="0.2">
      <c r="A2738" s="146" t="s">
        <v>2008</v>
      </c>
      <c r="B2738" s="146" t="s">
        <v>264</v>
      </c>
      <c r="C2738" s="146" t="s">
        <v>1595</v>
      </c>
      <c r="D2738" s="147">
        <v>24.11365</v>
      </c>
      <c r="E2738" s="148">
        <v>15.84097</v>
      </c>
      <c r="F2738" s="149">
        <v>2.3618800000000002</v>
      </c>
      <c r="G2738" s="149">
        <v>2.8348599999999999</v>
      </c>
      <c r="H2738" s="149">
        <v>3.0759400000000001</v>
      </c>
    </row>
    <row r="2739" spans="1:8" x14ac:dyDescent="0.2">
      <c r="A2739" s="146" t="s">
        <v>2008</v>
      </c>
      <c r="B2739" s="146" t="s">
        <v>6367</v>
      </c>
      <c r="C2739" s="146" t="s">
        <v>6368</v>
      </c>
      <c r="D2739" s="147">
        <v>2.2919499999999999</v>
      </c>
      <c r="E2739" s="148">
        <v>0</v>
      </c>
      <c r="F2739" s="149">
        <v>0.65436000000000005</v>
      </c>
      <c r="G2739" s="149">
        <v>0.85219</v>
      </c>
      <c r="H2739" s="149">
        <v>0.78539999999999999</v>
      </c>
    </row>
    <row r="2740" spans="1:8" x14ac:dyDescent="0.2">
      <c r="A2740" s="146" t="s">
        <v>2008</v>
      </c>
      <c r="B2740" s="146" t="s">
        <v>268</v>
      </c>
      <c r="C2740" s="146" t="s">
        <v>970</v>
      </c>
      <c r="D2740" s="147">
        <v>29.493880000000001</v>
      </c>
      <c r="E2740" s="148">
        <v>21.2212</v>
      </c>
      <c r="F2740" s="149">
        <v>2.3618800000000002</v>
      </c>
      <c r="G2740" s="149">
        <v>2.8348599999999999</v>
      </c>
      <c r="H2740" s="149">
        <v>3.0759400000000001</v>
      </c>
    </row>
    <row r="2741" spans="1:8" x14ac:dyDescent="0.2">
      <c r="A2741" s="146" t="s">
        <v>2008</v>
      </c>
      <c r="B2741" s="146" t="s">
        <v>6369</v>
      </c>
      <c r="C2741" s="146" t="s">
        <v>6370</v>
      </c>
      <c r="D2741" s="147">
        <v>2.2919499999999999</v>
      </c>
      <c r="E2741" s="148">
        <v>0</v>
      </c>
      <c r="F2741" s="149">
        <v>0.65436000000000005</v>
      </c>
      <c r="G2741" s="149">
        <v>0.85219</v>
      </c>
      <c r="H2741" s="149">
        <v>0.78539999999999999</v>
      </c>
    </row>
    <row r="2742" spans="1:8" x14ac:dyDescent="0.2">
      <c r="A2742" s="146" t="s">
        <v>2008</v>
      </c>
      <c r="B2742" s="146" t="s">
        <v>6371</v>
      </c>
      <c r="C2742" s="146" t="s">
        <v>6372</v>
      </c>
      <c r="D2742" s="147">
        <v>2.3483499999999999</v>
      </c>
      <c r="E2742" s="148">
        <v>0</v>
      </c>
      <c r="F2742" s="149">
        <v>0.67045999999999994</v>
      </c>
      <c r="G2742" s="149">
        <v>0.87316000000000005</v>
      </c>
      <c r="H2742" s="149">
        <v>0.80472999999999995</v>
      </c>
    </row>
    <row r="2743" spans="1:8" x14ac:dyDescent="0.2">
      <c r="A2743" s="146" t="s">
        <v>2008</v>
      </c>
      <c r="B2743" s="146" t="s">
        <v>6373</v>
      </c>
      <c r="C2743" s="146" t="s">
        <v>969</v>
      </c>
      <c r="D2743" s="147">
        <v>29.509979999999999</v>
      </c>
      <c r="E2743" s="148">
        <v>21.237300000000001</v>
      </c>
      <c r="F2743" s="149">
        <v>2.3618800000000002</v>
      </c>
      <c r="G2743" s="149">
        <v>2.8348599999999999</v>
      </c>
      <c r="H2743" s="149">
        <v>3.0759400000000001</v>
      </c>
    </row>
    <row r="2744" spans="1:8" x14ac:dyDescent="0.2">
      <c r="A2744" s="146" t="s">
        <v>2008</v>
      </c>
      <c r="B2744" s="146" t="s">
        <v>267</v>
      </c>
      <c r="C2744" s="146" t="s">
        <v>968</v>
      </c>
      <c r="D2744" s="147">
        <v>26.243670000000002</v>
      </c>
      <c r="E2744" s="148">
        <v>21.234300000000001</v>
      </c>
      <c r="F2744" s="149">
        <v>1.4301900000000001</v>
      </c>
      <c r="G2744" s="149">
        <v>1.7165999999999999</v>
      </c>
      <c r="H2744" s="149">
        <v>1.8625799999999999</v>
      </c>
    </row>
    <row r="2745" spans="1:8" x14ac:dyDescent="0.2">
      <c r="A2745" s="146" t="s">
        <v>2008</v>
      </c>
      <c r="B2745" s="146" t="s">
        <v>261</v>
      </c>
      <c r="C2745" s="146" t="s">
        <v>6374</v>
      </c>
      <c r="D2745" s="147">
        <v>0</v>
      </c>
      <c r="E2745" s="148">
        <v>0</v>
      </c>
      <c r="F2745" s="149">
        <v>0</v>
      </c>
      <c r="G2745" s="149">
        <v>0</v>
      </c>
      <c r="H2745" s="149">
        <v>0</v>
      </c>
    </row>
    <row r="2746" spans="1:8" x14ac:dyDescent="0.2">
      <c r="A2746" s="146" t="s">
        <v>2008</v>
      </c>
      <c r="B2746" s="146" t="s">
        <v>6375</v>
      </c>
      <c r="C2746" s="146" t="s">
        <v>6376</v>
      </c>
      <c r="D2746" s="147">
        <v>2.3042099999999999</v>
      </c>
      <c r="E2746" s="148">
        <v>0</v>
      </c>
      <c r="F2746" s="149">
        <v>0.65786</v>
      </c>
      <c r="G2746" s="149">
        <v>0.85675000000000001</v>
      </c>
      <c r="H2746" s="149">
        <v>0.78959999999999997</v>
      </c>
    </row>
    <row r="2747" spans="1:8" x14ac:dyDescent="0.2">
      <c r="A2747" s="146" t="s">
        <v>2008</v>
      </c>
      <c r="B2747" s="146" t="s">
        <v>270</v>
      </c>
      <c r="C2747" s="146" t="s">
        <v>967</v>
      </c>
      <c r="D2747" s="147">
        <v>28.86251</v>
      </c>
      <c r="E2747" s="148">
        <v>20.589829999999999</v>
      </c>
      <c r="F2747" s="149">
        <v>2.3618800000000002</v>
      </c>
      <c r="G2747" s="149">
        <v>2.8348599999999999</v>
      </c>
      <c r="H2747" s="149">
        <v>3.0759400000000001</v>
      </c>
    </row>
    <row r="2748" spans="1:8" x14ac:dyDescent="0.2">
      <c r="A2748" s="146" t="s">
        <v>2008</v>
      </c>
      <c r="B2748" s="146" t="s">
        <v>6377</v>
      </c>
      <c r="C2748" s="146" t="s">
        <v>6378</v>
      </c>
      <c r="D2748" s="147">
        <v>2.3042099999999999</v>
      </c>
      <c r="E2748" s="148">
        <v>0</v>
      </c>
      <c r="F2748" s="149">
        <v>0.65786</v>
      </c>
      <c r="G2748" s="149">
        <v>0.85675000000000001</v>
      </c>
      <c r="H2748" s="149">
        <v>0.78959999999999997</v>
      </c>
    </row>
    <row r="2749" spans="1:8" x14ac:dyDescent="0.2">
      <c r="A2749" s="146" t="s">
        <v>2008</v>
      </c>
      <c r="B2749" s="146" t="s">
        <v>6379</v>
      </c>
      <c r="C2749" s="146" t="s">
        <v>6380</v>
      </c>
      <c r="D2749" s="147">
        <v>2.2919499999999999</v>
      </c>
      <c r="E2749" s="148">
        <v>0</v>
      </c>
      <c r="F2749" s="149">
        <v>0.65436000000000005</v>
      </c>
      <c r="G2749" s="149">
        <v>0.85219</v>
      </c>
      <c r="H2749" s="149">
        <v>0.78539999999999999</v>
      </c>
    </row>
    <row r="2750" spans="1:8" x14ac:dyDescent="0.2">
      <c r="A2750" s="146" t="s">
        <v>2008</v>
      </c>
      <c r="B2750" s="146" t="s">
        <v>271</v>
      </c>
      <c r="C2750" s="146" t="s">
        <v>966</v>
      </c>
      <c r="D2750" s="147">
        <v>26.129200000000001</v>
      </c>
      <c r="E2750" s="148">
        <v>20.614129999999999</v>
      </c>
      <c r="F2750" s="149">
        <v>1.57457</v>
      </c>
      <c r="G2750" s="149">
        <v>1.8898900000000001</v>
      </c>
      <c r="H2750" s="149">
        <v>2.0506099999999998</v>
      </c>
    </row>
    <row r="2751" spans="1:8" x14ac:dyDescent="0.2">
      <c r="A2751" s="146" t="s">
        <v>2008</v>
      </c>
      <c r="B2751" s="146" t="s">
        <v>6381</v>
      </c>
      <c r="C2751" s="146" t="s">
        <v>6382</v>
      </c>
      <c r="D2751" s="147">
        <v>1.1741699999999999</v>
      </c>
      <c r="E2751" s="148">
        <v>0</v>
      </c>
      <c r="F2751" s="149">
        <v>0.33522999999999997</v>
      </c>
      <c r="G2751" s="149">
        <v>0.43658000000000002</v>
      </c>
      <c r="H2751" s="149">
        <v>0.40236</v>
      </c>
    </row>
    <row r="2752" spans="1:8" x14ac:dyDescent="0.2">
      <c r="A2752" s="146" t="s">
        <v>2008</v>
      </c>
      <c r="B2752" s="146" t="s">
        <v>6383</v>
      </c>
      <c r="C2752" s="146" t="s">
        <v>965</v>
      </c>
      <c r="D2752" s="147">
        <v>32.777279999999998</v>
      </c>
      <c r="E2752" s="148">
        <v>23.961929999999999</v>
      </c>
      <c r="F2752" s="149">
        <v>2.51681</v>
      </c>
      <c r="G2752" s="149">
        <v>3.0208200000000001</v>
      </c>
      <c r="H2752" s="149">
        <v>3.27772</v>
      </c>
    </row>
    <row r="2753" spans="1:8" x14ac:dyDescent="0.2">
      <c r="A2753" s="146" t="s">
        <v>2008</v>
      </c>
      <c r="B2753" s="146" t="s">
        <v>6384</v>
      </c>
      <c r="C2753" s="146" t="s">
        <v>6385</v>
      </c>
      <c r="D2753" s="147">
        <v>0</v>
      </c>
      <c r="E2753" s="148">
        <v>0</v>
      </c>
      <c r="F2753" s="149">
        <v>0</v>
      </c>
      <c r="G2753" s="149">
        <v>0</v>
      </c>
      <c r="H2753" s="149">
        <v>0</v>
      </c>
    </row>
    <row r="2754" spans="1:8" x14ac:dyDescent="0.2">
      <c r="A2754" s="146" t="s">
        <v>2008</v>
      </c>
      <c r="B2754" s="146" t="s">
        <v>6386</v>
      </c>
      <c r="C2754" s="146" t="s">
        <v>6387</v>
      </c>
      <c r="D2754" s="147">
        <v>0</v>
      </c>
      <c r="E2754" s="148">
        <v>0</v>
      </c>
      <c r="F2754" s="149">
        <v>0</v>
      </c>
      <c r="G2754" s="149">
        <v>0</v>
      </c>
      <c r="H2754" s="149">
        <v>0</v>
      </c>
    </row>
    <row r="2755" spans="1:8" x14ac:dyDescent="0.2">
      <c r="A2755" s="146" t="s">
        <v>2008</v>
      </c>
      <c r="B2755" s="146" t="s">
        <v>6388</v>
      </c>
      <c r="C2755" s="146" t="s">
        <v>964</v>
      </c>
      <c r="D2755" s="147">
        <v>28.368279999999999</v>
      </c>
      <c r="E2755" s="148">
        <v>19.31493</v>
      </c>
      <c r="F2755" s="149">
        <v>2.5847600000000002</v>
      </c>
      <c r="G2755" s="149">
        <v>3.1023800000000001</v>
      </c>
      <c r="H2755" s="149">
        <v>3.3662100000000001</v>
      </c>
    </row>
    <row r="2756" spans="1:8" x14ac:dyDescent="0.2">
      <c r="A2756" s="146" t="s">
        <v>2008</v>
      </c>
      <c r="B2756" s="146" t="s">
        <v>239</v>
      </c>
      <c r="C2756" s="146" t="s">
        <v>963</v>
      </c>
      <c r="D2756" s="147">
        <v>28.991479999999999</v>
      </c>
      <c r="E2756" s="148">
        <v>19.938130000000001</v>
      </c>
      <c r="F2756" s="149">
        <v>2.5847600000000002</v>
      </c>
      <c r="G2756" s="149">
        <v>3.1023800000000001</v>
      </c>
      <c r="H2756" s="149">
        <v>3.3662100000000001</v>
      </c>
    </row>
    <row r="2757" spans="1:8" x14ac:dyDescent="0.2">
      <c r="A2757" s="146" t="s">
        <v>2008</v>
      </c>
      <c r="B2757" s="146" t="s">
        <v>361</v>
      </c>
      <c r="C2757" s="146" t="s">
        <v>962</v>
      </c>
      <c r="D2757" s="147">
        <v>32.982520000000001</v>
      </c>
      <c r="E2757" s="148">
        <v>14.7517</v>
      </c>
      <c r="F2757" s="149">
        <v>5.2049599999999998</v>
      </c>
      <c r="G2757" s="149">
        <v>6.2472899999999996</v>
      </c>
      <c r="H2757" s="149">
        <v>6.7785700000000002</v>
      </c>
    </row>
    <row r="2758" spans="1:8" x14ac:dyDescent="0.2">
      <c r="A2758" s="146" t="s">
        <v>2008</v>
      </c>
      <c r="B2758" s="146" t="s">
        <v>363</v>
      </c>
      <c r="C2758" s="146" t="s">
        <v>961</v>
      </c>
      <c r="D2758" s="147">
        <v>33.595019999999998</v>
      </c>
      <c r="E2758" s="148">
        <v>15.3642</v>
      </c>
      <c r="F2758" s="149">
        <v>5.2049599999999998</v>
      </c>
      <c r="G2758" s="149">
        <v>6.2472899999999996</v>
      </c>
      <c r="H2758" s="149">
        <v>6.7785700000000002</v>
      </c>
    </row>
    <row r="2759" spans="1:8" x14ac:dyDescent="0.2">
      <c r="A2759" s="146" t="s">
        <v>2008</v>
      </c>
      <c r="B2759" s="146" t="s">
        <v>364</v>
      </c>
      <c r="C2759" s="146" t="s">
        <v>960</v>
      </c>
      <c r="D2759" s="147">
        <v>33.605719999999998</v>
      </c>
      <c r="E2759" s="148">
        <v>15.3749</v>
      </c>
      <c r="F2759" s="149">
        <v>5.2049599999999998</v>
      </c>
      <c r="G2759" s="149">
        <v>6.2472899999999996</v>
      </c>
      <c r="H2759" s="149">
        <v>6.7785700000000002</v>
      </c>
    </row>
    <row r="2760" spans="1:8" x14ac:dyDescent="0.2">
      <c r="A2760" s="146" t="s">
        <v>2008</v>
      </c>
      <c r="B2760" s="146" t="s">
        <v>6389</v>
      </c>
      <c r="C2760" s="146" t="s">
        <v>6390</v>
      </c>
      <c r="D2760" s="147">
        <v>7.7431700000000001</v>
      </c>
      <c r="E2760" s="148">
        <v>0</v>
      </c>
      <c r="F2760" s="149">
        <v>2.2107000000000001</v>
      </c>
      <c r="G2760" s="149">
        <v>2.87906</v>
      </c>
      <c r="H2760" s="149">
        <v>2.65341</v>
      </c>
    </row>
    <row r="2761" spans="1:8" x14ac:dyDescent="0.2">
      <c r="A2761" s="146" t="s">
        <v>2008</v>
      </c>
      <c r="B2761" s="146" t="s">
        <v>240</v>
      </c>
      <c r="C2761" s="146" t="s">
        <v>959</v>
      </c>
      <c r="D2761" s="147">
        <v>53.862729999999999</v>
      </c>
      <c r="E2761" s="148">
        <v>35.765599999999999</v>
      </c>
      <c r="F2761" s="149">
        <v>5.1667899999999998</v>
      </c>
      <c r="G2761" s="149">
        <v>6.2014800000000001</v>
      </c>
      <c r="H2761" s="149">
        <v>6.7288600000000001</v>
      </c>
    </row>
    <row r="2762" spans="1:8" x14ac:dyDescent="0.2">
      <c r="A2762" s="146" t="s">
        <v>2008</v>
      </c>
      <c r="B2762" s="146" t="s">
        <v>365</v>
      </c>
      <c r="C2762" s="146" t="s">
        <v>958</v>
      </c>
      <c r="D2762" s="147">
        <v>19.977139999999999</v>
      </c>
      <c r="E2762" s="148">
        <v>15.206469999999999</v>
      </c>
      <c r="F2762" s="149">
        <v>1.3620399999999999</v>
      </c>
      <c r="G2762" s="149">
        <v>1.6348</v>
      </c>
      <c r="H2762" s="149">
        <v>1.77383</v>
      </c>
    </row>
    <row r="2763" spans="1:8" x14ac:dyDescent="0.2">
      <c r="A2763" s="146" t="s">
        <v>2008</v>
      </c>
      <c r="B2763" s="146" t="s">
        <v>366</v>
      </c>
      <c r="C2763" s="146" t="s">
        <v>957</v>
      </c>
      <c r="D2763" s="147">
        <v>32.171770000000002</v>
      </c>
      <c r="E2763" s="148">
        <v>14.9246</v>
      </c>
      <c r="F2763" s="149">
        <v>4.9241200000000003</v>
      </c>
      <c r="G2763" s="149">
        <v>5.9102199999999998</v>
      </c>
      <c r="H2763" s="149">
        <v>6.4128299999999996</v>
      </c>
    </row>
    <row r="2764" spans="1:8" x14ac:dyDescent="0.2">
      <c r="A2764" s="146" t="s">
        <v>2008</v>
      </c>
      <c r="B2764" s="146" t="s">
        <v>367</v>
      </c>
      <c r="C2764" s="146" t="s">
        <v>956</v>
      </c>
      <c r="D2764" s="147">
        <v>19.974139999999998</v>
      </c>
      <c r="E2764" s="148">
        <v>15.203469999999999</v>
      </c>
      <c r="F2764" s="149">
        <v>1.3620399999999999</v>
      </c>
      <c r="G2764" s="149">
        <v>1.6348</v>
      </c>
      <c r="H2764" s="149">
        <v>1.77383</v>
      </c>
    </row>
    <row r="2765" spans="1:8" x14ac:dyDescent="0.2">
      <c r="A2765" s="146" t="s">
        <v>2008</v>
      </c>
      <c r="B2765" s="146" t="s">
        <v>368</v>
      </c>
      <c r="C2765" s="146" t="s">
        <v>955</v>
      </c>
      <c r="D2765" s="147">
        <v>20.926970000000001</v>
      </c>
      <c r="E2765" s="148">
        <v>15.17792</v>
      </c>
      <c r="F2765" s="149">
        <v>1.64137</v>
      </c>
      <c r="G2765" s="149">
        <v>1.97007</v>
      </c>
      <c r="H2765" s="149">
        <v>2.13761</v>
      </c>
    </row>
    <row r="2766" spans="1:8" x14ac:dyDescent="0.2">
      <c r="A2766" s="146" t="s">
        <v>2008</v>
      </c>
      <c r="B2766" s="146" t="s">
        <v>328</v>
      </c>
      <c r="C2766" s="146" t="s">
        <v>954</v>
      </c>
      <c r="D2766" s="147">
        <v>81.401420000000002</v>
      </c>
      <c r="E2766" s="148">
        <v>24.10135</v>
      </c>
      <c r="F2766" s="149">
        <v>16.359349999999999</v>
      </c>
      <c r="G2766" s="149">
        <v>19.635449999999999</v>
      </c>
      <c r="H2766" s="149">
        <v>21.30527</v>
      </c>
    </row>
    <row r="2767" spans="1:8" x14ac:dyDescent="0.2">
      <c r="A2767" s="146" t="s">
        <v>2008</v>
      </c>
      <c r="B2767" s="146" t="s">
        <v>369</v>
      </c>
      <c r="C2767" s="146" t="s">
        <v>953</v>
      </c>
      <c r="D2767" s="147">
        <v>67.791659999999993</v>
      </c>
      <c r="E2767" s="148">
        <v>57.848260000000003</v>
      </c>
      <c r="F2767" s="149">
        <v>2.83887</v>
      </c>
      <c r="G2767" s="149">
        <v>3.4073799999999999</v>
      </c>
      <c r="H2767" s="149">
        <v>3.6971500000000002</v>
      </c>
    </row>
    <row r="2768" spans="1:8" x14ac:dyDescent="0.2">
      <c r="A2768" s="146" t="s">
        <v>2008</v>
      </c>
      <c r="B2768" s="146" t="s">
        <v>371</v>
      </c>
      <c r="C2768" s="146" t="s">
        <v>952</v>
      </c>
      <c r="D2768" s="147">
        <v>67.798360000000002</v>
      </c>
      <c r="E2768" s="148">
        <v>57.854959999999998</v>
      </c>
      <c r="F2768" s="149">
        <v>2.83887</v>
      </c>
      <c r="G2768" s="149">
        <v>3.4073799999999999</v>
      </c>
      <c r="H2768" s="149">
        <v>3.6971500000000002</v>
      </c>
    </row>
    <row r="2769" spans="1:8" x14ac:dyDescent="0.2">
      <c r="A2769" s="146" t="s">
        <v>2008</v>
      </c>
      <c r="B2769" s="146" t="s">
        <v>6391</v>
      </c>
      <c r="C2769" s="146" t="s">
        <v>6392</v>
      </c>
      <c r="D2769" s="147">
        <v>5.1467200000000002</v>
      </c>
      <c r="E2769" s="148">
        <v>0</v>
      </c>
      <c r="F2769" s="149">
        <v>1.4694</v>
      </c>
      <c r="G2769" s="149">
        <v>1.9136500000000001</v>
      </c>
      <c r="H2769" s="149">
        <v>1.7636700000000001</v>
      </c>
    </row>
    <row r="2770" spans="1:8" x14ac:dyDescent="0.2">
      <c r="A2770" s="146" t="s">
        <v>2008</v>
      </c>
      <c r="B2770" s="146" t="s">
        <v>6393</v>
      </c>
      <c r="C2770" s="146" t="s">
        <v>2657</v>
      </c>
      <c r="D2770" s="147">
        <v>0</v>
      </c>
      <c r="E2770" s="148">
        <v>0</v>
      </c>
      <c r="F2770" s="149">
        <v>0</v>
      </c>
      <c r="G2770" s="149">
        <v>0</v>
      </c>
      <c r="H2770" s="149">
        <v>0</v>
      </c>
    </row>
    <row r="2771" spans="1:8" x14ac:dyDescent="0.2">
      <c r="A2771" s="146" t="s">
        <v>2008</v>
      </c>
      <c r="B2771" s="146" t="s">
        <v>6394</v>
      </c>
      <c r="C2771" s="146" t="s">
        <v>2659</v>
      </c>
      <c r="D2771" s="147">
        <v>0</v>
      </c>
      <c r="E2771" s="148">
        <v>0</v>
      </c>
      <c r="F2771" s="149">
        <v>0</v>
      </c>
      <c r="G2771" s="149">
        <v>0</v>
      </c>
      <c r="H2771" s="149">
        <v>0</v>
      </c>
    </row>
    <row r="2772" spans="1:8" x14ac:dyDescent="0.2">
      <c r="A2772" s="146" t="s">
        <v>2008</v>
      </c>
      <c r="B2772" s="146" t="s">
        <v>6395</v>
      </c>
      <c r="C2772" s="146" t="s">
        <v>6396</v>
      </c>
      <c r="D2772" s="147">
        <v>9.3422400000000003</v>
      </c>
      <c r="E2772" s="148">
        <v>0</v>
      </c>
      <c r="F2772" s="149">
        <v>2.6672400000000001</v>
      </c>
      <c r="G2772" s="149">
        <v>3.4736199999999999</v>
      </c>
      <c r="H2772" s="149">
        <v>3.2013799999999999</v>
      </c>
    </row>
    <row r="2773" spans="1:8" x14ac:dyDescent="0.2">
      <c r="A2773" s="146" t="s">
        <v>2008</v>
      </c>
      <c r="B2773" s="146" t="s">
        <v>6397</v>
      </c>
      <c r="C2773" s="146" t="s">
        <v>6398</v>
      </c>
      <c r="D2773" s="147">
        <v>4.6711200000000002</v>
      </c>
      <c r="E2773" s="148">
        <v>0</v>
      </c>
      <c r="F2773" s="149">
        <v>1.33362</v>
      </c>
      <c r="G2773" s="149">
        <v>1.73681</v>
      </c>
      <c r="H2773" s="149">
        <v>1.6006899999999999</v>
      </c>
    </row>
    <row r="2774" spans="1:8" x14ac:dyDescent="0.2">
      <c r="A2774" s="146" t="s">
        <v>2008</v>
      </c>
      <c r="B2774" s="146" t="s">
        <v>1593</v>
      </c>
      <c r="C2774" s="146" t="s">
        <v>6399</v>
      </c>
      <c r="D2774" s="147">
        <v>9.9434000000000005</v>
      </c>
      <c r="E2774" s="148">
        <v>0</v>
      </c>
      <c r="F2774" s="149">
        <v>2.83887</v>
      </c>
      <c r="G2774" s="149">
        <v>3.4073799999999999</v>
      </c>
      <c r="H2774" s="149">
        <v>3.6971500000000002</v>
      </c>
    </row>
    <row r="2775" spans="1:8" x14ac:dyDescent="0.2">
      <c r="A2775" s="146" t="s">
        <v>2008</v>
      </c>
      <c r="B2775" s="146" t="s">
        <v>321</v>
      </c>
      <c r="C2775" s="146" t="s">
        <v>951</v>
      </c>
      <c r="D2775" s="147">
        <v>45.563270000000003</v>
      </c>
      <c r="E2775" s="148">
        <v>21.005890000000001</v>
      </c>
      <c r="F2775" s="149">
        <v>7.0112100000000002</v>
      </c>
      <c r="G2775" s="149">
        <v>8.41526</v>
      </c>
      <c r="H2775" s="149">
        <v>9.1309100000000001</v>
      </c>
    </row>
    <row r="2776" spans="1:8" x14ac:dyDescent="0.2">
      <c r="A2776" s="146" t="s">
        <v>2008</v>
      </c>
      <c r="B2776" s="146" t="s">
        <v>326</v>
      </c>
      <c r="C2776" s="146" t="s">
        <v>950</v>
      </c>
      <c r="D2776" s="147">
        <v>36.965530000000001</v>
      </c>
      <c r="E2776" s="148">
        <v>25.946339999999999</v>
      </c>
      <c r="F2776" s="149">
        <v>3.14601</v>
      </c>
      <c r="G2776" s="149">
        <v>3.77603</v>
      </c>
      <c r="H2776" s="149">
        <v>4.0971500000000001</v>
      </c>
    </row>
    <row r="2777" spans="1:8" x14ac:dyDescent="0.2">
      <c r="A2777" s="146" t="s">
        <v>2008</v>
      </c>
      <c r="B2777" s="146" t="s">
        <v>6400</v>
      </c>
      <c r="C2777" s="146" t="s">
        <v>6401</v>
      </c>
      <c r="D2777" s="147">
        <v>0</v>
      </c>
      <c r="E2777" s="148">
        <v>0</v>
      </c>
      <c r="F2777" s="149">
        <v>0</v>
      </c>
      <c r="G2777" s="149">
        <v>0</v>
      </c>
      <c r="H2777" s="149">
        <v>0</v>
      </c>
    </row>
    <row r="2778" spans="1:8" x14ac:dyDescent="0.2">
      <c r="A2778" s="146" t="s">
        <v>2008</v>
      </c>
      <c r="B2778" s="146" t="s">
        <v>6402</v>
      </c>
      <c r="C2778" s="146" t="s">
        <v>2667</v>
      </c>
      <c r="D2778" s="147">
        <v>0</v>
      </c>
      <c r="E2778" s="148">
        <v>0</v>
      </c>
      <c r="F2778" s="149">
        <v>0</v>
      </c>
      <c r="G2778" s="149">
        <v>0</v>
      </c>
      <c r="H2778" s="149">
        <v>0</v>
      </c>
    </row>
    <row r="2779" spans="1:8" x14ac:dyDescent="0.2">
      <c r="A2779" s="146" t="s">
        <v>2008</v>
      </c>
      <c r="B2779" s="146" t="s">
        <v>6403</v>
      </c>
      <c r="C2779" s="146" t="s">
        <v>6404</v>
      </c>
      <c r="D2779" s="147">
        <v>0</v>
      </c>
      <c r="E2779" s="148">
        <v>0</v>
      </c>
      <c r="F2779" s="149">
        <v>0</v>
      </c>
      <c r="G2779" s="149">
        <v>0</v>
      </c>
      <c r="H2779" s="149">
        <v>0</v>
      </c>
    </row>
    <row r="2780" spans="1:8" x14ac:dyDescent="0.2">
      <c r="A2780" s="146" t="s">
        <v>2008</v>
      </c>
      <c r="B2780" s="146" t="s">
        <v>6405</v>
      </c>
      <c r="C2780" s="146" t="s">
        <v>2671</v>
      </c>
      <c r="D2780" s="147">
        <v>0</v>
      </c>
      <c r="E2780" s="148">
        <v>0</v>
      </c>
      <c r="F2780" s="149">
        <v>0</v>
      </c>
      <c r="G2780" s="149">
        <v>0</v>
      </c>
      <c r="H2780" s="149">
        <v>0</v>
      </c>
    </row>
    <row r="2781" spans="1:8" x14ac:dyDescent="0.2">
      <c r="A2781" s="146" t="s">
        <v>2008</v>
      </c>
      <c r="B2781" s="146" t="s">
        <v>6406</v>
      </c>
      <c r="C2781" s="146" t="s">
        <v>6407</v>
      </c>
      <c r="D2781" s="147">
        <v>0</v>
      </c>
      <c r="E2781" s="148">
        <v>0</v>
      </c>
      <c r="F2781" s="149">
        <v>0</v>
      </c>
      <c r="G2781" s="149">
        <v>0</v>
      </c>
      <c r="H2781" s="149">
        <v>0</v>
      </c>
    </row>
    <row r="2782" spans="1:8" x14ac:dyDescent="0.2">
      <c r="A2782" s="146" t="s">
        <v>2008</v>
      </c>
      <c r="B2782" s="146" t="s">
        <v>6408</v>
      </c>
      <c r="C2782" s="146" t="s">
        <v>2675</v>
      </c>
      <c r="D2782" s="147">
        <v>0</v>
      </c>
      <c r="E2782" s="148">
        <v>0</v>
      </c>
      <c r="F2782" s="149">
        <v>0</v>
      </c>
      <c r="G2782" s="149">
        <v>0</v>
      </c>
      <c r="H2782" s="149">
        <v>0</v>
      </c>
    </row>
    <row r="2783" spans="1:8" x14ac:dyDescent="0.2">
      <c r="A2783" s="146" t="s">
        <v>2008</v>
      </c>
      <c r="B2783" s="146" t="s">
        <v>6409</v>
      </c>
      <c r="C2783" s="146" t="s">
        <v>2677</v>
      </c>
      <c r="D2783" s="147">
        <v>0</v>
      </c>
      <c r="E2783" s="148">
        <v>0</v>
      </c>
      <c r="F2783" s="149">
        <v>0</v>
      </c>
      <c r="G2783" s="149">
        <v>0</v>
      </c>
      <c r="H2783" s="149">
        <v>0</v>
      </c>
    </row>
    <row r="2784" spans="1:8" x14ac:dyDescent="0.2">
      <c r="A2784" s="146" t="s">
        <v>2008</v>
      </c>
      <c r="B2784" s="146" t="s">
        <v>323</v>
      </c>
      <c r="C2784" s="146" t="s">
        <v>949</v>
      </c>
      <c r="D2784" s="147">
        <v>21.494250000000001</v>
      </c>
      <c r="E2784" s="148">
        <v>14.36154</v>
      </c>
      <c r="F2784" s="149">
        <v>2.0364100000000001</v>
      </c>
      <c r="G2784" s="149">
        <v>2.4442200000000001</v>
      </c>
      <c r="H2784" s="149">
        <v>2.6520800000000002</v>
      </c>
    </row>
    <row r="2785" spans="1:8" x14ac:dyDescent="0.2">
      <c r="A2785" s="146" t="s">
        <v>2008</v>
      </c>
      <c r="B2785" s="146" t="s">
        <v>6410</v>
      </c>
      <c r="C2785" s="146" t="s">
        <v>6411</v>
      </c>
      <c r="D2785" s="147">
        <v>11.01919</v>
      </c>
      <c r="E2785" s="148">
        <v>0</v>
      </c>
      <c r="F2785" s="149">
        <v>3.14601</v>
      </c>
      <c r="G2785" s="149">
        <v>4.0971500000000001</v>
      </c>
      <c r="H2785" s="149">
        <v>3.77603</v>
      </c>
    </row>
    <row r="2786" spans="1:8" x14ac:dyDescent="0.2">
      <c r="A2786" s="146" t="s">
        <v>2008</v>
      </c>
      <c r="B2786" s="146" t="s">
        <v>6412</v>
      </c>
      <c r="C2786" s="146" t="s">
        <v>6413</v>
      </c>
      <c r="D2786" s="147">
        <v>0</v>
      </c>
      <c r="E2786" s="148">
        <v>0</v>
      </c>
      <c r="F2786" s="149">
        <v>0</v>
      </c>
      <c r="G2786" s="149">
        <v>0</v>
      </c>
      <c r="H2786" s="149">
        <v>0</v>
      </c>
    </row>
    <row r="2787" spans="1:8" x14ac:dyDescent="0.2">
      <c r="A2787" s="146" t="s">
        <v>2008</v>
      </c>
      <c r="B2787" s="146" t="s">
        <v>257</v>
      </c>
      <c r="C2787" s="146" t="s">
        <v>948</v>
      </c>
      <c r="D2787" s="147">
        <v>53.687899999999999</v>
      </c>
      <c r="E2787" s="148">
        <v>35.991880000000002</v>
      </c>
      <c r="F2787" s="149">
        <v>5.05227</v>
      </c>
      <c r="G2787" s="149">
        <v>6.0640299999999998</v>
      </c>
      <c r="H2787" s="149">
        <v>6.57972</v>
      </c>
    </row>
    <row r="2788" spans="1:8" x14ac:dyDescent="0.2">
      <c r="A2788" s="146" t="s">
        <v>2008</v>
      </c>
      <c r="B2788" s="146" t="s">
        <v>259</v>
      </c>
      <c r="C2788" s="146" t="s">
        <v>947</v>
      </c>
      <c r="D2788" s="147">
        <v>53.738750000000003</v>
      </c>
      <c r="E2788" s="148">
        <v>36.042729999999999</v>
      </c>
      <c r="F2788" s="149">
        <v>5.05227</v>
      </c>
      <c r="G2788" s="149">
        <v>6.0640299999999998</v>
      </c>
      <c r="H2788" s="149">
        <v>6.57972</v>
      </c>
    </row>
    <row r="2789" spans="1:8" x14ac:dyDescent="0.2">
      <c r="A2789" s="146" t="s">
        <v>2008</v>
      </c>
      <c r="B2789" s="146" t="s">
        <v>272</v>
      </c>
      <c r="C2789" s="146" t="s">
        <v>946</v>
      </c>
      <c r="D2789" s="147">
        <v>57.618609999999997</v>
      </c>
      <c r="E2789" s="148">
        <v>42.731209999999997</v>
      </c>
      <c r="F2789" s="149">
        <v>4.2504</v>
      </c>
      <c r="G2789" s="149">
        <v>5.1015800000000002</v>
      </c>
      <c r="H2789" s="149">
        <v>5.5354200000000002</v>
      </c>
    </row>
    <row r="2790" spans="1:8" x14ac:dyDescent="0.2">
      <c r="A2790" s="146" t="s">
        <v>2008</v>
      </c>
      <c r="B2790" s="146" t="s">
        <v>275</v>
      </c>
      <c r="C2790" s="146" t="s">
        <v>945</v>
      </c>
      <c r="D2790" s="147">
        <v>58.121760000000002</v>
      </c>
      <c r="E2790" s="148">
        <v>43.234360000000002</v>
      </c>
      <c r="F2790" s="149">
        <v>4.2504</v>
      </c>
      <c r="G2790" s="149">
        <v>5.1015800000000002</v>
      </c>
      <c r="H2790" s="149">
        <v>5.5354200000000002</v>
      </c>
    </row>
    <row r="2791" spans="1:8" x14ac:dyDescent="0.2">
      <c r="A2791" s="146" t="s">
        <v>2008</v>
      </c>
      <c r="B2791" s="146" t="s">
        <v>310</v>
      </c>
      <c r="C2791" s="146" t="s">
        <v>944</v>
      </c>
      <c r="D2791" s="147">
        <v>42.280439999999999</v>
      </c>
      <c r="E2791" s="148">
        <v>23.785039999999999</v>
      </c>
      <c r="F2791" s="149">
        <v>5.2804900000000004</v>
      </c>
      <c r="G2791" s="149">
        <v>6.3379599999999998</v>
      </c>
      <c r="H2791" s="149">
        <v>6.8769499999999999</v>
      </c>
    </row>
    <row r="2792" spans="1:8" x14ac:dyDescent="0.2">
      <c r="A2792" s="146" t="s">
        <v>2008</v>
      </c>
      <c r="B2792" s="146" t="s">
        <v>311</v>
      </c>
      <c r="C2792" s="146" t="s">
        <v>942</v>
      </c>
      <c r="D2792" s="147">
        <v>42.034100000000002</v>
      </c>
      <c r="E2792" s="148">
        <v>23.538699999999999</v>
      </c>
      <c r="F2792" s="149">
        <v>5.2804900000000004</v>
      </c>
      <c r="G2792" s="149">
        <v>6.3379599999999998</v>
      </c>
      <c r="H2792" s="149">
        <v>6.8769499999999999</v>
      </c>
    </row>
    <row r="2793" spans="1:8" x14ac:dyDescent="0.2">
      <c r="A2793" s="146" t="s">
        <v>2008</v>
      </c>
      <c r="B2793" s="146" t="s">
        <v>289</v>
      </c>
      <c r="C2793" s="146" t="s">
        <v>943</v>
      </c>
      <c r="D2793" s="147">
        <v>71.753439999999998</v>
      </c>
      <c r="E2793" s="148">
        <v>53.258040000000001</v>
      </c>
      <c r="F2793" s="149">
        <v>5.2804900000000004</v>
      </c>
      <c r="G2793" s="149">
        <v>6.3379599999999998</v>
      </c>
      <c r="H2793" s="149">
        <v>6.8769499999999999</v>
      </c>
    </row>
    <row r="2794" spans="1:8" x14ac:dyDescent="0.2">
      <c r="A2794" s="146" t="s">
        <v>2008</v>
      </c>
      <c r="B2794" s="146" t="s">
        <v>291</v>
      </c>
      <c r="C2794" s="146" t="s">
        <v>942</v>
      </c>
      <c r="D2794" s="147">
        <v>71.628190000000004</v>
      </c>
      <c r="E2794" s="148">
        <v>53.13279</v>
      </c>
      <c r="F2794" s="149">
        <v>5.2804900000000004</v>
      </c>
      <c r="G2794" s="149">
        <v>6.3379599999999998</v>
      </c>
      <c r="H2794" s="149">
        <v>6.8769499999999999</v>
      </c>
    </row>
    <row r="2795" spans="1:8" x14ac:dyDescent="0.2">
      <c r="A2795" s="146" t="s">
        <v>2008</v>
      </c>
      <c r="B2795" s="146" t="s">
        <v>196</v>
      </c>
      <c r="C2795" s="146" t="s">
        <v>941</v>
      </c>
      <c r="D2795" s="147">
        <v>48.141190000000002</v>
      </c>
      <c r="E2795" s="148">
        <v>31.466950000000001</v>
      </c>
      <c r="F2795" s="149">
        <v>4.7605500000000003</v>
      </c>
      <c r="G2795" s="149">
        <v>5.7138900000000001</v>
      </c>
      <c r="H2795" s="149">
        <v>6.1997999999999998</v>
      </c>
    </row>
    <row r="2796" spans="1:8" x14ac:dyDescent="0.2">
      <c r="A2796" s="146" t="s">
        <v>2008</v>
      </c>
      <c r="B2796" s="146" t="s">
        <v>198</v>
      </c>
      <c r="C2796" s="146" t="s">
        <v>939</v>
      </c>
      <c r="D2796" s="147">
        <v>39.646090000000001</v>
      </c>
      <c r="E2796" s="148">
        <v>31.308979999999998</v>
      </c>
      <c r="F2796" s="149">
        <v>2.3802699999999999</v>
      </c>
      <c r="G2796" s="149">
        <v>2.8569399999999998</v>
      </c>
      <c r="H2796" s="149">
        <v>3.0998999999999999</v>
      </c>
    </row>
    <row r="2797" spans="1:8" x14ac:dyDescent="0.2">
      <c r="A2797" s="146" t="s">
        <v>2008</v>
      </c>
      <c r="B2797" s="146" t="s">
        <v>182</v>
      </c>
      <c r="C2797" s="146" t="s">
        <v>940</v>
      </c>
      <c r="D2797" s="147">
        <v>73.212869999999995</v>
      </c>
      <c r="E2797" s="148">
        <v>56.538629999999998</v>
      </c>
      <c r="F2797" s="149">
        <v>4.7605500000000003</v>
      </c>
      <c r="G2797" s="149">
        <v>5.7138900000000001</v>
      </c>
      <c r="H2797" s="149">
        <v>6.1997999999999998</v>
      </c>
    </row>
    <row r="2798" spans="1:8" x14ac:dyDescent="0.2">
      <c r="A2798" s="146" t="s">
        <v>2008</v>
      </c>
      <c r="B2798" s="146" t="s">
        <v>184</v>
      </c>
      <c r="C2798" s="146" t="s">
        <v>939</v>
      </c>
      <c r="D2798" s="147">
        <v>64.833650000000006</v>
      </c>
      <c r="E2798" s="148">
        <v>56.496569999999998</v>
      </c>
      <c r="F2798" s="149">
        <v>2.3802599999999998</v>
      </c>
      <c r="G2798" s="149">
        <v>2.8569300000000002</v>
      </c>
      <c r="H2798" s="149">
        <v>3.0998899999999998</v>
      </c>
    </row>
    <row r="2799" spans="1:8" x14ac:dyDescent="0.2">
      <c r="A2799" s="146" t="s">
        <v>2008</v>
      </c>
      <c r="B2799" s="146" t="s">
        <v>223</v>
      </c>
      <c r="C2799" s="146" t="s">
        <v>938</v>
      </c>
      <c r="D2799" s="147">
        <v>32.292140000000003</v>
      </c>
      <c r="E2799" s="148">
        <v>18.62069</v>
      </c>
      <c r="F2799" s="149">
        <v>3.9032399999999998</v>
      </c>
      <c r="G2799" s="149">
        <v>4.6848999999999998</v>
      </c>
      <c r="H2799" s="149">
        <v>5.08331</v>
      </c>
    </row>
    <row r="2800" spans="1:8" x14ac:dyDescent="0.2">
      <c r="A2800" s="146" t="s">
        <v>2008</v>
      </c>
      <c r="B2800" s="146" t="s">
        <v>224</v>
      </c>
      <c r="C2800" s="146" t="s">
        <v>936</v>
      </c>
      <c r="D2800" s="147">
        <v>31.995650000000001</v>
      </c>
      <c r="E2800" s="148">
        <v>18.324200000000001</v>
      </c>
      <c r="F2800" s="149">
        <v>3.9032399999999998</v>
      </c>
      <c r="G2800" s="149">
        <v>4.6848999999999998</v>
      </c>
      <c r="H2800" s="149">
        <v>5.08331</v>
      </c>
    </row>
    <row r="2801" spans="1:8" x14ac:dyDescent="0.2">
      <c r="A2801" s="146" t="s">
        <v>2008</v>
      </c>
      <c r="B2801" s="146" t="s">
        <v>212</v>
      </c>
      <c r="C2801" s="146" t="s">
        <v>937</v>
      </c>
      <c r="D2801" s="147">
        <v>44.825389999999999</v>
      </c>
      <c r="E2801" s="148">
        <v>31.153939999999999</v>
      </c>
      <c r="F2801" s="149">
        <v>3.9032399999999998</v>
      </c>
      <c r="G2801" s="149">
        <v>4.6848999999999998</v>
      </c>
      <c r="H2801" s="149">
        <v>5.08331</v>
      </c>
    </row>
    <row r="2802" spans="1:8" x14ac:dyDescent="0.2">
      <c r="A2802" s="146" t="s">
        <v>2008</v>
      </c>
      <c r="B2802" s="146" t="s">
        <v>213</v>
      </c>
      <c r="C2802" s="146" t="s">
        <v>936</v>
      </c>
      <c r="D2802" s="147">
        <v>44.649990000000003</v>
      </c>
      <c r="E2802" s="148">
        <v>30.978539999999999</v>
      </c>
      <c r="F2802" s="149">
        <v>3.9032399999999998</v>
      </c>
      <c r="G2802" s="149">
        <v>4.6848999999999998</v>
      </c>
      <c r="H2802" s="149">
        <v>5.08331</v>
      </c>
    </row>
    <row r="2803" spans="1:8" x14ac:dyDescent="0.2">
      <c r="A2803" s="146" t="s">
        <v>2008</v>
      </c>
      <c r="B2803" s="146" t="s">
        <v>6414</v>
      </c>
      <c r="C2803" s="146" t="s">
        <v>6415</v>
      </c>
      <c r="D2803" s="147">
        <v>6.8759699999999997</v>
      </c>
      <c r="E2803" s="148">
        <v>0</v>
      </c>
      <c r="F2803" s="149">
        <v>1.9631099999999999</v>
      </c>
      <c r="G2803" s="149">
        <v>2.5566200000000001</v>
      </c>
      <c r="H2803" s="149">
        <v>2.3562400000000001</v>
      </c>
    </row>
    <row r="2804" spans="1:8" x14ac:dyDescent="0.2">
      <c r="A2804" s="146" t="s">
        <v>2008</v>
      </c>
      <c r="B2804" s="146" t="s">
        <v>6416</v>
      </c>
      <c r="C2804" s="146" t="s">
        <v>935</v>
      </c>
      <c r="D2804" s="147">
        <v>44.324300000000001</v>
      </c>
      <c r="E2804" s="148">
        <v>35.623350000000002</v>
      </c>
      <c r="F2804" s="149">
        <v>2.4841500000000001</v>
      </c>
      <c r="G2804" s="149">
        <v>2.9816199999999999</v>
      </c>
      <c r="H2804" s="149">
        <v>3.2351800000000002</v>
      </c>
    </row>
    <row r="2805" spans="1:8" x14ac:dyDescent="0.2">
      <c r="A2805" s="146" t="s">
        <v>2008</v>
      </c>
      <c r="B2805" s="146" t="s">
        <v>6417</v>
      </c>
      <c r="C2805" s="146" t="s">
        <v>934</v>
      </c>
      <c r="D2805" s="147">
        <v>43.452489999999997</v>
      </c>
      <c r="E2805" s="148">
        <v>35.46396</v>
      </c>
      <c r="F2805" s="149">
        <v>2.2807499999999998</v>
      </c>
      <c r="G2805" s="149">
        <v>2.7374900000000002</v>
      </c>
      <c r="H2805" s="149">
        <v>2.9702899999999999</v>
      </c>
    </row>
    <row r="2806" spans="1:8" x14ac:dyDescent="0.2">
      <c r="A2806" s="146" t="s">
        <v>2008</v>
      </c>
      <c r="B2806" s="146" t="s">
        <v>6418</v>
      </c>
      <c r="C2806" s="146" t="s">
        <v>933</v>
      </c>
      <c r="D2806" s="147">
        <v>41.352510000000002</v>
      </c>
      <c r="E2806" s="148">
        <v>29.688960000000002</v>
      </c>
      <c r="F2806" s="149">
        <v>3.3299799999999999</v>
      </c>
      <c r="G2806" s="149">
        <v>3.9968400000000002</v>
      </c>
      <c r="H2806" s="149">
        <v>4.3367300000000002</v>
      </c>
    </row>
    <row r="2807" spans="1:8" x14ac:dyDescent="0.2">
      <c r="A2807" s="146" t="s">
        <v>2008</v>
      </c>
      <c r="B2807" s="146" t="s">
        <v>6419</v>
      </c>
      <c r="C2807" s="146" t="s">
        <v>6420</v>
      </c>
      <c r="D2807" s="147">
        <v>20.62837</v>
      </c>
      <c r="E2807" s="148">
        <v>0</v>
      </c>
      <c r="F2807" s="149">
        <v>5.8894599999999997</v>
      </c>
      <c r="G2807" s="149">
        <v>7.6700299999999997</v>
      </c>
      <c r="H2807" s="149">
        <v>7.0688800000000001</v>
      </c>
    </row>
    <row r="2808" spans="1:8" x14ac:dyDescent="0.2">
      <c r="A2808" s="146" t="s">
        <v>2008</v>
      </c>
      <c r="B2808" s="146" t="s">
        <v>6421</v>
      </c>
      <c r="C2808" s="146" t="s">
        <v>6422</v>
      </c>
      <c r="D2808" s="147">
        <v>39.067959999999999</v>
      </c>
      <c r="E2808" s="148">
        <v>0</v>
      </c>
      <c r="F2808" s="149">
        <v>11.154019999999999</v>
      </c>
      <c r="G2808" s="149">
        <v>14.52622</v>
      </c>
      <c r="H2808" s="149">
        <v>13.38772</v>
      </c>
    </row>
    <row r="2809" spans="1:8" x14ac:dyDescent="0.2">
      <c r="A2809" s="146" t="s">
        <v>2008</v>
      </c>
      <c r="B2809" s="146" t="s">
        <v>6423</v>
      </c>
      <c r="C2809" s="146" t="s">
        <v>932</v>
      </c>
      <c r="D2809" s="147">
        <v>49.89902</v>
      </c>
      <c r="E2809" s="148">
        <v>41.910490000000003</v>
      </c>
      <c r="F2809" s="149">
        <v>2.2807499999999998</v>
      </c>
      <c r="G2809" s="149">
        <v>2.7374900000000002</v>
      </c>
      <c r="H2809" s="149">
        <v>2.9702899999999999</v>
      </c>
    </row>
    <row r="2810" spans="1:8" x14ac:dyDescent="0.2">
      <c r="A2810" s="146" t="s">
        <v>2008</v>
      </c>
      <c r="B2810" s="146" t="s">
        <v>6424</v>
      </c>
      <c r="C2810" s="146" t="s">
        <v>6425</v>
      </c>
      <c r="D2810" s="147">
        <v>13.75196</v>
      </c>
      <c r="E2810" s="148">
        <v>0</v>
      </c>
      <c r="F2810" s="149">
        <v>3.9262299999999999</v>
      </c>
      <c r="G2810" s="149">
        <v>5.1132400000000002</v>
      </c>
      <c r="H2810" s="149">
        <v>4.7124899999999998</v>
      </c>
    </row>
    <row r="2811" spans="1:8" x14ac:dyDescent="0.2">
      <c r="A2811" s="146" t="s">
        <v>2008</v>
      </c>
      <c r="B2811" s="146" t="s">
        <v>245</v>
      </c>
      <c r="C2811" s="146" t="s">
        <v>931</v>
      </c>
      <c r="D2811" s="147">
        <v>56.681579999999997</v>
      </c>
      <c r="E2811" s="148">
        <v>48.693049999999999</v>
      </c>
      <c r="F2811" s="149">
        <v>2.2807499999999998</v>
      </c>
      <c r="G2811" s="149">
        <v>2.7374900000000002</v>
      </c>
      <c r="H2811" s="149">
        <v>2.9702899999999999</v>
      </c>
    </row>
    <row r="2812" spans="1:8" x14ac:dyDescent="0.2">
      <c r="A2812" s="146" t="s">
        <v>2008</v>
      </c>
      <c r="B2812" s="146" t="s">
        <v>6426</v>
      </c>
      <c r="C2812" s="146" t="s">
        <v>6427</v>
      </c>
      <c r="D2812" s="147">
        <v>2.8650000000000002</v>
      </c>
      <c r="E2812" s="148">
        <v>0</v>
      </c>
      <c r="F2812" s="149">
        <v>0.81796999999999997</v>
      </c>
      <c r="G2812" s="149">
        <v>1.0652600000000001</v>
      </c>
      <c r="H2812" s="149">
        <v>0.98177000000000003</v>
      </c>
    </row>
    <row r="2813" spans="1:8" x14ac:dyDescent="0.2">
      <c r="A2813" s="146" t="s">
        <v>2008</v>
      </c>
      <c r="B2813" s="146" t="s">
        <v>375</v>
      </c>
      <c r="C2813" s="146" t="s">
        <v>930</v>
      </c>
      <c r="D2813" s="147">
        <v>23.75807</v>
      </c>
      <c r="E2813" s="148">
        <v>20.88353</v>
      </c>
      <c r="F2813" s="149">
        <v>0.82069000000000003</v>
      </c>
      <c r="G2813" s="149">
        <v>0.98504000000000003</v>
      </c>
      <c r="H2813" s="149">
        <v>1.06881</v>
      </c>
    </row>
    <row r="2814" spans="1:8" x14ac:dyDescent="0.2">
      <c r="A2814" s="146" t="s">
        <v>2008</v>
      </c>
      <c r="B2814" s="146" t="s">
        <v>373</v>
      </c>
      <c r="C2814" s="146" t="s">
        <v>929</v>
      </c>
      <c r="D2814" s="147">
        <v>19.36035</v>
      </c>
      <c r="E2814" s="148">
        <v>16.485810000000001</v>
      </c>
      <c r="F2814" s="149">
        <v>0.82069000000000003</v>
      </c>
      <c r="G2814" s="149">
        <v>0.98504000000000003</v>
      </c>
      <c r="H2814" s="149">
        <v>1.06881</v>
      </c>
    </row>
    <row r="2815" spans="1:8" x14ac:dyDescent="0.2">
      <c r="A2815" s="146" t="s">
        <v>2008</v>
      </c>
      <c r="B2815" s="146" t="s">
        <v>372</v>
      </c>
      <c r="C2815" s="146" t="s">
        <v>928</v>
      </c>
      <c r="D2815" s="147">
        <v>10.29339</v>
      </c>
      <c r="E2815" s="148">
        <v>0</v>
      </c>
      <c r="F2815" s="149">
        <v>2.93879</v>
      </c>
      <c r="G2815" s="149">
        <v>3.82728</v>
      </c>
      <c r="H2815" s="149">
        <v>3.52732</v>
      </c>
    </row>
    <row r="2816" spans="1:8" x14ac:dyDescent="0.2">
      <c r="A2816" s="146" t="s">
        <v>2008</v>
      </c>
      <c r="B2816" s="146" t="s">
        <v>6428</v>
      </c>
      <c r="C2816" s="146" t="s">
        <v>927</v>
      </c>
      <c r="D2816" s="147">
        <v>42.984560000000002</v>
      </c>
      <c r="E2816" s="148">
        <v>34.283610000000003</v>
      </c>
      <c r="F2816" s="149">
        <v>2.4841500000000001</v>
      </c>
      <c r="G2816" s="149">
        <v>2.9816199999999999</v>
      </c>
      <c r="H2816" s="149">
        <v>3.2351800000000002</v>
      </c>
    </row>
    <row r="2817" spans="1:8" x14ac:dyDescent="0.2">
      <c r="A2817" s="146" t="s">
        <v>2008</v>
      </c>
      <c r="B2817" s="146" t="s">
        <v>6429</v>
      </c>
      <c r="C2817" s="146" t="s">
        <v>6430</v>
      </c>
      <c r="D2817" s="147">
        <v>13.75196</v>
      </c>
      <c r="E2817" s="148">
        <v>0</v>
      </c>
      <c r="F2817" s="149">
        <v>3.9262299999999999</v>
      </c>
      <c r="G2817" s="149">
        <v>5.1132400000000002</v>
      </c>
      <c r="H2817" s="149">
        <v>4.7124899999999998</v>
      </c>
    </row>
    <row r="2818" spans="1:8" x14ac:dyDescent="0.2">
      <c r="A2818" s="146" t="s">
        <v>2008</v>
      </c>
      <c r="B2818" s="146" t="s">
        <v>302</v>
      </c>
      <c r="C2818" s="146" t="s">
        <v>926</v>
      </c>
      <c r="D2818" s="147">
        <v>47.10087</v>
      </c>
      <c r="E2818" s="148">
        <v>38.399920000000002</v>
      </c>
      <c r="F2818" s="149">
        <v>2.4841500000000001</v>
      </c>
      <c r="G2818" s="149">
        <v>2.9816199999999999</v>
      </c>
      <c r="H2818" s="149">
        <v>3.2351800000000002</v>
      </c>
    </row>
    <row r="2819" spans="1:8" x14ac:dyDescent="0.2">
      <c r="A2819" s="146" t="s">
        <v>2008</v>
      </c>
      <c r="B2819" s="146" t="s">
        <v>6431</v>
      </c>
      <c r="C2819" s="146" t="s">
        <v>925</v>
      </c>
      <c r="D2819" s="147">
        <v>72.368560000000002</v>
      </c>
      <c r="E2819" s="148">
        <v>63.667610000000003</v>
      </c>
      <c r="F2819" s="149">
        <v>2.4841500000000001</v>
      </c>
      <c r="G2819" s="149">
        <v>2.9816199999999999</v>
      </c>
      <c r="H2819" s="149">
        <v>3.2351800000000002</v>
      </c>
    </row>
    <row r="2820" spans="1:8" x14ac:dyDescent="0.2">
      <c r="A2820" s="146" t="s">
        <v>2008</v>
      </c>
      <c r="B2820" s="146" t="s">
        <v>299</v>
      </c>
      <c r="C2820" s="146" t="s">
        <v>924</v>
      </c>
      <c r="D2820" s="147">
        <v>92.200670000000002</v>
      </c>
      <c r="E2820" s="148">
        <v>83.499719999999996</v>
      </c>
      <c r="F2820" s="149">
        <v>2.4841500000000001</v>
      </c>
      <c r="G2820" s="149">
        <v>2.9816199999999999</v>
      </c>
      <c r="H2820" s="149">
        <v>3.2351800000000002</v>
      </c>
    </row>
    <row r="2821" spans="1:8" x14ac:dyDescent="0.2">
      <c r="A2821" s="146" t="s">
        <v>2008</v>
      </c>
      <c r="B2821" s="146" t="s">
        <v>6432</v>
      </c>
      <c r="C2821" s="146" t="s">
        <v>923</v>
      </c>
      <c r="D2821" s="147">
        <v>54.096139999999998</v>
      </c>
      <c r="E2821" s="148">
        <v>45.759030000000003</v>
      </c>
      <c r="F2821" s="149">
        <v>2.3802699999999999</v>
      </c>
      <c r="G2821" s="149">
        <v>2.8569399999999998</v>
      </c>
      <c r="H2821" s="149">
        <v>3.0998999999999999</v>
      </c>
    </row>
    <row r="2822" spans="1:8" x14ac:dyDescent="0.2">
      <c r="A2822" s="146" t="s">
        <v>2008</v>
      </c>
      <c r="B2822" s="146" t="s">
        <v>191</v>
      </c>
      <c r="C2822" s="146" t="s">
        <v>6433</v>
      </c>
      <c r="D2822" s="147">
        <v>4.2063300000000003</v>
      </c>
      <c r="E2822" s="148">
        <v>0</v>
      </c>
      <c r="F2822" s="149">
        <v>1.20092</v>
      </c>
      <c r="G2822" s="149">
        <v>1.56399</v>
      </c>
      <c r="H2822" s="149">
        <v>1.4414199999999999</v>
      </c>
    </row>
    <row r="2823" spans="1:8" x14ac:dyDescent="0.2">
      <c r="A2823" s="146" t="s">
        <v>2008</v>
      </c>
      <c r="B2823" s="146" t="s">
        <v>192</v>
      </c>
      <c r="C2823" s="146" t="s">
        <v>922</v>
      </c>
      <c r="D2823" s="147">
        <v>58.11468</v>
      </c>
      <c r="E2823" s="148">
        <v>49.7776</v>
      </c>
      <c r="F2823" s="149">
        <v>2.3802599999999998</v>
      </c>
      <c r="G2823" s="149">
        <v>2.8569300000000002</v>
      </c>
      <c r="H2823" s="149">
        <v>3.0998899999999998</v>
      </c>
    </row>
    <row r="2824" spans="1:8" x14ac:dyDescent="0.2">
      <c r="A2824" s="146" t="s">
        <v>2008</v>
      </c>
      <c r="B2824" s="146" t="s">
        <v>6434</v>
      </c>
      <c r="C2824" s="146" t="s">
        <v>921</v>
      </c>
      <c r="D2824" s="147">
        <v>44.965910000000001</v>
      </c>
      <c r="E2824" s="148">
        <v>31.294460000000001</v>
      </c>
      <c r="F2824" s="149">
        <v>3.9032399999999998</v>
      </c>
      <c r="G2824" s="149">
        <v>4.6848999999999998</v>
      </c>
      <c r="H2824" s="149">
        <v>5.08331</v>
      </c>
    </row>
    <row r="2825" spans="1:8" x14ac:dyDescent="0.2">
      <c r="A2825" s="146" t="s">
        <v>2008</v>
      </c>
      <c r="B2825" s="146" t="s">
        <v>219</v>
      </c>
      <c r="C2825" s="146" t="s">
        <v>920</v>
      </c>
      <c r="D2825" s="147">
        <v>47.034570000000002</v>
      </c>
      <c r="E2825" s="148">
        <v>33.363120000000002</v>
      </c>
      <c r="F2825" s="149">
        <v>3.9032399999999998</v>
      </c>
      <c r="G2825" s="149">
        <v>4.6848999999999998</v>
      </c>
      <c r="H2825" s="149">
        <v>5.08331</v>
      </c>
    </row>
    <row r="2826" spans="1:8" x14ac:dyDescent="0.2">
      <c r="A2826" s="146" t="s">
        <v>2008</v>
      </c>
      <c r="B2826" s="146" t="s">
        <v>6435</v>
      </c>
      <c r="C2826" s="146" t="s">
        <v>919</v>
      </c>
      <c r="D2826" s="147">
        <v>63.276710000000001</v>
      </c>
      <c r="E2826" s="148">
        <v>49.605260000000001</v>
      </c>
      <c r="F2826" s="149">
        <v>3.9032399999999998</v>
      </c>
      <c r="G2826" s="149">
        <v>4.6848999999999998</v>
      </c>
      <c r="H2826" s="149">
        <v>5.08331</v>
      </c>
    </row>
    <row r="2827" spans="1:8" x14ac:dyDescent="0.2">
      <c r="A2827" s="146" t="s">
        <v>2008</v>
      </c>
      <c r="B2827" s="146" t="s">
        <v>209</v>
      </c>
      <c r="C2827" s="146" t="s">
        <v>918</v>
      </c>
      <c r="D2827" s="147">
        <v>68.147819999999996</v>
      </c>
      <c r="E2827" s="148">
        <v>54.476370000000003</v>
      </c>
      <c r="F2827" s="149">
        <v>3.9032399999999998</v>
      </c>
      <c r="G2827" s="149">
        <v>4.6848999999999998</v>
      </c>
      <c r="H2827" s="149">
        <v>5.08331</v>
      </c>
    </row>
    <row r="2828" spans="1:8" x14ac:dyDescent="0.2">
      <c r="A2828" s="146" t="s">
        <v>2008</v>
      </c>
      <c r="B2828" s="146" t="s">
        <v>6436</v>
      </c>
      <c r="C2828" s="146" t="s">
        <v>6437</v>
      </c>
      <c r="D2828" s="147">
        <v>3.43798</v>
      </c>
      <c r="E2828" s="148">
        <v>0</v>
      </c>
      <c r="F2828" s="149">
        <v>0.98155000000000003</v>
      </c>
      <c r="G2828" s="149">
        <v>1.2783100000000001</v>
      </c>
      <c r="H2828" s="149">
        <v>1.1781200000000001</v>
      </c>
    </row>
    <row r="2829" spans="1:8" x14ac:dyDescent="0.2">
      <c r="A2829" s="146" t="s">
        <v>2008</v>
      </c>
      <c r="B2829" s="146" t="s">
        <v>6438</v>
      </c>
      <c r="C2829" s="146" t="s">
        <v>917</v>
      </c>
      <c r="D2829" s="147">
        <v>75.485830000000007</v>
      </c>
      <c r="E2829" s="148">
        <v>22.544830000000001</v>
      </c>
      <c r="F2829" s="149">
        <v>15.244429999999999</v>
      </c>
      <c r="G2829" s="149">
        <v>16.707740000000001</v>
      </c>
      <c r="H2829" s="149">
        <v>20.98883</v>
      </c>
    </row>
    <row r="2830" spans="1:8" x14ac:dyDescent="0.2">
      <c r="A2830" s="146" t="s">
        <v>2008</v>
      </c>
      <c r="B2830" s="146" t="s">
        <v>6439</v>
      </c>
      <c r="C2830" s="146" t="s">
        <v>6440</v>
      </c>
      <c r="D2830" s="147">
        <v>59.71378</v>
      </c>
      <c r="E2830" s="148">
        <v>21.869980000000002</v>
      </c>
      <c r="F2830" s="149">
        <v>6.5997899999999996</v>
      </c>
      <c r="G2830" s="149">
        <v>11.856529999999999</v>
      </c>
      <c r="H2830" s="149">
        <v>19.38748</v>
      </c>
    </row>
    <row r="2831" spans="1:8" x14ac:dyDescent="0.2">
      <c r="A2831" s="146" t="s">
        <v>2008</v>
      </c>
      <c r="B2831" s="146" t="s">
        <v>6441</v>
      </c>
      <c r="C2831" s="146" t="s">
        <v>6442</v>
      </c>
      <c r="D2831" s="147">
        <v>165.27314000000001</v>
      </c>
      <c r="E2831" s="148">
        <v>92.548469999999995</v>
      </c>
      <c r="F2831" s="149">
        <v>20.94116</v>
      </c>
      <c r="G2831" s="149">
        <v>22.9513</v>
      </c>
      <c r="H2831" s="149">
        <v>28.83221</v>
      </c>
    </row>
    <row r="2832" spans="1:8" x14ac:dyDescent="0.2">
      <c r="A2832" s="146" t="s">
        <v>2008</v>
      </c>
      <c r="B2832" s="146" t="s">
        <v>6443</v>
      </c>
      <c r="C2832" s="146" t="s">
        <v>915</v>
      </c>
      <c r="D2832" s="147">
        <v>61.779400000000003</v>
      </c>
      <c r="E2832" s="148">
        <v>21.107040000000001</v>
      </c>
      <c r="F2832" s="149">
        <v>11.71166</v>
      </c>
      <c r="G2832" s="149">
        <v>12.83586</v>
      </c>
      <c r="H2832" s="149">
        <v>16.124839999999999</v>
      </c>
    </row>
    <row r="2833" spans="1:8" x14ac:dyDescent="0.2">
      <c r="A2833" s="146" t="s">
        <v>2008</v>
      </c>
      <c r="B2833" s="146" t="s">
        <v>6444</v>
      </c>
      <c r="C2833" s="146" t="s">
        <v>6445</v>
      </c>
      <c r="D2833" s="147">
        <v>44.307380000000002</v>
      </c>
      <c r="E2833" s="148">
        <v>0</v>
      </c>
      <c r="F2833" s="149">
        <v>12.758369999999999</v>
      </c>
      <c r="G2833" s="149">
        <v>13.983040000000001</v>
      </c>
      <c r="H2833" s="149">
        <v>17.56597</v>
      </c>
    </row>
    <row r="2834" spans="1:8" x14ac:dyDescent="0.2">
      <c r="A2834" s="146" t="s">
        <v>2008</v>
      </c>
      <c r="B2834" s="146" t="s">
        <v>6446</v>
      </c>
      <c r="C2834" s="146" t="s">
        <v>914</v>
      </c>
      <c r="D2834" s="147">
        <v>119.71648</v>
      </c>
      <c r="E2834" s="148">
        <v>27.87969</v>
      </c>
      <c r="F2834" s="149">
        <v>26.444520000000001</v>
      </c>
      <c r="G2834" s="149">
        <v>28.98293</v>
      </c>
      <c r="H2834" s="149">
        <v>36.40934</v>
      </c>
    </row>
    <row r="2835" spans="1:8" x14ac:dyDescent="0.2">
      <c r="A2835" s="146" t="s">
        <v>2008</v>
      </c>
      <c r="B2835" s="146" t="s">
        <v>6447</v>
      </c>
      <c r="C2835" s="146" t="s">
        <v>6448</v>
      </c>
      <c r="D2835" s="147">
        <v>79.486580000000004</v>
      </c>
      <c r="E2835" s="148">
        <v>24.676449999999999</v>
      </c>
      <c r="F2835" s="149">
        <v>15.78265</v>
      </c>
      <c r="G2835" s="149">
        <v>17.297619999999998</v>
      </c>
      <c r="H2835" s="149">
        <v>21.729859999999999</v>
      </c>
    </row>
    <row r="2836" spans="1:8" x14ac:dyDescent="0.2">
      <c r="A2836" s="146" t="s">
        <v>2008</v>
      </c>
      <c r="B2836" s="146" t="s">
        <v>6449</v>
      </c>
      <c r="C2836" s="146" t="s">
        <v>1534</v>
      </c>
      <c r="D2836" s="147">
        <v>61.77543</v>
      </c>
      <c r="E2836" s="148">
        <v>36.551020000000001</v>
      </c>
      <c r="F2836" s="149">
        <v>7.2633999999999999</v>
      </c>
      <c r="G2836" s="149">
        <v>7.96061</v>
      </c>
      <c r="H2836" s="149">
        <v>10.000400000000001</v>
      </c>
    </row>
    <row r="2837" spans="1:8" x14ac:dyDescent="0.2">
      <c r="A2837" s="146" t="s">
        <v>2008</v>
      </c>
      <c r="B2837" s="146" t="s">
        <v>6450</v>
      </c>
      <c r="C2837" s="146" t="s">
        <v>913</v>
      </c>
      <c r="D2837" s="147">
        <v>58.368670000000002</v>
      </c>
      <c r="E2837" s="148">
        <v>33.144260000000003</v>
      </c>
      <c r="F2837" s="149">
        <v>7.2633999999999999</v>
      </c>
      <c r="G2837" s="149">
        <v>7.96061</v>
      </c>
      <c r="H2837" s="149">
        <v>10.000400000000001</v>
      </c>
    </row>
    <row r="2838" spans="1:8" x14ac:dyDescent="0.2">
      <c r="A2838" s="146" t="s">
        <v>2008</v>
      </c>
      <c r="B2838" s="146" t="s">
        <v>6451</v>
      </c>
      <c r="C2838" s="146" t="s">
        <v>912</v>
      </c>
      <c r="D2838" s="147">
        <v>122.19329</v>
      </c>
      <c r="E2838" s="148">
        <v>34.130369999999999</v>
      </c>
      <c r="F2838" s="149">
        <v>25.35783</v>
      </c>
      <c r="G2838" s="149">
        <v>27.791920000000001</v>
      </c>
      <c r="H2838" s="149">
        <v>34.913170000000001</v>
      </c>
    </row>
    <row r="2839" spans="1:8" x14ac:dyDescent="0.2">
      <c r="A2839" s="146" t="s">
        <v>2008</v>
      </c>
      <c r="B2839" s="146" t="s">
        <v>6452</v>
      </c>
      <c r="C2839" s="146" t="s">
        <v>911</v>
      </c>
      <c r="D2839" s="147">
        <v>78.666120000000006</v>
      </c>
      <c r="E2839" s="148">
        <v>20.972180000000002</v>
      </c>
      <c r="F2839" s="149">
        <v>16.613040000000002</v>
      </c>
      <c r="G2839" s="149">
        <v>18.207730000000002</v>
      </c>
      <c r="H2839" s="149">
        <v>22.873169999999998</v>
      </c>
    </row>
    <row r="2840" spans="1:8" x14ac:dyDescent="0.2">
      <c r="A2840" s="146" t="s">
        <v>2008</v>
      </c>
      <c r="B2840" s="146" t="s">
        <v>6453</v>
      </c>
      <c r="C2840" s="146" t="s">
        <v>910</v>
      </c>
      <c r="D2840" s="147">
        <v>110.52813</v>
      </c>
      <c r="E2840" s="148">
        <v>0</v>
      </c>
      <c r="F2840" s="149">
        <v>31.826709999999999</v>
      </c>
      <c r="G2840" s="149">
        <v>34.88176</v>
      </c>
      <c r="H2840" s="149">
        <v>43.819659999999999</v>
      </c>
    </row>
    <row r="2841" spans="1:8" x14ac:dyDescent="0.2">
      <c r="A2841" s="146" t="s">
        <v>2008</v>
      </c>
      <c r="B2841" s="146" t="s">
        <v>6454</v>
      </c>
      <c r="C2841" s="146" t="s">
        <v>1605</v>
      </c>
      <c r="D2841" s="147">
        <v>62.144260000000003</v>
      </c>
      <c r="E2841" s="148">
        <v>0</v>
      </c>
      <c r="F2841" s="149">
        <v>17.89452</v>
      </c>
      <c r="G2841" s="149">
        <v>19.612210000000001</v>
      </c>
      <c r="H2841" s="149">
        <v>24.637530000000002</v>
      </c>
    </row>
    <row r="2842" spans="1:8" x14ac:dyDescent="0.2">
      <c r="A2842" s="146" t="s">
        <v>2008</v>
      </c>
      <c r="B2842" s="146" t="s">
        <v>6455</v>
      </c>
      <c r="C2842" s="146" t="s">
        <v>1546</v>
      </c>
      <c r="D2842" s="147">
        <v>66.113939999999999</v>
      </c>
      <c r="E2842" s="148">
        <v>0</v>
      </c>
      <c r="F2842" s="149">
        <v>19.037590000000002</v>
      </c>
      <c r="G2842" s="149">
        <v>20.865010000000002</v>
      </c>
      <c r="H2842" s="149">
        <v>26.21134</v>
      </c>
    </row>
    <row r="2843" spans="1:8" x14ac:dyDescent="0.2">
      <c r="A2843" s="146" t="s">
        <v>2008</v>
      </c>
      <c r="B2843" s="146" t="s">
        <v>6456</v>
      </c>
      <c r="C2843" s="146" t="s">
        <v>1545</v>
      </c>
      <c r="D2843" s="147">
        <v>36.546019999999999</v>
      </c>
      <c r="E2843" s="148">
        <v>0</v>
      </c>
      <c r="F2843" s="149">
        <v>10.52347</v>
      </c>
      <c r="G2843" s="149">
        <v>11.533620000000001</v>
      </c>
      <c r="H2843" s="149">
        <v>14.48893</v>
      </c>
    </row>
    <row r="2844" spans="1:8" x14ac:dyDescent="0.2">
      <c r="A2844" s="146" t="s">
        <v>2008</v>
      </c>
      <c r="B2844" s="146" t="s">
        <v>6457</v>
      </c>
      <c r="C2844" s="146" t="s">
        <v>1604</v>
      </c>
      <c r="D2844" s="147">
        <v>75.78004</v>
      </c>
      <c r="E2844" s="148">
        <v>0</v>
      </c>
      <c r="F2844" s="149">
        <v>21.820959999999999</v>
      </c>
      <c r="G2844" s="149">
        <v>23.91555</v>
      </c>
      <c r="H2844" s="149">
        <v>30.043530000000001</v>
      </c>
    </row>
    <row r="2845" spans="1:8" x14ac:dyDescent="0.2">
      <c r="A2845" s="146" t="s">
        <v>2008</v>
      </c>
      <c r="B2845" s="146" t="s">
        <v>6458</v>
      </c>
      <c r="C2845" s="146" t="s">
        <v>6459</v>
      </c>
      <c r="D2845" s="147">
        <v>36.546019999999999</v>
      </c>
      <c r="E2845" s="148">
        <v>0</v>
      </c>
      <c r="F2845" s="149">
        <v>10.52347</v>
      </c>
      <c r="G2845" s="149">
        <v>11.533620000000001</v>
      </c>
      <c r="H2845" s="149">
        <v>14.48893</v>
      </c>
    </row>
    <row r="2846" spans="1:8" x14ac:dyDescent="0.2">
      <c r="A2846" s="146" t="s">
        <v>2008</v>
      </c>
      <c r="B2846" s="146" t="s">
        <v>6460</v>
      </c>
      <c r="C2846" s="146" t="s">
        <v>6461</v>
      </c>
      <c r="D2846" s="147">
        <v>36.546019999999999</v>
      </c>
      <c r="E2846" s="148">
        <v>0</v>
      </c>
      <c r="F2846" s="149">
        <v>10.52347</v>
      </c>
      <c r="G2846" s="149">
        <v>11.533620000000001</v>
      </c>
      <c r="H2846" s="149">
        <v>14.48893</v>
      </c>
    </row>
    <row r="2847" spans="1:8" x14ac:dyDescent="0.2">
      <c r="A2847" s="146" t="s">
        <v>2008</v>
      </c>
      <c r="B2847" s="146" t="s">
        <v>6462</v>
      </c>
      <c r="C2847" s="146" t="s">
        <v>908</v>
      </c>
      <c r="D2847" s="147">
        <v>97.715999999999994</v>
      </c>
      <c r="E2847" s="148">
        <v>26.45749</v>
      </c>
      <c r="F2847" s="149">
        <v>20.518979999999999</v>
      </c>
      <c r="G2847" s="149">
        <v>22.488589999999999</v>
      </c>
      <c r="H2847" s="149">
        <v>28.25094</v>
      </c>
    </row>
    <row r="2848" spans="1:8" x14ac:dyDescent="0.2">
      <c r="A2848" s="146" t="s">
        <v>2008</v>
      </c>
      <c r="B2848" s="146" t="s">
        <v>6463</v>
      </c>
      <c r="C2848" s="146" t="s">
        <v>1550</v>
      </c>
      <c r="D2848" s="147">
        <v>36.546019999999999</v>
      </c>
      <c r="E2848" s="148">
        <v>0</v>
      </c>
      <c r="F2848" s="149">
        <v>10.52347</v>
      </c>
      <c r="G2848" s="149">
        <v>11.533620000000001</v>
      </c>
      <c r="H2848" s="149">
        <v>14.48893</v>
      </c>
    </row>
    <row r="2849" spans="1:8" x14ac:dyDescent="0.2">
      <c r="A2849" s="146" t="s">
        <v>2008</v>
      </c>
      <c r="B2849" s="146" t="s">
        <v>6464</v>
      </c>
      <c r="C2849" s="146" t="s">
        <v>907</v>
      </c>
      <c r="D2849" s="147">
        <v>102.12730000000001</v>
      </c>
      <c r="E2849" s="148">
        <v>27.201730000000001</v>
      </c>
      <c r="F2849" s="149">
        <v>21.574909999999999</v>
      </c>
      <c r="G2849" s="149">
        <v>23.645890000000001</v>
      </c>
      <c r="H2849" s="149">
        <v>29.70477</v>
      </c>
    </row>
    <row r="2850" spans="1:8" x14ac:dyDescent="0.2">
      <c r="A2850" s="146" t="s">
        <v>2008</v>
      </c>
      <c r="B2850" s="146" t="s">
        <v>6465</v>
      </c>
      <c r="C2850" s="146" t="s">
        <v>906</v>
      </c>
      <c r="D2850" s="147">
        <v>78.573629999999994</v>
      </c>
      <c r="E2850" s="148">
        <v>36.420209999999997</v>
      </c>
      <c r="F2850" s="149">
        <v>12.13813</v>
      </c>
      <c r="G2850" s="149">
        <v>13.303269999999999</v>
      </c>
      <c r="H2850" s="149">
        <v>16.712019999999999</v>
      </c>
    </row>
    <row r="2851" spans="1:8" x14ac:dyDescent="0.2">
      <c r="A2851" s="146" t="s">
        <v>2008</v>
      </c>
      <c r="B2851" s="146" t="s">
        <v>6466</v>
      </c>
      <c r="C2851" s="146" t="s">
        <v>6467</v>
      </c>
      <c r="D2851" s="147">
        <v>36.546019999999999</v>
      </c>
      <c r="E2851" s="148">
        <v>0</v>
      </c>
      <c r="F2851" s="149">
        <v>10.52347</v>
      </c>
      <c r="G2851" s="149">
        <v>11.533620000000001</v>
      </c>
      <c r="H2851" s="149">
        <v>14.48893</v>
      </c>
    </row>
    <row r="2852" spans="1:8" x14ac:dyDescent="0.2">
      <c r="A2852" s="146" t="s">
        <v>2008</v>
      </c>
      <c r="B2852" s="146" t="s">
        <v>6468</v>
      </c>
      <c r="C2852" s="146" t="s">
        <v>6469</v>
      </c>
      <c r="D2852" s="147">
        <v>24.785730000000001</v>
      </c>
      <c r="E2852" s="148">
        <v>0</v>
      </c>
      <c r="F2852" s="149">
        <v>4.3225199999999999</v>
      </c>
      <c r="G2852" s="149">
        <v>7.7654100000000001</v>
      </c>
      <c r="H2852" s="149">
        <v>12.697800000000001</v>
      </c>
    </row>
    <row r="2853" spans="1:8" x14ac:dyDescent="0.2">
      <c r="A2853" s="146" t="s">
        <v>2008</v>
      </c>
      <c r="B2853" s="146" t="s">
        <v>6470</v>
      </c>
      <c r="C2853" s="146" t="s">
        <v>6471</v>
      </c>
      <c r="D2853" s="147">
        <v>58.655209999999997</v>
      </c>
      <c r="E2853" s="148">
        <v>0</v>
      </c>
      <c r="F2853" s="149">
        <v>16.88984</v>
      </c>
      <c r="G2853" s="149">
        <v>18.511099999999999</v>
      </c>
      <c r="H2853" s="149">
        <v>23.254270000000002</v>
      </c>
    </row>
    <row r="2854" spans="1:8" x14ac:dyDescent="0.2">
      <c r="A2854" s="146" t="s">
        <v>2008</v>
      </c>
      <c r="B2854" s="146" t="s">
        <v>6472</v>
      </c>
      <c r="C2854" s="146" t="s">
        <v>905</v>
      </c>
      <c r="D2854" s="147">
        <v>85.508499999999998</v>
      </c>
      <c r="E2854" s="148">
        <v>28.704619999999998</v>
      </c>
      <c r="F2854" s="149">
        <v>16.356750000000002</v>
      </c>
      <c r="G2854" s="149">
        <v>17.926829999999999</v>
      </c>
      <c r="H2854" s="149">
        <v>22.520299999999999</v>
      </c>
    </row>
    <row r="2855" spans="1:8" x14ac:dyDescent="0.2">
      <c r="A2855" s="146" t="s">
        <v>2008</v>
      </c>
      <c r="B2855" s="146" t="s">
        <v>6473</v>
      </c>
      <c r="C2855" s="146" t="s">
        <v>904</v>
      </c>
      <c r="D2855" s="147">
        <v>62.501249999999999</v>
      </c>
      <c r="E2855" s="148">
        <v>24.664639999999999</v>
      </c>
      <c r="F2855" s="149">
        <v>10.895099999999999</v>
      </c>
      <c r="G2855" s="149">
        <v>11.94092</v>
      </c>
      <c r="H2855" s="149">
        <v>15.000590000000001</v>
      </c>
    </row>
    <row r="2856" spans="1:8" x14ac:dyDescent="0.2">
      <c r="A2856" s="146" t="s">
        <v>2008</v>
      </c>
      <c r="B2856" s="146" t="s">
        <v>6474</v>
      </c>
      <c r="C2856" s="146" t="s">
        <v>903</v>
      </c>
      <c r="D2856" s="147">
        <v>86.971170000000001</v>
      </c>
      <c r="E2856" s="148">
        <v>23.919039999999999</v>
      </c>
      <c r="F2856" s="149">
        <v>18.155940000000001</v>
      </c>
      <c r="G2856" s="149">
        <v>19.89873</v>
      </c>
      <c r="H2856" s="149">
        <v>24.99746</v>
      </c>
    </row>
    <row r="2857" spans="1:8" x14ac:dyDescent="0.2">
      <c r="A2857" s="146" t="s">
        <v>2008</v>
      </c>
      <c r="B2857" s="146" t="s">
        <v>6475</v>
      </c>
      <c r="C2857" s="146" t="s">
        <v>902</v>
      </c>
      <c r="D2857" s="147">
        <v>74.592280000000002</v>
      </c>
      <c r="E2857" s="148">
        <v>21.65128</v>
      </c>
      <c r="F2857" s="149">
        <v>15.244429999999999</v>
      </c>
      <c r="G2857" s="149">
        <v>16.707740000000001</v>
      </c>
      <c r="H2857" s="149">
        <v>20.98883</v>
      </c>
    </row>
    <row r="2858" spans="1:8" x14ac:dyDescent="0.2">
      <c r="A2858" s="146" t="s">
        <v>2008</v>
      </c>
      <c r="B2858" s="146" t="s">
        <v>6476</v>
      </c>
      <c r="C2858" s="146" t="s">
        <v>6477</v>
      </c>
      <c r="D2858" s="147">
        <v>3.3486400000000001</v>
      </c>
      <c r="E2858" s="148">
        <v>0</v>
      </c>
      <c r="F2858" s="149">
        <v>0.95604999999999996</v>
      </c>
      <c r="G2858" s="149">
        <v>1.24509</v>
      </c>
      <c r="H2858" s="149">
        <v>1.1475</v>
      </c>
    </row>
    <row r="2859" spans="1:8" x14ac:dyDescent="0.2">
      <c r="A2859" s="146" t="s">
        <v>2008</v>
      </c>
      <c r="B2859" s="146" t="s">
        <v>6478</v>
      </c>
      <c r="C2859" s="146" t="s">
        <v>6479</v>
      </c>
      <c r="D2859" s="147">
        <v>11.162229999999999</v>
      </c>
      <c r="E2859" s="148">
        <v>0</v>
      </c>
      <c r="F2859" s="149">
        <v>3.1868500000000002</v>
      </c>
      <c r="G2859" s="149">
        <v>4.1503300000000003</v>
      </c>
      <c r="H2859" s="149">
        <v>3.8250500000000001</v>
      </c>
    </row>
    <row r="2860" spans="1:8" x14ac:dyDescent="0.2">
      <c r="A2860" s="146" t="s">
        <v>2008</v>
      </c>
      <c r="B2860" s="146" t="s">
        <v>163</v>
      </c>
      <c r="C2860" s="146" t="s">
        <v>901</v>
      </c>
      <c r="D2860" s="147">
        <v>42.50479</v>
      </c>
      <c r="E2860" s="148">
        <v>30.997109999999999</v>
      </c>
      <c r="F2860" s="149">
        <v>3.2854800000000002</v>
      </c>
      <c r="G2860" s="149">
        <v>3.9434200000000001</v>
      </c>
      <c r="H2860" s="149">
        <v>4.2787800000000002</v>
      </c>
    </row>
    <row r="2861" spans="1:8" x14ac:dyDescent="0.2">
      <c r="A2861" s="146" t="s">
        <v>2008</v>
      </c>
      <c r="B2861" s="146" t="s">
        <v>166</v>
      </c>
      <c r="C2861" s="146" t="s">
        <v>900</v>
      </c>
      <c r="D2861" s="147">
        <v>46.81474</v>
      </c>
      <c r="E2861" s="148">
        <v>35.30706</v>
      </c>
      <c r="F2861" s="149">
        <v>3.2854800000000002</v>
      </c>
      <c r="G2861" s="149">
        <v>3.9434200000000001</v>
      </c>
      <c r="H2861" s="149">
        <v>4.2787800000000002</v>
      </c>
    </row>
    <row r="2862" spans="1:8" x14ac:dyDescent="0.2">
      <c r="A2862" s="146" t="s">
        <v>2008</v>
      </c>
      <c r="B2862" s="146" t="s">
        <v>350</v>
      </c>
      <c r="C2862" s="146" t="s">
        <v>899</v>
      </c>
      <c r="D2862" s="147">
        <v>78.286209999999997</v>
      </c>
      <c r="E2862" s="148">
        <v>33.212969999999999</v>
      </c>
      <c r="F2862" s="149">
        <v>12.868550000000001</v>
      </c>
      <c r="G2862" s="149">
        <v>15.445589999999999</v>
      </c>
      <c r="H2862" s="149">
        <v>16.7591</v>
      </c>
    </row>
    <row r="2863" spans="1:8" x14ac:dyDescent="0.2">
      <c r="A2863" s="146" t="s">
        <v>2008</v>
      </c>
      <c r="B2863" s="146" t="s">
        <v>1997</v>
      </c>
      <c r="C2863" s="146" t="s">
        <v>6480</v>
      </c>
      <c r="D2863" s="147">
        <v>44.788020000000003</v>
      </c>
      <c r="E2863" s="148">
        <v>36.799489999999999</v>
      </c>
      <c r="F2863" s="149">
        <v>2.2807499999999998</v>
      </c>
      <c r="G2863" s="149">
        <v>2.7374900000000002</v>
      </c>
      <c r="H2863" s="149">
        <v>2.9702899999999999</v>
      </c>
    </row>
    <row r="2864" spans="1:8" x14ac:dyDescent="0.2">
      <c r="A2864" s="146" t="s">
        <v>2008</v>
      </c>
      <c r="B2864" s="146" t="s">
        <v>6481</v>
      </c>
      <c r="C2864" s="146" t="s">
        <v>6482</v>
      </c>
      <c r="D2864" s="147">
        <v>19.645029999999998</v>
      </c>
      <c r="E2864" s="148">
        <v>0</v>
      </c>
      <c r="F2864" s="149">
        <v>5.6087199999999999</v>
      </c>
      <c r="G2864" s="149">
        <v>7.3044000000000002</v>
      </c>
      <c r="H2864" s="149">
        <v>6.7319100000000001</v>
      </c>
    </row>
    <row r="2865" spans="1:8" x14ac:dyDescent="0.2">
      <c r="A2865" s="146" t="s">
        <v>2008</v>
      </c>
      <c r="B2865" s="146" t="s">
        <v>6483</v>
      </c>
      <c r="C2865" s="146" t="s">
        <v>898</v>
      </c>
      <c r="D2865" s="147">
        <v>45.91574</v>
      </c>
      <c r="E2865" s="148">
        <v>34.408059999999999</v>
      </c>
      <c r="F2865" s="149">
        <v>3.2854800000000002</v>
      </c>
      <c r="G2865" s="149">
        <v>3.9434200000000001</v>
      </c>
      <c r="H2865" s="149">
        <v>4.2787800000000002</v>
      </c>
    </row>
    <row r="2866" spans="1:8" x14ac:dyDescent="0.2">
      <c r="A2866" s="146" t="s">
        <v>2008</v>
      </c>
      <c r="B2866" s="146" t="s">
        <v>6484</v>
      </c>
      <c r="C2866" s="146" t="s">
        <v>6485</v>
      </c>
      <c r="D2866" s="147">
        <v>11.39908</v>
      </c>
      <c r="E2866" s="148">
        <v>0</v>
      </c>
      <c r="F2866" s="149">
        <v>3.25447</v>
      </c>
      <c r="G2866" s="149">
        <v>4.2384000000000004</v>
      </c>
      <c r="H2866" s="149">
        <v>3.9062100000000002</v>
      </c>
    </row>
    <row r="2867" spans="1:8" x14ac:dyDescent="0.2">
      <c r="A2867" s="146" t="s">
        <v>2008</v>
      </c>
      <c r="B2867" s="146" t="s">
        <v>6486</v>
      </c>
      <c r="C2867" s="146" t="s">
        <v>6487</v>
      </c>
      <c r="D2867" s="147">
        <v>0</v>
      </c>
      <c r="E2867" s="148">
        <v>0</v>
      </c>
      <c r="F2867" s="149">
        <v>0</v>
      </c>
      <c r="G2867" s="149">
        <v>0</v>
      </c>
      <c r="H2867" s="149">
        <v>0</v>
      </c>
    </row>
    <row r="2868" spans="1:8" x14ac:dyDescent="0.2">
      <c r="A2868" s="146" t="s">
        <v>2008</v>
      </c>
      <c r="B2868" s="146" t="s">
        <v>6488</v>
      </c>
      <c r="C2868" s="146" t="s">
        <v>897</v>
      </c>
      <c r="D2868" s="147">
        <v>13.92788</v>
      </c>
      <c r="E2868" s="148">
        <v>8.7811599999999999</v>
      </c>
      <c r="F2868" s="149">
        <v>1.4694</v>
      </c>
      <c r="G2868" s="149">
        <v>1.7636700000000001</v>
      </c>
      <c r="H2868" s="149">
        <v>1.9136500000000001</v>
      </c>
    </row>
    <row r="2869" spans="1:8" x14ac:dyDescent="0.2">
      <c r="A2869" s="146" t="s">
        <v>2008</v>
      </c>
      <c r="B2869" s="146" t="s">
        <v>1523</v>
      </c>
      <c r="C2869" s="146" t="s">
        <v>1522</v>
      </c>
      <c r="D2869" s="147">
        <v>48.749789999999997</v>
      </c>
      <c r="E2869" s="148">
        <v>37.086239999999997</v>
      </c>
      <c r="F2869" s="149">
        <v>3.3299799999999999</v>
      </c>
      <c r="G2869" s="149">
        <v>3.9968400000000002</v>
      </c>
      <c r="H2869" s="149">
        <v>4.3367300000000002</v>
      </c>
    </row>
    <row r="2870" spans="1:8" x14ac:dyDescent="0.2">
      <c r="A2870" s="146" t="s">
        <v>2008</v>
      </c>
      <c r="B2870" s="146" t="s">
        <v>352</v>
      </c>
      <c r="C2870" s="146" t="s">
        <v>896</v>
      </c>
      <c r="D2870" s="147">
        <v>94.364080000000001</v>
      </c>
      <c r="E2870" s="148">
        <v>57.853700000000003</v>
      </c>
      <c r="F2870" s="149">
        <v>10.423830000000001</v>
      </c>
      <c r="G2870" s="149">
        <v>12.511290000000001</v>
      </c>
      <c r="H2870" s="149">
        <v>13.57526</v>
      </c>
    </row>
    <row r="2871" spans="1:8" x14ac:dyDescent="0.2">
      <c r="A2871" s="146" t="s">
        <v>2008</v>
      </c>
      <c r="B2871" s="146" t="s">
        <v>6489</v>
      </c>
      <c r="C2871" s="146" t="s">
        <v>6490</v>
      </c>
      <c r="D2871" s="147">
        <v>0</v>
      </c>
      <c r="E2871" s="148">
        <v>0</v>
      </c>
      <c r="F2871" s="149">
        <v>0</v>
      </c>
      <c r="G2871" s="149">
        <v>0</v>
      </c>
      <c r="H2871" s="149">
        <v>0</v>
      </c>
    </row>
    <row r="2872" spans="1:8" x14ac:dyDescent="0.2">
      <c r="A2872" s="146" t="s">
        <v>2008</v>
      </c>
      <c r="B2872" s="146" t="s">
        <v>348</v>
      </c>
      <c r="C2872" s="146" t="s">
        <v>895</v>
      </c>
      <c r="D2872" s="147">
        <v>47.122920000000001</v>
      </c>
      <c r="E2872" s="148">
        <v>37.095559999999999</v>
      </c>
      <c r="F2872" s="149">
        <v>2.8628399999999998</v>
      </c>
      <c r="G2872" s="149">
        <v>3.43615</v>
      </c>
      <c r="H2872" s="149">
        <v>3.72837</v>
      </c>
    </row>
    <row r="2873" spans="1:8" x14ac:dyDescent="0.2">
      <c r="A2873" s="146" t="s">
        <v>2008</v>
      </c>
      <c r="B2873" s="146" t="s">
        <v>6491</v>
      </c>
      <c r="C2873" s="146" t="s">
        <v>894</v>
      </c>
      <c r="D2873" s="147">
        <v>51.993029999999997</v>
      </c>
      <c r="E2873" s="148">
        <v>43.655920000000002</v>
      </c>
      <c r="F2873" s="149">
        <v>2.3802699999999999</v>
      </c>
      <c r="G2873" s="149">
        <v>2.8569399999999998</v>
      </c>
      <c r="H2873" s="149">
        <v>3.0998999999999999</v>
      </c>
    </row>
    <row r="2874" spans="1:8" x14ac:dyDescent="0.2">
      <c r="A2874" s="146" t="s">
        <v>2008</v>
      </c>
      <c r="B2874" s="146" t="s">
        <v>1587</v>
      </c>
      <c r="C2874" s="146" t="s">
        <v>6492</v>
      </c>
      <c r="D2874" s="147">
        <v>9.1173699999999993</v>
      </c>
      <c r="E2874" s="148">
        <v>0</v>
      </c>
      <c r="F2874" s="149">
        <v>2.60304</v>
      </c>
      <c r="G2874" s="149">
        <v>3.12432</v>
      </c>
      <c r="H2874" s="149">
        <v>3.3900100000000002</v>
      </c>
    </row>
    <row r="2875" spans="1:8" x14ac:dyDescent="0.2">
      <c r="A2875" s="146" t="s">
        <v>2008</v>
      </c>
      <c r="B2875" s="146" t="s">
        <v>199</v>
      </c>
      <c r="C2875" s="146" t="s">
        <v>893</v>
      </c>
      <c r="D2875" s="147">
        <v>61.67642</v>
      </c>
      <c r="E2875" s="148">
        <v>53.339309999999998</v>
      </c>
      <c r="F2875" s="149">
        <v>2.3802699999999999</v>
      </c>
      <c r="G2875" s="149">
        <v>2.8569399999999998</v>
      </c>
      <c r="H2875" s="149">
        <v>3.0998999999999999</v>
      </c>
    </row>
    <row r="2876" spans="1:8" x14ac:dyDescent="0.2">
      <c r="A2876" s="146" t="s">
        <v>2008</v>
      </c>
      <c r="B2876" s="146" t="s">
        <v>6493</v>
      </c>
      <c r="C2876" s="146" t="s">
        <v>6494</v>
      </c>
      <c r="D2876" s="147">
        <v>4.6711200000000002</v>
      </c>
      <c r="E2876" s="148">
        <v>0</v>
      </c>
      <c r="F2876" s="149">
        <v>1.33362</v>
      </c>
      <c r="G2876" s="149">
        <v>1.73681</v>
      </c>
      <c r="H2876" s="149">
        <v>1.6006899999999999</v>
      </c>
    </row>
    <row r="2877" spans="1:8" x14ac:dyDescent="0.2">
      <c r="A2877" s="146" t="s">
        <v>2008</v>
      </c>
      <c r="B2877" s="146" t="s">
        <v>1585</v>
      </c>
      <c r="C2877" s="146" t="s">
        <v>6495</v>
      </c>
      <c r="D2877" s="147">
        <v>8.3370800000000003</v>
      </c>
      <c r="E2877" s="148">
        <v>0</v>
      </c>
      <c r="F2877" s="149">
        <v>2.3802599999999998</v>
      </c>
      <c r="G2877" s="149">
        <v>2.8569300000000002</v>
      </c>
      <c r="H2877" s="149">
        <v>3.0998899999999998</v>
      </c>
    </row>
    <row r="2878" spans="1:8" x14ac:dyDescent="0.2">
      <c r="A2878" s="146" t="s">
        <v>2008</v>
      </c>
      <c r="B2878" s="146" t="s">
        <v>6496</v>
      </c>
      <c r="C2878" s="146" t="s">
        <v>892</v>
      </c>
      <c r="D2878" s="147">
        <v>58.143549999999998</v>
      </c>
      <c r="E2878" s="148">
        <v>49.806440000000002</v>
      </c>
      <c r="F2878" s="149">
        <v>2.3802699999999999</v>
      </c>
      <c r="G2878" s="149">
        <v>2.8569399999999998</v>
      </c>
      <c r="H2878" s="149">
        <v>3.0998999999999999</v>
      </c>
    </row>
    <row r="2879" spans="1:8" x14ac:dyDescent="0.2">
      <c r="A2879" s="146" t="s">
        <v>2008</v>
      </c>
      <c r="B2879" s="146" t="s">
        <v>6497</v>
      </c>
      <c r="C2879" s="146" t="s">
        <v>6498</v>
      </c>
      <c r="D2879" s="147">
        <v>4.2063300000000003</v>
      </c>
      <c r="E2879" s="148">
        <v>0</v>
      </c>
      <c r="F2879" s="149">
        <v>1.20092</v>
      </c>
      <c r="G2879" s="149">
        <v>1.56399</v>
      </c>
      <c r="H2879" s="149">
        <v>1.4414199999999999</v>
      </c>
    </row>
    <row r="2880" spans="1:8" x14ac:dyDescent="0.2">
      <c r="A2880" s="146" t="s">
        <v>2008</v>
      </c>
      <c r="B2880" s="146" t="s">
        <v>200</v>
      </c>
      <c r="C2880" s="146" t="s">
        <v>891</v>
      </c>
      <c r="D2880" s="147">
        <v>60.758130000000001</v>
      </c>
      <c r="E2880" s="148">
        <v>52.421019999999999</v>
      </c>
      <c r="F2880" s="149">
        <v>2.3802699999999999</v>
      </c>
      <c r="G2880" s="149">
        <v>2.8569399999999998</v>
      </c>
      <c r="H2880" s="149">
        <v>3.0998999999999999</v>
      </c>
    </row>
    <row r="2881" spans="1:8" x14ac:dyDescent="0.2">
      <c r="A2881" s="146" t="s">
        <v>2008</v>
      </c>
      <c r="B2881" s="146" t="s">
        <v>6499</v>
      </c>
      <c r="C2881" s="146" t="s">
        <v>890</v>
      </c>
      <c r="D2881" s="147">
        <v>47.242820000000002</v>
      </c>
      <c r="E2881" s="148">
        <v>38.125450000000001</v>
      </c>
      <c r="F2881" s="149">
        <v>2.60304</v>
      </c>
      <c r="G2881" s="149">
        <v>3.12432</v>
      </c>
      <c r="H2881" s="149">
        <v>3.3900100000000002</v>
      </c>
    </row>
    <row r="2882" spans="1:8" x14ac:dyDescent="0.2">
      <c r="A2882" s="146" t="s">
        <v>2008</v>
      </c>
      <c r="B2882" s="146" t="s">
        <v>6500</v>
      </c>
      <c r="C2882" s="146" t="s">
        <v>889</v>
      </c>
      <c r="D2882" s="147">
        <v>78.364469999999997</v>
      </c>
      <c r="E2882" s="148">
        <v>70.027360000000002</v>
      </c>
      <c r="F2882" s="149">
        <v>2.3802699999999999</v>
      </c>
      <c r="G2882" s="149">
        <v>2.8569399999999998</v>
      </c>
      <c r="H2882" s="149">
        <v>3.0998999999999999</v>
      </c>
    </row>
    <row r="2883" spans="1:8" x14ac:dyDescent="0.2">
      <c r="A2883" s="146" t="s">
        <v>2008</v>
      </c>
      <c r="B2883" s="146" t="s">
        <v>181</v>
      </c>
      <c r="C2883" s="146" t="s">
        <v>888</v>
      </c>
      <c r="D2883" s="147">
        <v>78.181539999999998</v>
      </c>
      <c r="E2883" s="148">
        <v>69.064170000000004</v>
      </c>
      <c r="F2883" s="149">
        <v>2.60304</v>
      </c>
      <c r="G2883" s="149">
        <v>3.12432</v>
      </c>
      <c r="H2883" s="149">
        <v>3.3900100000000002</v>
      </c>
    </row>
    <row r="2884" spans="1:8" x14ac:dyDescent="0.2">
      <c r="A2884" s="146" t="s">
        <v>2008</v>
      </c>
      <c r="B2884" s="146" t="s">
        <v>185</v>
      </c>
      <c r="C2884" s="146" t="s">
        <v>887</v>
      </c>
      <c r="D2884" s="147">
        <v>86.742919999999998</v>
      </c>
      <c r="E2884" s="148">
        <v>78.405810000000002</v>
      </c>
      <c r="F2884" s="149">
        <v>2.3802699999999999</v>
      </c>
      <c r="G2884" s="149">
        <v>2.8569399999999998</v>
      </c>
      <c r="H2884" s="149">
        <v>3.0998999999999999</v>
      </c>
    </row>
    <row r="2885" spans="1:8" x14ac:dyDescent="0.2">
      <c r="A2885" s="146" t="s">
        <v>2008</v>
      </c>
      <c r="B2885" s="146" t="s">
        <v>6501</v>
      </c>
      <c r="C2885" s="146" t="s">
        <v>886</v>
      </c>
      <c r="D2885" s="147">
        <v>49.303109999999997</v>
      </c>
      <c r="E2885" s="148">
        <v>40.185740000000003</v>
      </c>
      <c r="F2885" s="149">
        <v>2.60304</v>
      </c>
      <c r="G2885" s="149">
        <v>3.12432</v>
      </c>
      <c r="H2885" s="149">
        <v>3.3900100000000002</v>
      </c>
    </row>
    <row r="2886" spans="1:8" x14ac:dyDescent="0.2">
      <c r="A2886" s="146" t="s">
        <v>2008</v>
      </c>
      <c r="B2886" s="146" t="s">
        <v>194</v>
      </c>
      <c r="C2886" s="146" t="s">
        <v>885</v>
      </c>
      <c r="D2886" s="147">
        <v>49.988169999999997</v>
      </c>
      <c r="E2886" s="148">
        <v>41.651060000000001</v>
      </c>
      <c r="F2886" s="149">
        <v>2.3802699999999999</v>
      </c>
      <c r="G2886" s="149">
        <v>2.8569399999999998</v>
      </c>
      <c r="H2886" s="149">
        <v>3.0998999999999999</v>
      </c>
    </row>
    <row r="2887" spans="1:8" x14ac:dyDescent="0.2">
      <c r="A2887" s="146" t="s">
        <v>2008</v>
      </c>
      <c r="B2887" s="146" t="s">
        <v>186</v>
      </c>
      <c r="C2887" s="146" t="s">
        <v>884</v>
      </c>
      <c r="D2887" s="147">
        <v>85.824629999999999</v>
      </c>
      <c r="E2887" s="148">
        <v>77.487520000000004</v>
      </c>
      <c r="F2887" s="149">
        <v>2.3802699999999999</v>
      </c>
      <c r="G2887" s="149">
        <v>2.8569399999999998</v>
      </c>
      <c r="H2887" s="149">
        <v>3.0998999999999999</v>
      </c>
    </row>
    <row r="2888" spans="1:8" x14ac:dyDescent="0.2">
      <c r="A2888" s="146" t="s">
        <v>2008</v>
      </c>
      <c r="B2888" s="146" t="s">
        <v>187</v>
      </c>
      <c r="C2888" s="146" t="s">
        <v>883</v>
      </c>
      <c r="D2888" s="147">
        <v>76.895470000000003</v>
      </c>
      <c r="E2888" s="148">
        <v>68.558359999999993</v>
      </c>
      <c r="F2888" s="149">
        <v>2.3802699999999999</v>
      </c>
      <c r="G2888" s="149">
        <v>2.8569399999999998</v>
      </c>
      <c r="H2888" s="149">
        <v>3.0998999999999999</v>
      </c>
    </row>
    <row r="2889" spans="1:8" x14ac:dyDescent="0.2">
      <c r="A2889" s="146" t="s">
        <v>2008</v>
      </c>
      <c r="B2889" s="146" t="s">
        <v>6502</v>
      </c>
      <c r="C2889" s="146" t="s">
        <v>882</v>
      </c>
      <c r="D2889" s="147">
        <v>37.305999999999997</v>
      </c>
      <c r="E2889" s="148">
        <v>25.64245</v>
      </c>
      <c r="F2889" s="149">
        <v>3.3299799999999999</v>
      </c>
      <c r="G2889" s="149">
        <v>3.9968400000000002</v>
      </c>
      <c r="H2889" s="149">
        <v>4.3367300000000002</v>
      </c>
    </row>
    <row r="2890" spans="1:8" x14ac:dyDescent="0.2">
      <c r="A2890" s="146" t="s">
        <v>2008</v>
      </c>
      <c r="B2890" s="146" t="s">
        <v>202</v>
      </c>
      <c r="C2890" s="146" t="s">
        <v>6503</v>
      </c>
      <c r="D2890" s="147">
        <v>0</v>
      </c>
      <c r="E2890" s="148">
        <v>0</v>
      </c>
      <c r="F2890" s="149">
        <v>0</v>
      </c>
      <c r="G2890" s="149">
        <v>0</v>
      </c>
      <c r="H2890" s="149">
        <v>0</v>
      </c>
    </row>
    <row r="2891" spans="1:8" x14ac:dyDescent="0.2">
      <c r="A2891" s="146" t="s">
        <v>2008</v>
      </c>
      <c r="B2891" s="146" t="s">
        <v>221</v>
      </c>
      <c r="C2891" s="146" t="s">
        <v>881</v>
      </c>
      <c r="D2891" s="147">
        <v>39.580249999999999</v>
      </c>
      <c r="E2891" s="148">
        <v>27.916699999999999</v>
      </c>
      <c r="F2891" s="149">
        <v>3.3299799999999999</v>
      </c>
      <c r="G2891" s="149">
        <v>3.9968400000000002</v>
      </c>
      <c r="H2891" s="149">
        <v>4.3367300000000002</v>
      </c>
    </row>
    <row r="2892" spans="1:8" x14ac:dyDescent="0.2">
      <c r="A2892" s="146" t="s">
        <v>2008</v>
      </c>
      <c r="B2892" s="146" t="s">
        <v>6504</v>
      </c>
      <c r="C2892" s="146" t="s">
        <v>880</v>
      </c>
      <c r="D2892" s="147">
        <v>53.774329999999999</v>
      </c>
      <c r="E2892" s="148">
        <v>42.110779999999998</v>
      </c>
      <c r="F2892" s="149">
        <v>3.3299799999999999</v>
      </c>
      <c r="G2892" s="149">
        <v>3.9968400000000002</v>
      </c>
      <c r="H2892" s="149">
        <v>4.3367300000000002</v>
      </c>
    </row>
    <row r="2893" spans="1:8" x14ac:dyDescent="0.2">
      <c r="A2893" s="146" t="s">
        <v>2008</v>
      </c>
      <c r="B2893" s="146" t="s">
        <v>207</v>
      </c>
      <c r="C2893" s="146" t="s">
        <v>859</v>
      </c>
      <c r="D2893" s="147">
        <v>53.75891</v>
      </c>
      <c r="E2893" s="148">
        <v>40.08746</v>
      </c>
      <c r="F2893" s="149">
        <v>3.9032399999999998</v>
      </c>
      <c r="G2893" s="149">
        <v>4.6848999999999998</v>
      </c>
      <c r="H2893" s="149">
        <v>5.08331</v>
      </c>
    </row>
    <row r="2894" spans="1:8" x14ac:dyDescent="0.2">
      <c r="A2894" s="146" t="s">
        <v>2008</v>
      </c>
      <c r="B2894" s="146" t="s">
        <v>214</v>
      </c>
      <c r="C2894" s="146" t="s">
        <v>879</v>
      </c>
      <c r="D2894" s="147">
        <v>61.219619999999999</v>
      </c>
      <c r="E2894" s="148">
        <v>49.556069999999998</v>
      </c>
      <c r="F2894" s="149">
        <v>3.3299799999999999</v>
      </c>
      <c r="G2894" s="149">
        <v>3.9968400000000002</v>
      </c>
      <c r="H2894" s="149">
        <v>4.3367300000000002</v>
      </c>
    </row>
    <row r="2895" spans="1:8" x14ac:dyDescent="0.2">
      <c r="A2895" s="146" t="s">
        <v>2008</v>
      </c>
      <c r="B2895" s="146" t="s">
        <v>332</v>
      </c>
      <c r="C2895" s="146" t="s">
        <v>1582</v>
      </c>
      <c r="D2895" s="147">
        <v>43.536439999999999</v>
      </c>
      <c r="E2895" s="148">
        <v>0.56174000000000002</v>
      </c>
      <c r="F2895" s="149">
        <v>12.269410000000001</v>
      </c>
      <c r="G2895" s="149">
        <v>14.726470000000001</v>
      </c>
      <c r="H2895" s="149">
        <v>15.978820000000001</v>
      </c>
    </row>
    <row r="2896" spans="1:8" x14ac:dyDescent="0.2">
      <c r="A2896" s="146" t="s">
        <v>2008</v>
      </c>
      <c r="B2896" s="146" t="s">
        <v>335</v>
      </c>
      <c r="C2896" s="146" t="s">
        <v>6505</v>
      </c>
      <c r="D2896" s="147">
        <v>143.52987999999999</v>
      </c>
      <c r="E2896" s="148">
        <v>0</v>
      </c>
      <c r="F2896" s="149">
        <v>40.97822</v>
      </c>
      <c r="G2896" s="149">
        <v>49.184480000000001</v>
      </c>
      <c r="H2896" s="149">
        <v>53.367179999999998</v>
      </c>
    </row>
    <row r="2897" spans="1:8" x14ac:dyDescent="0.2">
      <c r="A2897" s="146" t="s">
        <v>2008</v>
      </c>
      <c r="B2897" s="146" t="s">
        <v>281</v>
      </c>
      <c r="C2897" s="146" t="s">
        <v>878</v>
      </c>
      <c r="D2897" s="147">
        <v>56.83466</v>
      </c>
      <c r="E2897" s="148">
        <v>24.269380000000002</v>
      </c>
      <c r="F2897" s="149">
        <v>9.2974899999999998</v>
      </c>
      <c r="G2897" s="149">
        <v>11.15939</v>
      </c>
      <c r="H2897" s="149">
        <v>12.1084</v>
      </c>
    </row>
    <row r="2898" spans="1:8" x14ac:dyDescent="0.2">
      <c r="A2898" s="146" t="s">
        <v>2008</v>
      </c>
      <c r="B2898" s="146" t="s">
        <v>6506</v>
      </c>
      <c r="C2898" s="146" t="s">
        <v>877</v>
      </c>
      <c r="D2898" s="147">
        <v>49.386060000000001</v>
      </c>
      <c r="E2898" s="148">
        <v>41.698369999999997</v>
      </c>
      <c r="F2898" s="149">
        <v>2.1948599999999998</v>
      </c>
      <c r="G2898" s="149">
        <v>2.6343999999999999</v>
      </c>
      <c r="H2898" s="149">
        <v>2.8584299999999998</v>
      </c>
    </row>
    <row r="2899" spans="1:8" x14ac:dyDescent="0.2">
      <c r="A2899" s="146" t="s">
        <v>2008</v>
      </c>
      <c r="B2899" s="146" t="s">
        <v>6507</v>
      </c>
      <c r="C2899" s="146" t="s">
        <v>6508</v>
      </c>
      <c r="D2899" s="147">
        <v>15.21223</v>
      </c>
      <c r="E2899" s="148">
        <v>0</v>
      </c>
      <c r="F2899" s="149">
        <v>4.34314</v>
      </c>
      <c r="G2899" s="149">
        <v>5.6562000000000001</v>
      </c>
      <c r="H2899" s="149">
        <v>5.2128899999999998</v>
      </c>
    </row>
    <row r="2900" spans="1:8" x14ac:dyDescent="0.2">
      <c r="A2900" s="146" t="s">
        <v>2008</v>
      </c>
      <c r="B2900" s="146" t="s">
        <v>6509</v>
      </c>
      <c r="C2900" s="146" t="s">
        <v>6510</v>
      </c>
      <c r="D2900" s="147">
        <v>7.7431700000000001</v>
      </c>
      <c r="E2900" s="148">
        <v>0</v>
      </c>
      <c r="F2900" s="149">
        <v>2.2107000000000001</v>
      </c>
      <c r="G2900" s="149">
        <v>2.87906</v>
      </c>
      <c r="H2900" s="149">
        <v>2.65341</v>
      </c>
    </row>
    <row r="2901" spans="1:8" x14ac:dyDescent="0.2">
      <c r="A2901" s="146" t="s">
        <v>2008</v>
      </c>
      <c r="B2901" s="146" t="s">
        <v>6511</v>
      </c>
      <c r="C2901" s="146" t="s">
        <v>6512</v>
      </c>
      <c r="D2901" s="147">
        <v>0</v>
      </c>
      <c r="E2901" s="148">
        <v>0</v>
      </c>
      <c r="F2901" s="149">
        <v>0</v>
      </c>
      <c r="G2901" s="149">
        <v>0</v>
      </c>
      <c r="H2901" s="149">
        <v>0</v>
      </c>
    </row>
    <row r="2902" spans="1:8" x14ac:dyDescent="0.2">
      <c r="A2902" s="146" t="s">
        <v>2008</v>
      </c>
      <c r="B2902" s="146" t="s">
        <v>6513</v>
      </c>
      <c r="C2902" s="146" t="s">
        <v>876</v>
      </c>
      <c r="D2902" s="147">
        <v>53.059489999999997</v>
      </c>
      <c r="E2902" s="148">
        <v>40.70187</v>
      </c>
      <c r="F2902" s="149">
        <v>3.5281400000000001</v>
      </c>
      <c r="G2902" s="149">
        <v>4.23468</v>
      </c>
      <c r="H2902" s="149">
        <v>4.5948000000000002</v>
      </c>
    </row>
    <row r="2903" spans="1:8" x14ac:dyDescent="0.2">
      <c r="A2903" s="146" t="s">
        <v>2008</v>
      </c>
      <c r="B2903" s="146" t="s">
        <v>6514</v>
      </c>
      <c r="C2903" s="146" t="s">
        <v>875</v>
      </c>
      <c r="D2903" s="147">
        <v>46.687779999999997</v>
      </c>
      <c r="E2903" s="148">
        <v>34.750369999999997</v>
      </c>
      <c r="F2903" s="149">
        <v>3.4081700000000001</v>
      </c>
      <c r="G2903" s="149">
        <v>4.0906799999999999</v>
      </c>
      <c r="H2903" s="149">
        <v>4.4385599999999998</v>
      </c>
    </row>
    <row r="2904" spans="1:8" x14ac:dyDescent="0.2">
      <c r="A2904" s="146" t="s">
        <v>2008</v>
      </c>
      <c r="B2904" s="146" t="s">
        <v>6515</v>
      </c>
      <c r="C2904" s="146" t="s">
        <v>6516</v>
      </c>
      <c r="D2904" s="147">
        <v>10.87964</v>
      </c>
      <c r="E2904" s="148">
        <v>0</v>
      </c>
      <c r="F2904" s="149">
        <v>3.1061700000000001</v>
      </c>
      <c r="G2904" s="149">
        <v>4.0452599999999999</v>
      </c>
      <c r="H2904" s="149">
        <v>3.7282099999999998</v>
      </c>
    </row>
    <row r="2905" spans="1:8" x14ac:dyDescent="0.2">
      <c r="A2905" s="146" t="s">
        <v>2008</v>
      </c>
      <c r="B2905" s="146" t="s">
        <v>247</v>
      </c>
      <c r="C2905" s="146" t="s">
        <v>874</v>
      </c>
      <c r="D2905" s="147">
        <v>40.74606</v>
      </c>
      <c r="E2905" s="148">
        <v>32.757530000000003</v>
      </c>
      <c r="F2905" s="149">
        <v>2.2807499999999998</v>
      </c>
      <c r="G2905" s="149">
        <v>2.7374900000000002</v>
      </c>
      <c r="H2905" s="149">
        <v>2.9702899999999999</v>
      </c>
    </row>
    <row r="2906" spans="1:8" x14ac:dyDescent="0.2">
      <c r="A2906" s="146" t="s">
        <v>2008</v>
      </c>
      <c r="B2906" s="146" t="s">
        <v>250</v>
      </c>
      <c r="C2906" s="146" t="s">
        <v>873</v>
      </c>
      <c r="D2906" s="147">
        <v>42.10821</v>
      </c>
      <c r="E2906" s="148">
        <v>34.210410000000003</v>
      </c>
      <c r="F2906" s="149">
        <v>2.2548499999999998</v>
      </c>
      <c r="G2906" s="149">
        <v>2.7063999999999999</v>
      </c>
      <c r="H2906" s="149">
        <v>2.93655</v>
      </c>
    </row>
    <row r="2907" spans="1:8" x14ac:dyDescent="0.2">
      <c r="A2907" s="146" t="s">
        <v>2008</v>
      </c>
      <c r="B2907" s="146" t="s">
        <v>6517</v>
      </c>
      <c r="C2907" s="146" t="s">
        <v>6518</v>
      </c>
      <c r="D2907" s="147">
        <v>10.87964</v>
      </c>
      <c r="E2907" s="148">
        <v>0</v>
      </c>
      <c r="F2907" s="149">
        <v>3.1061700000000001</v>
      </c>
      <c r="G2907" s="149">
        <v>4.0452599999999999</v>
      </c>
      <c r="H2907" s="149">
        <v>3.7282099999999998</v>
      </c>
    </row>
    <row r="2908" spans="1:8" x14ac:dyDescent="0.2">
      <c r="A2908" s="146" t="s">
        <v>2008</v>
      </c>
      <c r="B2908" s="146" t="s">
        <v>6519</v>
      </c>
      <c r="C2908" s="146" t="s">
        <v>872</v>
      </c>
      <c r="D2908" s="147">
        <v>41.781970000000001</v>
      </c>
      <c r="E2908" s="148">
        <v>33.884169999999997</v>
      </c>
      <c r="F2908" s="149">
        <v>2.2548499999999998</v>
      </c>
      <c r="G2908" s="149">
        <v>2.7063999999999999</v>
      </c>
      <c r="H2908" s="149">
        <v>2.93655</v>
      </c>
    </row>
    <row r="2909" spans="1:8" x14ac:dyDescent="0.2">
      <c r="A2909" s="146" t="s">
        <v>2008</v>
      </c>
      <c r="B2909" s="146" t="s">
        <v>6520</v>
      </c>
      <c r="C2909" s="146" t="s">
        <v>6521</v>
      </c>
      <c r="D2909" s="147">
        <v>10.87964</v>
      </c>
      <c r="E2909" s="148">
        <v>0</v>
      </c>
      <c r="F2909" s="149">
        <v>3.1061700000000001</v>
      </c>
      <c r="G2909" s="149">
        <v>4.0452599999999999</v>
      </c>
      <c r="H2909" s="149">
        <v>3.7282099999999998</v>
      </c>
    </row>
    <row r="2910" spans="1:8" x14ac:dyDescent="0.2">
      <c r="A2910" s="146" t="s">
        <v>2008</v>
      </c>
      <c r="B2910" s="146" t="s">
        <v>6522</v>
      </c>
      <c r="C2910" s="146" t="s">
        <v>871</v>
      </c>
      <c r="D2910" s="147">
        <v>30.156490000000002</v>
      </c>
      <c r="E2910" s="148">
        <v>25.3565</v>
      </c>
      <c r="F2910" s="149">
        <v>1.3704099999999999</v>
      </c>
      <c r="G2910" s="149">
        <v>1.6448499999999999</v>
      </c>
      <c r="H2910" s="149">
        <v>1.7847299999999999</v>
      </c>
    </row>
    <row r="2911" spans="1:8" x14ac:dyDescent="0.2">
      <c r="A2911" s="146" t="s">
        <v>2008</v>
      </c>
      <c r="B2911" s="146" t="s">
        <v>6523</v>
      </c>
      <c r="C2911" s="146" t="s">
        <v>6524</v>
      </c>
      <c r="D2911" s="147">
        <v>2.5941100000000001</v>
      </c>
      <c r="E2911" s="148">
        <v>0</v>
      </c>
      <c r="F2911" s="149">
        <v>0.74063000000000001</v>
      </c>
      <c r="G2911" s="149">
        <v>0.96453999999999995</v>
      </c>
      <c r="H2911" s="149">
        <v>0.88893999999999995</v>
      </c>
    </row>
    <row r="2912" spans="1:8" x14ac:dyDescent="0.2">
      <c r="A2912" s="146" t="s">
        <v>2008</v>
      </c>
      <c r="B2912" s="146" t="s">
        <v>254</v>
      </c>
      <c r="C2912" s="146" t="s">
        <v>870</v>
      </c>
      <c r="D2912" s="147">
        <v>34.03895</v>
      </c>
      <c r="E2912" s="148">
        <v>26.14115</v>
      </c>
      <c r="F2912" s="149">
        <v>2.2548499999999998</v>
      </c>
      <c r="G2912" s="149">
        <v>2.7063999999999999</v>
      </c>
      <c r="H2912" s="149">
        <v>2.93655</v>
      </c>
    </row>
    <row r="2913" spans="1:8" x14ac:dyDescent="0.2">
      <c r="A2913" s="146" t="s">
        <v>2008</v>
      </c>
      <c r="B2913" s="146" t="s">
        <v>6525</v>
      </c>
      <c r="C2913" s="146" t="s">
        <v>869</v>
      </c>
      <c r="D2913" s="147">
        <v>53.53434</v>
      </c>
      <c r="E2913" s="148">
        <v>16.960550000000001</v>
      </c>
      <c r="F2913" s="149">
        <v>10.441929999999999</v>
      </c>
      <c r="G2913" s="149">
        <v>12.53302</v>
      </c>
      <c r="H2913" s="149">
        <v>13.598839999999999</v>
      </c>
    </row>
    <row r="2914" spans="1:8" x14ac:dyDescent="0.2">
      <c r="A2914" s="146" t="s">
        <v>2008</v>
      </c>
      <c r="B2914" s="146" t="s">
        <v>6526</v>
      </c>
      <c r="C2914" s="146" t="s">
        <v>6527</v>
      </c>
      <c r="D2914" s="147">
        <v>0</v>
      </c>
      <c r="E2914" s="148">
        <v>0</v>
      </c>
      <c r="F2914" s="149">
        <v>0</v>
      </c>
      <c r="G2914" s="149">
        <v>0</v>
      </c>
      <c r="H2914" s="149">
        <v>0</v>
      </c>
    </row>
    <row r="2915" spans="1:8" x14ac:dyDescent="0.2">
      <c r="A2915" s="146" t="s">
        <v>2008</v>
      </c>
      <c r="B2915" s="146" t="s">
        <v>255</v>
      </c>
      <c r="C2915" s="146" t="s">
        <v>868</v>
      </c>
      <c r="D2915" s="147">
        <v>34.077869999999997</v>
      </c>
      <c r="E2915" s="148">
        <v>26.180070000000001</v>
      </c>
      <c r="F2915" s="149">
        <v>2.2548499999999998</v>
      </c>
      <c r="G2915" s="149">
        <v>2.7063999999999999</v>
      </c>
      <c r="H2915" s="149">
        <v>2.93655</v>
      </c>
    </row>
    <row r="2916" spans="1:8" x14ac:dyDescent="0.2">
      <c r="A2916" s="146" t="s">
        <v>2008</v>
      </c>
      <c r="B2916" s="146" t="s">
        <v>256</v>
      </c>
      <c r="C2916" s="146" t="s">
        <v>867</v>
      </c>
      <c r="D2916" s="147">
        <v>33.605289999999997</v>
      </c>
      <c r="E2916" s="148">
        <v>23.463259999999998</v>
      </c>
      <c r="F2916" s="149">
        <v>2.8955799999999998</v>
      </c>
      <c r="G2916" s="149">
        <v>3.4754499999999999</v>
      </c>
      <c r="H2916" s="149">
        <v>3.7709999999999999</v>
      </c>
    </row>
    <row r="2917" spans="1:8" x14ac:dyDescent="0.2">
      <c r="A2917" s="146" t="s">
        <v>2008</v>
      </c>
      <c r="B2917" s="146" t="s">
        <v>6528</v>
      </c>
      <c r="C2917" s="146" t="s">
        <v>866</v>
      </c>
      <c r="D2917" s="147">
        <v>30.228940000000001</v>
      </c>
      <c r="E2917" s="148">
        <v>24.737719999999999</v>
      </c>
      <c r="F2917" s="149">
        <v>1.56776</v>
      </c>
      <c r="G2917" s="149">
        <v>1.8817200000000001</v>
      </c>
      <c r="H2917" s="149">
        <v>2.0417399999999999</v>
      </c>
    </row>
    <row r="2918" spans="1:8" x14ac:dyDescent="0.2">
      <c r="A2918" s="146" t="s">
        <v>2008</v>
      </c>
      <c r="B2918" s="146" t="s">
        <v>6529</v>
      </c>
      <c r="C2918" s="146" t="s">
        <v>6530</v>
      </c>
      <c r="D2918" s="147">
        <v>1.1603300000000001</v>
      </c>
      <c r="E2918" s="148">
        <v>0</v>
      </c>
      <c r="F2918" s="149">
        <v>0.33128000000000002</v>
      </c>
      <c r="G2918" s="149">
        <v>0.43142999999999998</v>
      </c>
      <c r="H2918" s="149">
        <v>0.39761999999999997</v>
      </c>
    </row>
    <row r="2919" spans="1:8" x14ac:dyDescent="0.2">
      <c r="A2919" s="146" t="s">
        <v>2008</v>
      </c>
      <c r="B2919" s="146" t="s">
        <v>6531</v>
      </c>
      <c r="C2919" s="146" t="s">
        <v>6532</v>
      </c>
      <c r="D2919" s="147">
        <v>0</v>
      </c>
      <c r="E2919" s="148">
        <v>0</v>
      </c>
      <c r="F2919" s="149">
        <v>0</v>
      </c>
      <c r="G2919" s="149">
        <v>0</v>
      </c>
      <c r="H2919" s="149">
        <v>0</v>
      </c>
    </row>
    <row r="2920" spans="1:8" x14ac:dyDescent="0.2">
      <c r="A2920" s="146" t="s">
        <v>2008</v>
      </c>
      <c r="B2920" s="146" t="s">
        <v>305</v>
      </c>
      <c r="C2920" s="146" t="s">
        <v>6533</v>
      </c>
      <c r="D2920" s="147">
        <v>4.3504699999999996</v>
      </c>
      <c r="E2920" s="148">
        <v>0</v>
      </c>
      <c r="F2920" s="149">
        <v>1.24207</v>
      </c>
      <c r="G2920" s="149">
        <v>1.49081</v>
      </c>
      <c r="H2920" s="149">
        <v>1.6175900000000001</v>
      </c>
    </row>
    <row r="2921" spans="1:8" x14ac:dyDescent="0.2">
      <c r="A2921" s="146" t="s">
        <v>2008</v>
      </c>
      <c r="B2921" s="146" t="s">
        <v>287</v>
      </c>
      <c r="C2921" s="146" t="s">
        <v>865</v>
      </c>
      <c r="D2921" s="147">
        <v>41.138179999999998</v>
      </c>
      <c r="E2921" s="148">
        <v>30.155809999999999</v>
      </c>
      <c r="F2921" s="149">
        <v>3.1355</v>
      </c>
      <c r="G2921" s="149">
        <v>3.7634099999999999</v>
      </c>
      <c r="H2921" s="149">
        <v>4.0834599999999996</v>
      </c>
    </row>
    <row r="2922" spans="1:8" x14ac:dyDescent="0.2">
      <c r="A2922" s="146" t="s">
        <v>2008</v>
      </c>
      <c r="B2922" s="146" t="s">
        <v>306</v>
      </c>
      <c r="C2922" s="146" t="s">
        <v>864</v>
      </c>
      <c r="D2922" s="147">
        <v>32.610230000000001</v>
      </c>
      <c r="E2922" s="148">
        <v>28.25976</v>
      </c>
      <c r="F2922" s="149">
        <v>1.24207</v>
      </c>
      <c r="G2922" s="149">
        <v>1.49081</v>
      </c>
      <c r="H2922" s="149">
        <v>1.6175900000000001</v>
      </c>
    </row>
    <row r="2923" spans="1:8" x14ac:dyDescent="0.2">
      <c r="A2923" s="146" t="s">
        <v>2008</v>
      </c>
      <c r="B2923" s="146" t="s">
        <v>6534</v>
      </c>
      <c r="C2923" s="146" t="s">
        <v>6535</v>
      </c>
      <c r="D2923" s="147">
        <v>0</v>
      </c>
      <c r="E2923" s="148">
        <v>0</v>
      </c>
      <c r="F2923" s="149">
        <v>0</v>
      </c>
      <c r="G2923" s="149">
        <v>0</v>
      </c>
      <c r="H2923" s="149">
        <v>0</v>
      </c>
    </row>
    <row r="2924" spans="1:8" x14ac:dyDescent="0.2">
      <c r="A2924" s="146" t="s">
        <v>2008</v>
      </c>
      <c r="B2924" s="146" t="s">
        <v>6536</v>
      </c>
      <c r="C2924" s="146" t="s">
        <v>863</v>
      </c>
      <c r="D2924" s="147">
        <v>43.581029999999998</v>
      </c>
      <c r="E2924" s="148">
        <v>34.648119999999999</v>
      </c>
      <c r="F2924" s="149">
        <v>2.55037</v>
      </c>
      <c r="G2924" s="149">
        <v>3.0611100000000002</v>
      </c>
      <c r="H2924" s="149">
        <v>3.3214299999999999</v>
      </c>
    </row>
    <row r="2925" spans="1:8" x14ac:dyDescent="0.2">
      <c r="A2925" s="146" t="s">
        <v>2008</v>
      </c>
      <c r="B2925" s="146" t="s">
        <v>6537</v>
      </c>
      <c r="C2925" s="146" t="s">
        <v>6538</v>
      </c>
      <c r="D2925" s="147">
        <v>1.72936</v>
      </c>
      <c r="E2925" s="148">
        <v>0</v>
      </c>
      <c r="F2925" s="149">
        <v>0.49374000000000001</v>
      </c>
      <c r="G2925" s="149">
        <v>0.64300999999999997</v>
      </c>
      <c r="H2925" s="149">
        <v>0.59260999999999997</v>
      </c>
    </row>
    <row r="2926" spans="1:8" x14ac:dyDescent="0.2">
      <c r="A2926" s="146" t="s">
        <v>2008</v>
      </c>
      <c r="B2926" s="146" t="s">
        <v>260</v>
      </c>
      <c r="C2926" s="146" t="s">
        <v>862</v>
      </c>
      <c r="D2926" s="147">
        <v>43.953200000000002</v>
      </c>
      <c r="E2926" s="148">
        <v>35.964669999999998</v>
      </c>
      <c r="F2926" s="149">
        <v>2.2807499999999998</v>
      </c>
      <c r="G2926" s="149">
        <v>2.7374900000000002</v>
      </c>
      <c r="H2926" s="149">
        <v>2.9702899999999999</v>
      </c>
    </row>
    <row r="2927" spans="1:8" x14ac:dyDescent="0.2">
      <c r="A2927" s="146" t="s">
        <v>2008</v>
      </c>
      <c r="B2927" s="146" t="s">
        <v>1579</v>
      </c>
      <c r="C2927" s="146" t="s">
        <v>1578</v>
      </c>
      <c r="D2927" s="147">
        <v>7.6399499999999998</v>
      </c>
      <c r="E2927" s="148">
        <v>0</v>
      </c>
      <c r="F2927" s="149">
        <v>2.1812299999999998</v>
      </c>
      <c r="G2927" s="149">
        <v>2.8406799999999999</v>
      </c>
      <c r="H2927" s="149">
        <v>2.6180400000000001</v>
      </c>
    </row>
    <row r="2928" spans="1:8" x14ac:dyDescent="0.2">
      <c r="A2928" s="146" t="s">
        <v>2008</v>
      </c>
      <c r="B2928" s="146" t="s">
        <v>6539</v>
      </c>
      <c r="C2928" s="146" t="s">
        <v>6540</v>
      </c>
      <c r="D2928" s="147">
        <v>0</v>
      </c>
      <c r="E2928" s="148">
        <v>0</v>
      </c>
      <c r="F2928" s="149">
        <v>0</v>
      </c>
      <c r="G2928" s="149">
        <v>0</v>
      </c>
      <c r="H2928" s="149">
        <v>0</v>
      </c>
    </row>
    <row r="2929" spans="1:8" x14ac:dyDescent="0.2">
      <c r="A2929" s="146" t="s">
        <v>2008</v>
      </c>
      <c r="B2929" s="146" t="s">
        <v>6541</v>
      </c>
      <c r="C2929" s="146" t="s">
        <v>861</v>
      </c>
      <c r="D2929" s="147">
        <v>43.688389999999998</v>
      </c>
      <c r="E2929" s="148">
        <v>34.987439999999999</v>
      </c>
      <c r="F2929" s="149">
        <v>2.4841500000000001</v>
      </c>
      <c r="G2929" s="149">
        <v>2.9816199999999999</v>
      </c>
      <c r="H2929" s="149">
        <v>3.2351800000000002</v>
      </c>
    </row>
    <row r="2930" spans="1:8" x14ac:dyDescent="0.2">
      <c r="A2930" s="146" t="s">
        <v>2008</v>
      </c>
      <c r="B2930" s="146" t="s">
        <v>6542</v>
      </c>
      <c r="C2930" s="146" t="s">
        <v>6543</v>
      </c>
      <c r="D2930" s="147">
        <v>3.4809399999999999</v>
      </c>
      <c r="E2930" s="148">
        <v>0</v>
      </c>
      <c r="F2930" s="149">
        <v>0.99382000000000004</v>
      </c>
      <c r="G2930" s="149">
        <v>1.2942800000000001</v>
      </c>
      <c r="H2930" s="149">
        <v>1.1928399999999999</v>
      </c>
    </row>
    <row r="2931" spans="1:8" x14ac:dyDescent="0.2">
      <c r="A2931" s="146" t="s">
        <v>2008</v>
      </c>
      <c r="B2931" s="146" t="s">
        <v>312</v>
      </c>
      <c r="C2931" s="146" t="s">
        <v>860</v>
      </c>
      <c r="D2931" s="147">
        <v>40.6751</v>
      </c>
      <c r="E2931" s="148">
        <v>31.974150000000002</v>
      </c>
      <c r="F2931" s="149">
        <v>2.4841500000000001</v>
      </c>
      <c r="G2931" s="149">
        <v>2.9816199999999999</v>
      </c>
      <c r="H2931" s="149">
        <v>3.2351800000000002</v>
      </c>
    </row>
    <row r="2932" spans="1:8" x14ac:dyDescent="0.2">
      <c r="A2932" s="146" t="s">
        <v>2008</v>
      </c>
      <c r="B2932" s="146" t="s">
        <v>292</v>
      </c>
      <c r="C2932" s="146" t="s">
        <v>859</v>
      </c>
      <c r="D2932" s="147">
        <v>70.148099999999999</v>
      </c>
      <c r="E2932" s="148">
        <v>61.447150000000001</v>
      </c>
      <c r="F2932" s="149">
        <v>2.4841500000000001</v>
      </c>
      <c r="G2932" s="149">
        <v>2.9816199999999999</v>
      </c>
      <c r="H2932" s="149">
        <v>3.2351800000000002</v>
      </c>
    </row>
    <row r="2933" spans="1:8" x14ac:dyDescent="0.2">
      <c r="A2933" s="146" t="s">
        <v>2008</v>
      </c>
      <c r="B2933" s="146" t="s">
        <v>6544</v>
      </c>
      <c r="C2933" s="146" t="s">
        <v>6545</v>
      </c>
      <c r="D2933" s="147">
        <v>3.8677199999999998</v>
      </c>
      <c r="E2933" s="148">
        <v>0</v>
      </c>
      <c r="F2933" s="149">
        <v>1.10425</v>
      </c>
      <c r="G2933" s="149">
        <v>1.4380900000000001</v>
      </c>
      <c r="H2933" s="149">
        <v>1.32538</v>
      </c>
    </row>
    <row r="2934" spans="1:8" x14ac:dyDescent="0.2">
      <c r="A2934" s="146" t="s">
        <v>2008</v>
      </c>
      <c r="B2934" s="146" t="s">
        <v>313</v>
      </c>
      <c r="C2934" s="146" t="s">
        <v>858</v>
      </c>
      <c r="D2934" s="147">
        <v>41.825890000000001</v>
      </c>
      <c r="E2934" s="148">
        <v>33.985410000000002</v>
      </c>
      <c r="F2934" s="149">
        <v>2.23848</v>
      </c>
      <c r="G2934" s="149">
        <v>2.68676</v>
      </c>
      <c r="H2934" s="149">
        <v>2.9152399999999998</v>
      </c>
    </row>
    <row r="2935" spans="1:8" x14ac:dyDescent="0.2">
      <c r="A2935" s="146" t="s">
        <v>2008</v>
      </c>
      <c r="B2935" s="146" t="s">
        <v>314</v>
      </c>
      <c r="C2935" s="146" t="s">
        <v>857</v>
      </c>
      <c r="D2935" s="147">
        <v>41.748089999999998</v>
      </c>
      <c r="E2935" s="148">
        <v>33.907609999999998</v>
      </c>
      <c r="F2935" s="149">
        <v>2.23848</v>
      </c>
      <c r="G2935" s="149">
        <v>2.68676</v>
      </c>
      <c r="H2935" s="149">
        <v>2.9152399999999998</v>
      </c>
    </row>
    <row r="2936" spans="1:8" x14ac:dyDescent="0.2">
      <c r="A2936" s="146" t="s">
        <v>2008</v>
      </c>
      <c r="B2936" s="146" t="s">
        <v>293</v>
      </c>
      <c r="C2936" s="146" t="s">
        <v>856</v>
      </c>
      <c r="D2936" s="147">
        <v>73.161389999999997</v>
      </c>
      <c r="E2936" s="148">
        <v>64.460440000000006</v>
      </c>
      <c r="F2936" s="149">
        <v>2.4841500000000001</v>
      </c>
      <c r="G2936" s="149">
        <v>2.9816199999999999</v>
      </c>
      <c r="H2936" s="149">
        <v>3.2351800000000002</v>
      </c>
    </row>
    <row r="2937" spans="1:8" x14ac:dyDescent="0.2">
      <c r="A2937" s="146" t="s">
        <v>2008</v>
      </c>
      <c r="B2937" s="146" t="s">
        <v>294</v>
      </c>
      <c r="C2937" s="146" t="s">
        <v>855</v>
      </c>
      <c r="D2937" s="147">
        <v>71.29889</v>
      </c>
      <c r="E2937" s="148">
        <v>63.458410000000001</v>
      </c>
      <c r="F2937" s="149">
        <v>2.23848</v>
      </c>
      <c r="G2937" s="149">
        <v>2.68676</v>
      </c>
      <c r="H2937" s="149">
        <v>2.9152399999999998</v>
      </c>
    </row>
    <row r="2938" spans="1:8" x14ac:dyDescent="0.2">
      <c r="A2938" s="146" t="s">
        <v>2008</v>
      </c>
      <c r="B2938" s="146" t="s">
        <v>6546</v>
      </c>
      <c r="C2938" s="146" t="s">
        <v>6547</v>
      </c>
      <c r="D2938" s="147">
        <v>3.8677199999999998</v>
      </c>
      <c r="E2938" s="148">
        <v>0</v>
      </c>
      <c r="F2938" s="149">
        <v>1.10425</v>
      </c>
      <c r="G2938" s="149">
        <v>1.4380900000000001</v>
      </c>
      <c r="H2938" s="149">
        <v>1.32538</v>
      </c>
    </row>
    <row r="2939" spans="1:8" x14ac:dyDescent="0.2">
      <c r="A2939" s="146" t="s">
        <v>2008</v>
      </c>
      <c r="B2939" s="146" t="s">
        <v>6548</v>
      </c>
      <c r="C2939" s="146" t="s">
        <v>854</v>
      </c>
      <c r="D2939" s="147">
        <v>40.588230000000003</v>
      </c>
      <c r="E2939" s="148">
        <v>28.924679999999999</v>
      </c>
      <c r="F2939" s="149">
        <v>3.3299799999999999</v>
      </c>
      <c r="G2939" s="149">
        <v>3.9968400000000002</v>
      </c>
      <c r="H2939" s="149">
        <v>4.3367300000000002</v>
      </c>
    </row>
    <row r="2940" spans="1:8" x14ac:dyDescent="0.2">
      <c r="A2940" s="146" t="s">
        <v>2008</v>
      </c>
      <c r="B2940" s="146" t="s">
        <v>222</v>
      </c>
      <c r="C2940" s="146" t="s">
        <v>853</v>
      </c>
      <c r="D2940" s="147">
        <v>40.572809999999997</v>
      </c>
      <c r="E2940" s="148">
        <v>26.90136</v>
      </c>
      <c r="F2940" s="149">
        <v>3.9032399999999998</v>
      </c>
      <c r="G2940" s="149">
        <v>4.6848999999999998</v>
      </c>
      <c r="H2940" s="149">
        <v>5.08331</v>
      </c>
    </row>
    <row r="2941" spans="1:8" x14ac:dyDescent="0.2">
      <c r="A2941" s="146" t="s">
        <v>2008</v>
      </c>
      <c r="B2941" s="146" t="s">
        <v>225</v>
      </c>
      <c r="C2941" s="146" t="s">
        <v>852</v>
      </c>
      <c r="D2941" s="147">
        <v>48.686369999999997</v>
      </c>
      <c r="E2941" s="148">
        <v>37.022820000000003</v>
      </c>
      <c r="F2941" s="149">
        <v>3.3299799999999999</v>
      </c>
      <c r="G2941" s="149">
        <v>3.9968400000000002</v>
      </c>
      <c r="H2941" s="149">
        <v>4.3367300000000002</v>
      </c>
    </row>
    <row r="2942" spans="1:8" x14ac:dyDescent="0.2">
      <c r="A2942" s="146" t="s">
        <v>2008</v>
      </c>
      <c r="B2942" s="146" t="s">
        <v>6549</v>
      </c>
      <c r="C2942" s="146" t="s">
        <v>6550</v>
      </c>
      <c r="D2942" s="147">
        <v>8.4264100000000006</v>
      </c>
      <c r="E2942" s="148">
        <v>0</v>
      </c>
      <c r="F2942" s="149">
        <v>2.40577</v>
      </c>
      <c r="G2942" s="149">
        <v>3.1331000000000002</v>
      </c>
      <c r="H2942" s="149">
        <v>2.88754</v>
      </c>
    </row>
    <row r="2943" spans="1:8" x14ac:dyDescent="0.2">
      <c r="A2943" s="146" t="s">
        <v>2008</v>
      </c>
      <c r="B2943" s="146" t="s">
        <v>6551</v>
      </c>
      <c r="C2943" s="146" t="s">
        <v>6552</v>
      </c>
      <c r="D2943" s="147">
        <v>14.567690000000001</v>
      </c>
      <c r="E2943" s="148">
        <v>0</v>
      </c>
      <c r="F2943" s="149">
        <v>4.1591199999999997</v>
      </c>
      <c r="G2943" s="149">
        <v>5.41655</v>
      </c>
      <c r="H2943" s="149">
        <v>4.9920200000000001</v>
      </c>
    </row>
    <row r="2944" spans="1:8" x14ac:dyDescent="0.2">
      <c r="A2944" s="146" t="s">
        <v>2008</v>
      </c>
      <c r="B2944" s="146" t="s">
        <v>229</v>
      </c>
      <c r="C2944" s="146" t="s">
        <v>851</v>
      </c>
      <c r="D2944" s="147">
        <v>42.778849999999998</v>
      </c>
      <c r="E2944" s="148">
        <v>34.790320000000001</v>
      </c>
      <c r="F2944" s="149">
        <v>2.2807499999999998</v>
      </c>
      <c r="G2944" s="149">
        <v>2.7374900000000002</v>
      </c>
      <c r="H2944" s="149">
        <v>2.9702899999999999</v>
      </c>
    </row>
    <row r="2945" spans="1:8" x14ac:dyDescent="0.2">
      <c r="A2945" s="146" t="s">
        <v>2008</v>
      </c>
      <c r="B2945" s="146" t="s">
        <v>231</v>
      </c>
      <c r="C2945" s="146" t="s">
        <v>850</v>
      </c>
      <c r="D2945" s="147">
        <v>54.130130000000001</v>
      </c>
      <c r="E2945" s="148">
        <v>46.232329999999997</v>
      </c>
      <c r="F2945" s="149">
        <v>2.2548499999999998</v>
      </c>
      <c r="G2945" s="149">
        <v>2.7063999999999999</v>
      </c>
      <c r="H2945" s="149">
        <v>2.93655</v>
      </c>
    </row>
    <row r="2946" spans="1:8" x14ac:dyDescent="0.2">
      <c r="A2946" s="146" t="s">
        <v>2008</v>
      </c>
      <c r="B2946" s="146" t="s">
        <v>6553</v>
      </c>
      <c r="C2946" s="146" t="s">
        <v>849</v>
      </c>
      <c r="D2946" s="147">
        <v>36.29365</v>
      </c>
      <c r="E2946" s="148">
        <v>24.630099999999999</v>
      </c>
      <c r="F2946" s="149">
        <v>3.3299799999999999</v>
      </c>
      <c r="G2946" s="149">
        <v>3.9968400000000002</v>
      </c>
      <c r="H2946" s="149">
        <v>4.3367300000000002</v>
      </c>
    </row>
    <row r="2947" spans="1:8" x14ac:dyDescent="0.2">
      <c r="A2947" s="146" t="s">
        <v>2008</v>
      </c>
      <c r="B2947" s="146" t="s">
        <v>340</v>
      </c>
      <c r="C2947" s="146" t="s">
        <v>6554</v>
      </c>
      <c r="D2947" s="147">
        <v>0</v>
      </c>
      <c r="E2947" s="148">
        <v>0</v>
      </c>
      <c r="F2947" s="149">
        <v>0</v>
      </c>
      <c r="G2947" s="149">
        <v>0</v>
      </c>
      <c r="H2947" s="149">
        <v>0</v>
      </c>
    </row>
    <row r="2948" spans="1:8" x14ac:dyDescent="0.2">
      <c r="A2948" s="146" t="s">
        <v>2008</v>
      </c>
      <c r="B2948" s="146" t="s">
        <v>217</v>
      </c>
      <c r="C2948" s="146" t="s">
        <v>848</v>
      </c>
      <c r="D2948" s="147">
        <v>38.567900000000002</v>
      </c>
      <c r="E2948" s="148">
        <v>26.904350000000001</v>
      </c>
      <c r="F2948" s="149">
        <v>3.3299799999999999</v>
      </c>
      <c r="G2948" s="149">
        <v>3.9968400000000002</v>
      </c>
      <c r="H2948" s="149">
        <v>4.3367300000000002</v>
      </c>
    </row>
    <row r="2949" spans="1:8" x14ac:dyDescent="0.2">
      <c r="A2949" s="146" t="s">
        <v>2008</v>
      </c>
      <c r="B2949" s="146" t="s">
        <v>6555</v>
      </c>
      <c r="C2949" s="146" t="s">
        <v>6556</v>
      </c>
      <c r="D2949" s="147">
        <v>0</v>
      </c>
      <c r="E2949" s="148">
        <v>0</v>
      </c>
      <c r="F2949" s="149">
        <v>0</v>
      </c>
      <c r="G2949" s="149">
        <v>0</v>
      </c>
      <c r="H2949" s="149">
        <v>0</v>
      </c>
    </row>
    <row r="2950" spans="1:8" x14ac:dyDescent="0.2">
      <c r="A2950" s="146" t="s">
        <v>2008</v>
      </c>
      <c r="B2950" s="146" t="s">
        <v>341</v>
      </c>
      <c r="C2950" s="146" t="s">
        <v>6557</v>
      </c>
      <c r="D2950" s="147">
        <v>0</v>
      </c>
      <c r="E2950" s="148">
        <v>0</v>
      </c>
      <c r="F2950" s="149">
        <v>0</v>
      </c>
      <c r="G2950" s="149">
        <v>0</v>
      </c>
      <c r="H2950" s="149">
        <v>0</v>
      </c>
    </row>
    <row r="2951" spans="1:8" x14ac:dyDescent="0.2">
      <c r="A2951" s="146" t="s">
        <v>2008</v>
      </c>
      <c r="B2951" s="146" t="s">
        <v>6558</v>
      </c>
      <c r="C2951" s="146" t="s">
        <v>6559</v>
      </c>
      <c r="D2951" s="147">
        <v>6.9174699999999998</v>
      </c>
      <c r="E2951" s="148">
        <v>0</v>
      </c>
      <c r="F2951" s="149">
        <v>1.97496</v>
      </c>
      <c r="G2951" s="149">
        <v>2.5720499999999999</v>
      </c>
      <c r="H2951" s="149">
        <v>2.37046</v>
      </c>
    </row>
    <row r="2952" spans="1:8" x14ac:dyDescent="0.2">
      <c r="A2952" s="146" t="s">
        <v>2008</v>
      </c>
      <c r="B2952" s="146" t="s">
        <v>6560</v>
      </c>
      <c r="C2952" s="146" t="s">
        <v>6561</v>
      </c>
      <c r="D2952" s="147">
        <v>17.189879999999999</v>
      </c>
      <c r="E2952" s="148">
        <v>0</v>
      </c>
      <c r="F2952" s="149">
        <v>4.9077599999999997</v>
      </c>
      <c r="G2952" s="149">
        <v>6.3915300000000004</v>
      </c>
      <c r="H2952" s="149">
        <v>5.8905900000000004</v>
      </c>
    </row>
    <row r="2953" spans="1:8" x14ac:dyDescent="0.2">
      <c r="A2953" s="146" t="s">
        <v>2008</v>
      </c>
      <c r="B2953" s="146" t="s">
        <v>6562</v>
      </c>
      <c r="C2953" s="146" t="s">
        <v>6563</v>
      </c>
      <c r="D2953" s="147">
        <v>11.46001</v>
      </c>
      <c r="E2953" s="148">
        <v>0</v>
      </c>
      <c r="F2953" s="149">
        <v>3.2718699999999998</v>
      </c>
      <c r="G2953" s="149">
        <v>4.26105</v>
      </c>
      <c r="H2953" s="149">
        <v>3.9270900000000002</v>
      </c>
    </row>
    <row r="2954" spans="1:8" x14ac:dyDescent="0.2">
      <c r="A2954" s="146" t="s">
        <v>2008</v>
      </c>
      <c r="B2954" s="146" t="s">
        <v>6564</v>
      </c>
      <c r="C2954" s="146" t="s">
        <v>847</v>
      </c>
      <c r="D2954" s="147">
        <v>45.649459999999998</v>
      </c>
      <c r="E2954" s="148">
        <v>34.667090000000002</v>
      </c>
      <c r="F2954" s="149">
        <v>3.1355</v>
      </c>
      <c r="G2954" s="149">
        <v>3.7634099999999999</v>
      </c>
      <c r="H2954" s="149">
        <v>4.0834599999999996</v>
      </c>
    </row>
    <row r="2955" spans="1:8" x14ac:dyDescent="0.2">
      <c r="A2955" s="146" t="s">
        <v>2008</v>
      </c>
      <c r="B2955" s="146" t="s">
        <v>315</v>
      </c>
      <c r="C2955" s="146" t="s">
        <v>846</v>
      </c>
      <c r="D2955" s="147">
        <v>41.692390000000003</v>
      </c>
      <c r="E2955" s="148">
        <v>33.851909999999997</v>
      </c>
      <c r="F2955" s="149">
        <v>2.23848</v>
      </c>
      <c r="G2955" s="149">
        <v>2.68676</v>
      </c>
      <c r="H2955" s="149">
        <v>2.9152399999999998</v>
      </c>
    </row>
    <row r="2956" spans="1:8" x14ac:dyDescent="0.2">
      <c r="A2956" s="146" t="s">
        <v>2008</v>
      </c>
      <c r="B2956" s="146" t="s">
        <v>296</v>
      </c>
      <c r="C2956" s="146" t="s">
        <v>845</v>
      </c>
      <c r="D2956" s="147">
        <v>76.101039999999998</v>
      </c>
      <c r="E2956" s="148">
        <v>65.118669999999995</v>
      </c>
      <c r="F2956" s="149">
        <v>3.1355</v>
      </c>
      <c r="G2956" s="149">
        <v>3.7634099999999999</v>
      </c>
      <c r="H2956" s="149">
        <v>4.0834599999999996</v>
      </c>
    </row>
    <row r="2957" spans="1:8" x14ac:dyDescent="0.2">
      <c r="A2957" s="146" t="s">
        <v>2008</v>
      </c>
      <c r="B2957" s="146" t="s">
        <v>295</v>
      </c>
      <c r="C2957" s="146" t="s">
        <v>844</v>
      </c>
      <c r="D2957" s="147">
        <v>71.165390000000002</v>
      </c>
      <c r="E2957" s="148">
        <v>63.324910000000003</v>
      </c>
      <c r="F2957" s="149">
        <v>2.23848</v>
      </c>
      <c r="G2957" s="149">
        <v>2.68676</v>
      </c>
      <c r="H2957" s="149">
        <v>2.9152399999999998</v>
      </c>
    </row>
    <row r="2958" spans="1:8" x14ac:dyDescent="0.2">
      <c r="A2958" s="146" t="s">
        <v>2008</v>
      </c>
      <c r="B2958" s="146" t="s">
        <v>6565</v>
      </c>
      <c r="C2958" s="146" t="s">
        <v>843</v>
      </c>
      <c r="D2958" s="147">
        <v>44.335729999999998</v>
      </c>
      <c r="E2958" s="148">
        <v>32.672179999999997</v>
      </c>
      <c r="F2958" s="149">
        <v>3.3299799999999999</v>
      </c>
      <c r="G2958" s="149">
        <v>3.9968400000000002</v>
      </c>
      <c r="H2958" s="149">
        <v>4.3367300000000002</v>
      </c>
    </row>
    <row r="2959" spans="1:8" x14ac:dyDescent="0.2">
      <c r="A2959" s="146" t="s">
        <v>2008</v>
      </c>
      <c r="B2959" s="146" t="s">
        <v>226</v>
      </c>
      <c r="C2959" s="146" t="s">
        <v>842</v>
      </c>
      <c r="D2959" s="147">
        <v>48.131729999999997</v>
      </c>
      <c r="E2959" s="148">
        <v>36.468179999999997</v>
      </c>
      <c r="F2959" s="149">
        <v>3.3299799999999999</v>
      </c>
      <c r="G2959" s="149">
        <v>3.9968400000000002</v>
      </c>
      <c r="H2959" s="149">
        <v>4.3367300000000002</v>
      </c>
    </row>
    <row r="2960" spans="1:8" x14ac:dyDescent="0.2">
      <c r="A2960" s="146" t="s">
        <v>2008</v>
      </c>
      <c r="B2960" s="146" t="s">
        <v>216</v>
      </c>
      <c r="C2960" s="146" t="s">
        <v>841</v>
      </c>
      <c r="D2960" s="147">
        <v>53.224580000000003</v>
      </c>
      <c r="E2960" s="148">
        <v>41.561030000000002</v>
      </c>
      <c r="F2960" s="149">
        <v>3.3299799999999999</v>
      </c>
      <c r="G2960" s="149">
        <v>3.9968400000000002</v>
      </c>
      <c r="H2960" s="149">
        <v>4.3367300000000002</v>
      </c>
    </row>
    <row r="2961" spans="1:8" x14ac:dyDescent="0.2">
      <c r="A2961" s="146" t="s">
        <v>2008</v>
      </c>
      <c r="B2961" s="146" t="s">
        <v>215</v>
      </c>
      <c r="C2961" s="146" t="s">
        <v>840</v>
      </c>
      <c r="D2961" s="147">
        <v>60.66498</v>
      </c>
      <c r="E2961" s="148">
        <v>49.001429999999999</v>
      </c>
      <c r="F2961" s="149">
        <v>3.3299799999999999</v>
      </c>
      <c r="G2961" s="149">
        <v>3.9968400000000002</v>
      </c>
      <c r="H2961" s="149">
        <v>4.3367300000000002</v>
      </c>
    </row>
    <row r="2962" spans="1:8" x14ac:dyDescent="0.2">
      <c r="A2962" s="146" t="s">
        <v>2008</v>
      </c>
      <c r="B2962" s="146" t="s">
        <v>6566</v>
      </c>
      <c r="C2962" s="146" t="s">
        <v>6567</v>
      </c>
      <c r="D2962" s="147">
        <v>3.014E-2</v>
      </c>
      <c r="E2962" s="148">
        <v>3.014E-2</v>
      </c>
      <c r="F2962" s="149">
        <v>0</v>
      </c>
      <c r="G2962" s="149">
        <v>0</v>
      </c>
      <c r="H2962" s="149">
        <v>0</v>
      </c>
    </row>
    <row r="2963" spans="1:8" x14ac:dyDescent="0.2">
      <c r="A2963" s="146" t="s">
        <v>2008</v>
      </c>
      <c r="B2963" s="146" t="s">
        <v>6568</v>
      </c>
      <c r="C2963" s="146" t="s">
        <v>6569</v>
      </c>
      <c r="D2963" s="147">
        <v>0</v>
      </c>
      <c r="E2963" s="148">
        <v>0</v>
      </c>
      <c r="F2963" s="149">
        <v>0</v>
      </c>
      <c r="G2963" s="149">
        <v>0</v>
      </c>
      <c r="H2963" s="149">
        <v>0</v>
      </c>
    </row>
    <row r="2964" spans="1:8" x14ac:dyDescent="0.2">
      <c r="A2964" s="146" t="s">
        <v>2008</v>
      </c>
      <c r="B2964" s="146" t="s">
        <v>6570</v>
      </c>
      <c r="C2964" s="146" t="s">
        <v>6571</v>
      </c>
      <c r="D2964" s="147">
        <v>0</v>
      </c>
      <c r="E2964" s="148">
        <v>0</v>
      </c>
      <c r="F2964" s="149">
        <v>0</v>
      </c>
      <c r="G2964" s="149">
        <v>0</v>
      </c>
      <c r="H2964" s="149">
        <v>0</v>
      </c>
    </row>
    <row r="2965" spans="1:8" x14ac:dyDescent="0.2">
      <c r="A2965" s="146" t="s">
        <v>2008</v>
      </c>
      <c r="B2965" s="146" t="s">
        <v>6572</v>
      </c>
      <c r="C2965" s="146" t="s">
        <v>6573</v>
      </c>
      <c r="D2965" s="147">
        <v>0</v>
      </c>
      <c r="E2965" s="148">
        <v>0</v>
      </c>
      <c r="F2965" s="149">
        <v>0</v>
      </c>
      <c r="G2965" s="149">
        <v>0</v>
      </c>
      <c r="H2965" s="149">
        <v>0</v>
      </c>
    </row>
    <row r="2966" spans="1:8" x14ac:dyDescent="0.2">
      <c r="A2966" s="146" t="s">
        <v>2008</v>
      </c>
      <c r="B2966" s="146" t="s">
        <v>6574</v>
      </c>
      <c r="C2966" s="146" t="s">
        <v>6575</v>
      </c>
      <c r="D2966" s="147">
        <v>0</v>
      </c>
      <c r="E2966" s="148">
        <v>0</v>
      </c>
      <c r="F2966" s="149">
        <v>0</v>
      </c>
      <c r="G2966" s="149">
        <v>0</v>
      </c>
      <c r="H2966" s="149">
        <v>0</v>
      </c>
    </row>
    <row r="2967" spans="1:8" x14ac:dyDescent="0.2">
      <c r="A2967" s="146" t="s">
        <v>2008</v>
      </c>
      <c r="B2967" s="146" t="s">
        <v>6576</v>
      </c>
      <c r="C2967" s="146" t="s">
        <v>6577</v>
      </c>
      <c r="D2967" s="147">
        <v>0</v>
      </c>
      <c r="E2967" s="148">
        <v>0</v>
      </c>
      <c r="F2967" s="149">
        <v>0</v>
      </c>
      <c r="G2967" s="149">
        <v>0</v>
      </c>
      <c r="H2967" s="149">
        <v>0</v>
      </c>
    </row>
    <row r="2968" spans="1:8" x14ac:dyDescent="0.2">
      <c r="A2968" s="146" t="s">
        <v>2008</v>
      </c>
      <c r="B2968" s="146" t="s">
        <v>6578</v>
      </c>
      <c r="C2968" s="146" t="s">
        <v>6579</v>
      </c>
      <c r="D2968" s="147">
        <v>0</v>
      </c>
      <c r="E2968" s="148">
        <v>0</v>
      </c>
      <c r="F2968" s="149">
        <v>0</v>
      </c>
      <c r="G2968" s="149">
        <v>0</v>
      </c>
      <c r="H2968" s="149">
        <v>0</v>
      </c>
    </row>
    <row r="2969" spans="1:8" x14ac:dyDescent="0.2">
      <c r="A2969" s="146" t="s">
        <v>2008</v>
      </c>
      <c r="B2969" s="146" t="s">
        <v>6580</v>
      </c>
      <c r="C2969" s="146" t="s">
        <v>6581</v>
      </c>
      <c r="D2969" s="147">
        <v>0</v>
      </c>
      <c r="E2969" s="148">
        <v>0</v>
      </c>
      <c r="F2969" s="149">
        <v>0</v>
      </c>
      <c r="G2969" s="149">
        <v>0</v>
      </c>
      <c r="H2969" s="149">
        <v>0</v>
      </c>
    </row>
    <row r="2970" spans="1:8" x14ac:dyDescent="0.2">
      <c r="A2970" s="146" t="s">
        <v>2008</v>
      </c>
      <c r="B2970" s="146" t="s">
        <v>6582</v>
      </c>
      <c r="C2970" s="146" t="s">
        <v>987</v>
      </c>
      <c r="D2970" s="147">
        <v>0</v>
      </c>
      <c r="E2970" s="148">
        <v>0</v>
      </c>
      <c r="F2970" s="149">
        <v>0</v>
      </c>
      <c r="G2970" s="149">
        <v>0</v>
      </c>
      <c r="H2970" s="149">
        <v>0</v>
      </c>
    </row>
    <row r="2971" spans="1:8" x14ac:dyDescent="0.2">
      <c r="A2971" s="146" t="s">
        <v>2008</v>
      </c>
      <c r="B2971" s="146" t="s">
        <v>6583</v>
      </c>
      <c r="C2971" s="146" t="s">
        <v>6584</v>
      </c>
      <c r="D2971" s="147">
        <v>0</v>
      </c>
      <c r="E2971" s="148">
        <v>0</v>
      </c>
      <c r="F2971" s="149">
        <v>0</v>
      </c>
      <c r="G2971" s="149">
        <v>0</v>
      </c>
      <c r="H2971" s="149">
        <v>0</v>
      </c>
    </row>
  </sheetData>
  <pageMargins left="0.75" right="0.75" top="1" bottom="1" header="0.5" footer="0.5"/>
  <headerFooter alignWithMargins="0">
    <oddHeader>Standard Cost File - CL All Buckets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C594-04AA-481E-9D0D-11E0B6035E82}">
  <dimension ref="A1:E298"/>
  <sheetViews>
    <sheetView topLeftCell="A253" workbookViewId="0">
      <selection activeCell="E299" sqref="E299"/>
    </sheetView>
  </sheetViews>
  <sheetFormatPr defaultRowHeight="15" x14ac:dyDescent="0.25"/>
  <cols>
    <col min="1" max="1" width="11.7109375" bestFit="1" customWidth="1"/>
    <col min="2" max="2" width="57.7109375" bestFit="1" customWidth="1"/>
    <col min="3" max="3" width="16.140625" bestFit="1" customWidth="1"/>
    <col min="4" max="4" width="5" bestFit="1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1993</v>
      </c>
    </row>
    <row r="2" spans="1:5" x14ac:dyDescent="0.25">
      <c r="B2" t="s">
        <v>1865</v>
      </c>
      <c r="C2" t="s">
        <v>1836</v>
      </c>
      <c r="D2" t="s">
        <v>19</v>
      </c>
      <c r="E2" t="s">
        <v>242</v>
      </c>
    </row>
    <row r="3" spans="1:5" x14ac:dyDescent="0.25">
      <c r="B3" t="s">
        <v>1890</v>
      </c>
      <c r="C3" t="s">
        <v>1836</v>
      </c>
      <c r="D3" t="s">
        <v>14</v>
      </c>
      <c r="E3" t="s">
        <v>242</v>
      </c>
    </row>
    <row r="4" spans="1:5" x14ac:dyDescent="0.25">
      <c r="B4" t="s">
        <v>1943</v>
      </c>
      <c r="C4" t="s">
        <v>1836</v>
      </c>
      <c r="D4" t="s">
        <v>14</v>
      </c>
      <c r="E4" t="s">
        <v>242</v>
      </c>
    </row>
    <row r="5" spans="1:5" x14ac:dyDescent="0.25">
      <c r="B5" t="s">
        <v>1920</v>
      </c>
      <c r="C5" t="s">
        <v>1836</v>
      </c>
      <c r="D5" t="s">
        <v>10</v>
      </c>
      <c r="E5" t="s">
        <v>242</v>
      </c>
    </row>
    <row r="6" spans="1:5" x14ac:dyDescent="0.25">
      <c r="B6" t="s">
        <v>1939</v>
      </c>
      <c r="C6" t="s">
        <v>1836</v>
      </c>
      <c r="D6" t="s">
        <v>14</v>
      </c>
      <c r="E6" t="s">
        <v>242</v>
      </c>
    </row>
    <row r="7" spans="1:5" x14ac:dyDescent="0.25">
      <c r="B7" t="s">
        <v>1982</v>
      </c>
      <c r="C7" t="s">
        <v>1836</v>
      </c>
      <c r="D7" t="s">
        <v>10</v>
      </c>
      <c r="E7" t="s">
        <v>242</v>
      </c>
    </row>
    <row r="8" spans="1:5" x14ac:dyDescent="0.25">
      <c r="B8" t="s">
        <v>1929</v>
      </c>
      <c r="C8" t="s">
        <v>1836</v>
      </c>
      <c r="D8" t="s">
        <v>14</v>
      </c>
      <c r="E8" t="s">
        <v>242</v>
      </c>
    </row>
    <row r="9" spans="1:5" x14ac:dyDescent="0.25">
      <c r="B9" t="s">
        <v>1835</v>
      </c>
      <c r="C9" t="s">
        <v>1836</v>
      </c>
      <c r="D9" t="s">
        <v>10</v>
      </c>
      <c r="E9" t="s">
        <v>242</v>
      </c>
    </row>
    <row r="10" spans="1:5" x14ac:dyDescent="0.25">
      <c r="B10" t="s">
        <v>1928</v>
      </c>
      <c r="C10" t="s">
        <v>1836</v>
      </c>
      <c r="D10" t="s">
        <v>14</v>
      </c>
      <c r="E10" t="s">
        <v>242</v>
      </c>
    </row>
    <row r="11" spans="1:5" x14ac:dyDescent="0.25">
      <c r="B11" t="s">
        <v>1895</v>
      </c>
      <c r="C11" t="s">
        <v>1836</v>
      </c>
      <c r="D11" t="s">
        <v>19</v>
      </c>
      <c r="E11" t="s">
        <v>242</v>
      </c>
    </row>
    <row r="12" spans="1:5" x14ac:dyDescent="0.25">
      <c r="B12" t="s">
        <v>1942</v>
      </c>
      <c r="C12" t="s">
        <v>1836</v>
      </c>
      <c r="D12" t="s">
        <v>14</v>
      </c>
      <c r="E12" t="s">
        <v>242</v>
      </c>
    </row>
    <row r="13" spans="1:5" x14ac:dyDescent="0.25">
      <c r="B13" t="s">
        <v>1921</v>
      </c>
      <c r="C13" t="s">
        <v>1836</v>
      </c>
      <c r="D13" t="s">
        <v>14</v>
      </c>
      <c r="E13" t="s">
        <v>242</v>
      </c>
    </row>
    <row r="14" spans="1:5" x14ac:dyDescent="0.25">
      <c r="B14" t="s">
        <v>1979</v>
      </c>
      <c r="C14" t="s">
        <v>1836</v>
      </c>
      <c r="D14" t="s">
        <v>19</v>
      </c>
      <c r="E14" t="s">
        <v>242</v>
      </c>
    </row>
    <row r="15" spans="1:5" x14ac:dyDescent="0.25">
      <c r="B15" t="s">
        <v>1840</v>
      </c>
      <c r="C15" t="s">
        <v>1836</v>
      </c>
      <c r="D15" t="s">
        <v>19</v>
      </c>
      <c r="E15" t="s">
        <v>242</v>
      </c>
    </row>
    <row r="16" spans="1:5" x14ac:dyDescent="0.25">
      <c r="B16" t="s">
        <v>1871</v>
      </c>
      <c r="C16" t="s">
        <v>1836</v>
      </c>
      <c r="D16" t="s">
        <v>19</v>
      </c>
      <c r="E16" t="s">
        <v>242</v>
      </c>
    </row>
    <row r="17" spans="2:5" x14ac:dyDescent="0.25">
      <c r="B17" t="s">
        <v>1870</v>
      </c>
      <c r="C17" t="s">
        <v>1836</v>
      </c>
      <c r="D17" t="s">
        <v>19</v>
      </c>
      <c r="E17" t="s">
        <v>242</v>
      </c>
    </row>
    <row r="18" spans="2:5" x14ac:dyDescent="0.25">
      <c r="B18" t="s">
        <v>1878</v>
      </c>
      <c r="C18" t="s">
        <v>1836</v>
      </c>
      <c r="D18" t="s">
        <v>10</v>
      </c>
      <c r="E18" t="s">
        <v>242</v>
      </c>
    </row>
    <row r="19" spans="2:5" x14ac:dyDescent="0.25">
      <c r="B19" t="s">
        <v>1859</v>
      </c>
      <c r="C19" t="s">
        <v>1836</v>
      </c>
      <c r="D19" t="s">
        <v>10</v>
      </c>
      <c r="E19" t="s">
        <v>242</v>
      </c>
    </row>
    <row r="20" spans="2:5" x14ac:dyDescent="0.25">
      <c r="B20" t="s">
        <v>1898</v>
      </c>
      <c r="C20" t="s">
        <v>1836</v>
      </c>
      <c r="D20" t="s">
        <v>19</v>
      </c>
      <c r="E20" t="s">
        <v>242</v>
      </c>
    </row>
    <row r="21" spans="2:5" x14ac:dyDescent="0.25">
      <c r="B21" t="s">
        <v>1926</v>
      </c>
      <c r="C21" t="s">
        <v>1836</v>
      </c>
      <c r="D21" t="s">
        <v>10</v>
      </c>
      <c r="E21" t="s">
        <v>242</v>
      </c>
    </row>
    <row r="22" spans="2:5" x14ac:dyDescent="0.25">
      <c r="B22" t="s">
        <v>1844</v>
      </c>
      <c r="C22" t="s">
        <v>1836</v>
      </c>
      <c r="D22" t="s">
        <v>19</v>
      </c>
      <c r="E22" t="s">
        <v>242</v>
      </c>
    </row>
    <row r="23" spans="2:5" x14ac:dyDescent="0.25">
      <c r="B23" t="s">
        <v>1844</v>
      </c>
      <c r="C23" t="s">
        <v>1836</v>
      </c>
      <c r="D23" t="s">
        <v>19</v>
      </c>
      <c r="E23" t="s">
        <v>242</v>
      </c>
    </row>
    <row r="24" spans="2:5" x14ac:dyDescent="0.25">
      <c r="B24" t="s">
        <v>1834</v>
      </c>
      <c r="D24" t="s">
        <v>14</v>
      </c>
      <c r="E24" t="s">
        <v>242</v>
      </c>
    </row>
    <row r="25" spans="2:5" x14ac:dyDescent="0.25">
      <c r="B25" t="s">
        <v>1850</v>
      </c>
      <c r="C25" t="s">
        <v>1836</v>
      </c>
      <c r="D25" t="s">
        <v>10</v>
      </c>
      <c r="E25" t="s">
        <v>242</v>
      </c>
    </row>
    <row r="26" spans="2:5" x14ac:dyDescent="0.25">
      <c r="B26" t="s">
        <v>1947</v>
      </c>
      <c r="C26" t="s">
        <v>1836</v>
      </c>
      <c r="D26" t="s">
        <v>10</v>
      </c>
      <c r="E26" t="s">
        <v>242</v>
      </c>
    </row>
    <row r="27" spans="2:5" x14ac:dyDescent="0.25">
      <c r="B27" t="s">
        <v>1954</v>
      </c>
      <c r="C27" t="s">
        <v>1836</v>
      </c>
      <c r="D27" t="s">
        <v>10</v>
      </c>
      <c r="E27" t="s">
        <v>242</v>
      </c>
    </row>
    <row r="28" spans="2:5" x14ac:dyDescent="0.25">
      <c r="B28" t="s">
        <v>1838</v>
      </c>
      <c r="C28" t="s">
        <v>1836</v>
      </c>
      <c r="D28" t="s">
        <v>10</v>
      </c>
      <c r="E28" t="s">
        <v>242</v>
      </c>
    </row>
    <row r="29" spans="2:5" x14ac:dyDescent="0.25">
      <c r="B29" t="s">
        <v>1838</v>
      </c>
      <c r="C29" t="s">
        <v>1836</v>
      </c>
      <c r="D29" t="s">
        <v>10</v>
      </c>
      <c r="E29" t="s">
        <v>242</v>
      </c>
    </row>
    <row r="30" spans="2:5" x14ac:dyDescent="0.25">
      <c r="B30" t="s">
        <v>1873</v>
      </c>
      <c r="C30" t="s">
        <v>1836</v>
      </c>
      <c r="D30" t="s">
        <v>14</v>
      </c>
      <c r="E30" t="s">
        <v>242</v>
      </c>
    </row>
    <row r="31" spans="2:5" x14ac:dyDescent="0.25">
      <c r="B31" t="s">
        <v>1901</v>
      </c>
      <c r="C31" t="s">
        <v>1836</v>
      </c>
      <c r="D31" t="s">
        <v>14</v>
      </c>
      <c r="E31" t="s">
        <v>242</v>
      </c>
    </row>
    <row r="32" spans="2:5" x14ac:dyDescent="0.25">
      <c r="B32" t="s">
        <v>1901</v>
      </c>
      <c r="C32" t="s">
        <v>1836</v>
      </c>
      <c r="D32" t="s">
        <v>14</v>
      </c>
      <c r="E32" t="s">
        <v>242</v>
      </c>
    </row>
    <row r="33" spans="2:5" x14ac:dyDescent="0.25">
      <c r="B33" t="s">
        <v>1932</v>
      </c>
      <c r="C33" t="s">
        <v>1836</v>
      </c>
      <c r="D33" t="s">
        <v>14</v>
      </c>
      <c r="E33" t="s">
        <v>242</v>
      </c>
    </row>
    <row r="34" spans="2:5" x14ac:dyDescent="0.25">
      <c r="B34" t="s">
        <v>1980</v>
      </c>
      <c r="C34" t="s">
        <v>1836</v>
      </c>
      <c r="D34" t="s">
        <v>14</v>
      </c>
      <c r="E34" t="s">
        <v>242</v>
      </c>
    </row>
    <row r="35" spans="2:5" x14ac:dyDescent="0.25">
      <c r="B35" t="s">
        <v>1933</v>
      </c>
      <c r="C35" t="s">
        <v>1836</v>
      </c>
      <c r="D35" t="s">
        <v>14</v>
      </c>
      <c r="E35" t="s">
        <v>242</v>
      </c>
    </row>
    <row r="36" spans="2:5" x14ac:dyDescent="0.25">
      <c r="B36" t="s">
        <v>1874</v>
      </c>
      <c r="C36" t="s">
        <v>1836</v>
      </c>
      <c r="D36" t="s">
        <v>19</v>
      </c>
      <c r="E36" t="s">
        <v>242</v>
      </c>
    </row>
    <row r="37" spans="2:5" x14ac:dyDescent="0.25">
      <c r="B37" t="s">
        <v>1900</v>
      </c>
      <c r="C37" t="s">
        <v>1836</v>
      </c>
      <c r="D37" t="s">
        <v>14</v>
      </c>
      <c r="E37" t="s">
        <v>242</v>
      </c>
    </row>
    <row r="38" spans="2:5" x14ac:dyDescent="0.25">
      <c r="B38" t="s">
        <v>1951</v>
      </c>
      <c r="C38" t="s">
        <v>1836</v>
      </c>
      <c r="D38" t="s">
        <v>14</v>
      </c>
      <c r="E38" t="s">
        <v>242</v>
      </c>
    </row>
    <row r="39" spans="2:5" x14ac:dyDescent="0.25">
      <c r="B39" t="s">
        <v>1952</v>
      </c>
      <c r="C39" t="s">
        <v>1836</v>
      </c>
      <c r="D39" t="s">
        <v>19</v>
      </c>
      <c r="E39" t="s">
        <v>242</v>
      </c>
    </row>
    <row r="40" spans="2:5" x14ac:dyDescent="0.25">
      <c r="B40" t="s">
        <v>1978</v>
      </c>
      <c r="C40" t="s">
        <v>1836</v>
      </c>
      <c r="D40" t="s">
        <v>10</v>
      </c>
      <c r="E40" t="s">
        <v>242</v>
      </c>
    </row>
    <row r="41" spans="2:5" x14ac:dyDescent="0.25">
      <c r="B41" t="s">
        <v>1955</v>
      </c>
      <c r="C41" t="s">
        <v>1836</v>
      </c>
      <c r="D41" t="s">
        <v>19</v>
      </c>
      <c r="E41" t="s">
        <v>242</v>
      </c>
    </row>
    <row r="42" spans="2:5" x14ac:dyDescent="0.25">
      <c r="B42" t="s">
        <v>1866</v>
      </c>
      <c r="C42" t="s">
        <v>1836</v>
      </c>
      <c r="D42" t="s">
        <v>14</v>
      </c>
      <c r="E42" t="s">
        <v>242</v>
      </c>
    </row>
    <row r="43" spans="2:5" x14ac:dyDescent="0.25">
      <c r="B43" t="s">
        <v>1975</v>
      </c>
      <c r="C43" t="s">
        <v>1836</v>
      </c>
      <c r="D43" t="s">
        <v>14</v>
      </c>
      <c r="E43" t="s">
        <v>242</v>
      </c>
    </row>
    <row r="44" spans="2:5" x14ac:dyDescent="0.25">
      <c r="B44" t="s">
        <v>1887</v>
      </c>
      <c r="C44" t="s">
        <v>1836</v>
      </c>
      <c r="D44" t="s">
        <v>14</v>
      </c>
      <c r="E44" t="s">
        <v>242</v>
      </c>
    </row>
    <row r="45" spans="2:5" x14ac:dyDescent="0.25">
      <c r="B45" t="s">
        <v>1837</v>
      </c>
      <c r="C45" t="s">
        <v>1836</v>
      </c>
      <c r="D45" t="s">
        <v>14</v>
      </c>
      <c r="E45" t="s">
        <v>242</v>
      </c>
    </row>
    <row r="46" spans="2:5" x14ac:dyDescent="0.25">
      <c r="B46" t="s">
        <v>1839</v>
      </c>
      <c r="C46" t="s">
        <v>1836</v>
      </c>
      <c r="D46" t="s">
        <v>14</v>
      </c>
      <c r="E46" t="s">
        <v>242</v>
      </c>
    </row>
    <row r="47" spans="2:5" x14ac:dyDescent="0.25">
      <c r="B47" t="s">
        <v>1948</v>
      </c>
      <c r="C47" t="s">
        <v>1836</v>
      </c>
      <c r="D47" t="s">
        <v>14</v>
      </c>
      <c r="E47" t="s">
        <v>242</v>
      </c>
    </row>
    <row r="48" spans="2:5" x14ac:dyDescent="0.25">
      <c r="B48" t="s">
        <v>1862</v>
      </c>
      <c r="C48" t="s">
        <v>1836</v>
      </c>
      <c r="D48" t="s">
        <v>14</v>
      </c>
      <c r="E48" t="s">
        <v>242</v>
      </c>
    </row>
    <row r="49" spans="2:5" x14ac:dyDescent="0.25">
      <c r="B49" t="s">
        <v>1940</v>
      </c>
      <c r="C49" t="s">
        <v>1836</v>
      </c>
      <c r="D49" t="s">
        <v>19</v>
      </c>
      <c r="E49" t="s">
        <v>242</v>
      </c>
    </row>
    <row r="50" spans="2:5" x14ac:dyDescent="0.25">
      <c r="B50" t="s">
        <v>1904</v>
      </c>
      <c r="C50" t="s">
        <v>1836</v>
      </c>
      <c r="D50" t="s">
        <v>19</v>
      </c>
      <c r="E50" t="s">
        <v>242</v>
      </c>
    </row>
    <row r="51" spans="2:5" x14ac:dyDescent="0.25">
      <c r="B51" t="s">
        <v>1875</v>
      </c>
      <c r="C51" t="s">
        <v>1836</v>
      </c>
      <c r="D51" t="s">
        <v>10</v>
      </c>
      <c r="E51" t="s">
        <v>242</v>
      </c>
    </row>
    <row r="52" spans="2:5" x14ac:dyDescent="0.25">
      <c r="B52" t="s">
        <v>1959</v>
      </c>
      <c r="C52" t="s">
        <v>1836</v>
      </c>
      <c r="D52" t="s">
        <v>14</v>
      </c>
      <c r="E52" t="s">
        <v>242</v>
      </c>
    </row>
    <row r="53" spans="2:5" x14ac:dyDescent="0.25">
      <c r="B53" t="s">
        <v>1886</v>
      </c>
      <c r="C53" t="s">
        <v>1836</v>
      </c>
      <c r="D53" t="s">
        <v>19</v>
      </c>
      <c r="E53" t="s">
        <v>242</v>
      </c>
    </row>
    <row r="54" spans="2:5" x14ac:dyDescent="0.25">
      <c r="B54" t="s">
        <v>1857</v>
      </c>
      <c r="C54" t="s">
        <v>1836</v>
      </c>
      <c r="D54" t="s">
        <v>14</v>
      </c>
      <c r="E54" t="s">
        <v>242</v>
      </c>
    </row>
    <row r="55" spans="2:5" x14ac:dyDescent="0.25">
      <c r="B55" t="s">
        <v>1843</v>
      </c>
      <c r="C55" t="s">
        <v>1836</v>
      </c>
      <c r="D55" t="s">
        <v>14</v>
      </c>
      <c r="E55" t="s">
        <v>242</v>
      </c>
    </row>
    <row r="56" spans="2:5" x14ac:dyDescent="0.25">
      <c r="B56" t="s">
        <v>1843</v>
      </c>
      <c r="C56" t="s">
        <v>1836</v>
      </c>
      <c r="D56" t="s">
        <v>14</v>
      </c>
      <c r="E56" t="s">
        <v>242</v>
      </c>
    </row>
    <row r="57" spans="2:5" x14ac:dyDescent="0.25">
      <c r="B57" t="s">
        <v>1936</v>
      </c>
      <c r="C57" t="s">
        <v>1836</v>
      </c>
      <c r="D57" t="s">
        <v>14</v>
      </c>
      <c r="E57" t="s">
        <v>242</v>
      </c>
    </row>
    <row r="58" spans="2:5" x14ac:dyDescent="0.25">
      <c r="B58" t="s">
        <v>1965</v>
      </c>
      <c r="C58" t="s">
        <v>1836</v>
      </c>
      <c r="D58" t="s">
        <v>14</v>
      </c>
      <c r="E58" t="s">
        <v>242</v>
      </c>
    </row>
    <row r="59" spans="2:5" x14ac:dyDescent="0.25">
      <c r="B59" t="s">
        <v>1877</v>
      </c>
      <c r="C59" t="s">
        <v>1836</v>
      </c>
      <c r="D59" t="s">
        <v>19</v>
      </c>
      <c r="E59" t="s">
        <v>242</v>
      </c>
    </row>
    <row r="60" spans="2:5" x14ac:dyDescent="0.25">
      <c r="B60" t="s">
        <v>1876</v>
      </c>
      <c r="C60" t="s">
        <v>1836</v>
      </c>
      <c r="D60" t="s">
        <v>19</v>
      </c>
      <c r="E60" t="s">
        <v>242</v>
      </c>
    </row>
    <row r="61" spans="2:5" x14ac:dyDescent="0.25">
      <c r="B61" t="s">
        <v>1915</v>
      </c>
      <c r="C61" t="s">
        <v>1836</v>
      </c>
      <c r="D61" t="s">
        <v>10</v>
      </c>
      <c r="E61" t="s">
        <v>242</v>
      </c>
    </row>
    <row r="62" spans="2:5" x14ac:dyDescent="0.25">
      <c r="B62" t="s">
        <v>1911</v>
      </c>
      <c r="C62" t="s">
        <v>1836</v>
      </c>
      <c r="D62" t="s">
        <v>19</v>
      </c>
      <c r="E62" t="s">
        <v>242</v>
      </c>
    </row>
    <row r="63" spans="2:5" x14ac:dyDescent="0.25">
      <c r="B63" t="s">
        <v>1905</v>
      </c>
      <c r="C63" t="s">
        <v>1836</v>
      </c>
      <c r="D63" t="s">
        <v>19</v>
      </c>
      <c r="E63" t="s">
        <v>242</v>
      </c>
    </row>
    <row r="64" spans="2:5" x14ac:dyDescent="0.25">
      <c r="B64" t="s">
        <v>1907</v>
      </c>
      <c r="C64" t="s">
        <v>1836</v>
      </c>
      <c r="D64" t="s">
        <v>19</v>
      </c>
      <c r="E64" t="s">
        <v>242</v>
      </c>
    </row>
    <row r="65" spans="1:5" x14ac:dyDescent="0.25">
      <c r="B65" t="s">
        <v>1988</v>
      </c>
      <c r="C65" t="s">
        <v>1836</v>
      </c>
      <c r="D65" t="s">
        <v>19</v>
      </c>
      <c r="E65" t="s">
        <v>242</v>
      </c>
    </row>
    <row r="66" spans="1:5" x14ac:dyDescent="0.25">
      <c r="B66" t="s">
        <v>1946</v>
      </c>
      <c r="C66" t="s">
        <v>1836</v>
      </c>
      <c r="D66" t="s">
        <v>14</v>
      </c>
      <c r="E66" t="s">
        <v>242</v>
      </c>
    </row>
    <row r="67" spans="1:5" x14ac:dyDescent="0.25">
      <c r="B67" t="s">
        <v>1879</v>
      </c>
      <c r="C67" t="s">
        <v>1836</v>
      </c>
      <c r="D67" t="s">
        <v>10</v>
      </c>
      <c r="E67" t="s">
        <v>242</v>
      </c>
    </row>
    <row r="68" spans="1:5" x14ac:dyDescent="0.25">
      <c r="B68" t="s">
        <v>1849</v>
      </c>
      <c r="C68" t="s">
        <v>1836</v>
      </c>
      <c r="D68" t="s">
        <v>10</v>
      </c>
      <c r="E68" t="s">
        <v>242</v>
      </c>
    </row>
    <row r="69" spans="1:5" x14ac:dyDescent="0.25">
      <c r="B69" t="s">
        <v>1894</v>
      </c>
      <c r="C69" t="s">
        <v>1836</v>
      </c>
      <c r="D69" t="s">
        <v>19</v>
      </c>
      <c r="E69" t="s">
        <v>242</v>
      </c>
    </row>
    <row r="70" spans="1:5" x14ac:dyDescent="0.25">
      <c r="B70" t="s">
        <v>1992</v>
      </c>
      <c r="C70" t="s">
        <v>1836</v>
      </c>
      <c r="D70" t="s">
        <v>19</v>
      </c>
      <c r="E70" t="s">
        <v>242</v>
      </c>
    </row>
    <row r="71" spans="1:5" x14ac:dyDescent="0.25">
      <c r="B71" t="s">
        <v>1922</v>
      </c>
      <c r="C71" t="s">
        <v>1836</v>
      </c>
      <c r="D71" t="s">
        <v>14</v>
      </c>
      <c r="E71" t="s">
        <v>242</v>
      </c>
    </row>
    <row r="72" spans="1:5" x14ac:dyDescent="0.25">
      <c r="B72" t="s">
        <v>1976</v>
      </c>
      <c r="C72" t="s">
        <v>1836</v>
      </c>
      <c r="D72" t="s">
        <v>14</v>
      </c>
      <c r="E72" t="s">
        <v>242</v>
      </c>
    </row>
    <row r="73" spans="1:5" x14ac:dyDescent="0.25">
      <c r="B73" t="s">
        <v>1903</v>
      </c>
      <c r="C73" t="s">
        <v>1836</v>
      </c>
      <c r="D73" t="s">
        <v>10</v>
      </c>
      <c r="E73" t="s">
        <v>242</v>
      </c>
    </row>
    <row r="74" spans="1:5" x14ac:dyDescent="0.25">
      <c r="B74" t="s">
        <v>1858</v>
      </c>
      <c r="C74" t="s">
        <v>1836</v>
      </c>
      <c r="D74" t="s">
        <v>14</v>
      </c>
      <c r="E74" t="s">
        <v>242</v>
      </c>
    </row>
    <row r="75" spans="1:5" x14ac:dyDescent="0.25">
      <c r="B75" t="s">
        <v>1888</v>
      </c>
      <c r="C75" t="s">
        <v>1836</v>
      </c>
      <c r="D75" t="s">
        <v>14</v>
      </c>
      <c r="E75" t="s">
        <v>242</v>
      </c>
    </row>
    <row r="76" spans="1:5" x14ac:dyDescent="0.25">
      <c r="A76" t="s">
        <v>83</v>
      </c>
      <c r="B76" t="s">
        <v>84</v>
      </c>
      <c r="C76" t="s">
        <v>9</v>
      </c>
      <c r="D76" t="s">
        <v>19</v>
      </c>
      <c r="E76" t="s">
        <v>11</v>
      </c>
    </row>
    <row r="77" spans="1:5" x14ac:dyDescent="0.25">
      <c r="A77" t="s">
        <v>136</v>
      </c>
      <c r="B77" t="s">
        <v>137</v>
      </c>
      <c r="C77" t="s">
        <v>9</v>
      </c>
      <c r="D77" t="s">
        <v>14</v>
      </c>
      <c r="E77" t="s">
        <v>11</v>
      </c>
    </row>
    <row r="78" spans="1:5" x14ac:dyDescent="0.25">
      <c r="A78" t="s">
        <v>24</v>
      </c>
      <c r="B78" t="s">
        <v>25</v>
      </c>
      <c r="C78" t="s">
        <v>9</v>
      </c>
      <c r="D78" t="s">
        <v>19</v>
      </c>
      <c r="E78" t="s">
        <v>11</v>
      </c>
    </row>
    <row r="79" spans="1:5" x14ac:dyDescent="0.25">
      <c r="A79" t="s">
        <v>1805</v>
      </c>
      <c r="B79" t="s">
        <v>1806</v>
      </c>
      <c r="C79" t="s">
        <v>9</v>
      </c>
      <c r="D79" t="s">
        <v>14</v>
      </c>
      <c r="E79" t="s">
        <v>11</v>
      </c>
    </row>
    <row r="80" spans="1:5" x14ac:dyDescent="0.25">
      <c r="A80" t="s">
        <v>1759</v>
      </c>
      <c r="B80" t="s">
        <v>1760</v>
      </c>
      <c r="C80" t="s">
        <v>9</v>
      </c>
      <c r="D80" t="s">
        <v>10</v>
      </c>
      <c r="E80" t="s">
        <v>11</v>
      </c>
    </row>
    <row r="81" spans="1:5" x14ac:dyDescent="0.25">
      <c r="A81" t="s">
        <v>1797</v>
      </c>
      <c r="B81" t="s">
        <v>1798</v>
      </c>
      <c r="C81" t="s">
        <v>9</v>
      </c>
      <c r="D81" t="s">
        <v>14</v>
      </c>
      <c r="E81" t="s">
        <v>11</v>
      </c>
    </row>
    <row r="82" spans="1:5" x14ac:dyDescent="0.25">
      <c r="A82" t="s">
        <v>1777</v>
      </c>
      <c r="B82" t="s">
        <v>1778</v>
      </c>
      <c r="C82" t="s">
        <v>9</v>
      </c>
      <c r="D82" t="s">
        <v>14</v>
      </c>
      <c r="E82" t="s">
        <v>11</v>
      </c>
    </row>
    <row r="83" spans="1:5" x14ac:dyDescent="0.25">
      <c r="A83" t="s">
        <v>7</v>
      </c>
      <c r="B83" t="s">
        <v>8</v>
      </c>
      <c r="C83" t="s">
        <v>9</v>
      </c>
      <c r="D83" t="s">
        <v>10</v>
      </c>
      <c r="E83" t="s">
        <v>11</v>
      </c>
    </row>
    <row r="84" spans="1:5" x14ac:dyDescent="0.25">
      <c r="A84" t="s">
        <v>1775</v>
      </c>
      <c r="B84" t="s">
        <v>1776</v>
      </c>
      <c r="C84" t="s">
        <v>9</v>
      </c>
      <c r="D84" t="s">
        <v>14</v>
      </c>
      <c r="E84" t="s">
        <v>11</v>
      </c>
    </row>
    <row r="85" spans="1:5" x14ac:dyDescent="0.25">
      <c r="A85" t="s">
        <v>154</v>
      </c>
      <c r="B85" t="s">
        <v>155</v>
      </c>
      <c r="C85" t="s">
        <v>9</v>
      </c>
      <c r="D85" t="s">
        <v>19</v>
      </c>
      <c r="E85" t="s">
        <v>11</v>
      </c>
    </row>
    <row r="86" spans="1:5" x14ac:dyDescent="0.25">
      <c r="A86" t="s">
        <v>17</v>
      </c>
      <c r="B86" t="s">
        <v>18</v>
      </c>
      <c r="C86" t="s">
        <v>9</v>
      </c>
      <c r="D86" t="s">
        <v>19</v>
      </c>
      <c r="E86" t="s">
        <v>11</v>
      </c>
    </row>
    <row r="87" spans="1:5" x14ac:dyDescent="0.25">
      <c r="A87" t="s">
        <v>1803</v>
      </c>
      <c r="B87" t="s">
        <v>1804</v>
      </c>
      <c r="C87" t="s">
        <v>9</v>
      </c>
      <c r="D87" t="s">
        <v>14</v>
      </c>
      <c r="E87" t="s">
        <v>11</v>
      </c>
    </row>
    <row r="88" spans="1:5" x14ac:dyDescent="0.25">
      <c r="A88" t="s">
        <v>1761</v>
      </c>
      <c r="B88" t="s">
        <v>1762</v>
      </c>
      <c r="C88" t="s">
        <v>9</v>
      </c>
      <c r="D88" t="s">
        <v>14</v>
      </c>
      <c r="E88" t="s">
        <v>11</v>
      </c>
    </row>
    <row r="89" spans="1:5" x14ac:dyDescent="0.25">
      <c r="A89" t="s">
        <v>22</v>
      </c>
      <c r="B89" t="s">
        <v>23</v>
      </c>
      <c r="C89" t="s">
        <v>9</v>
      </c>
      <c r="D89" t="s">
        <v>19</v>
      </c>
      <c r="E89" t="s">
        <v>11</v>
      </c>
    </row>
    <row r="90" spans="1:5" x14ac:dyDescent="0.25">
      <c r="A90" t="s">
        <v>95</v>
      </c>
      <c r="B90" t="s">
        <v>96</v>
      </c>
      <c r="C90" t="s">
        <v>9</v>
      </c>
      <c r="D90" t="s">
        <v>19</v>
      </c>
      <c r="E90" t="s">
        <v>11</v>
      </c>
    </row>
    <row r="91" spans="1:5" x14ac:dyDescent="0.25">
      <c r="A91" t="s">
        <v>93</v>
      </c>
      <c r="B91" t="s">
        <v>94</v>
      </c>
      <c r="C91" t="s">
        <v>9</v>
      </c>
      <c r="D91" t="s">
        <v>19</v>
      </c>
      <c r="E91" t="s">
        <v>11</v>
      </c>
    </row>
    <row r="92" spans="1:5" x14ac:dyDescent="0.25">
      <c r="A92" t="s">
        <v>110</v>
      </c>
      <c r="B92" t="s">
        <v>111</v>
      </c>
      <c r="C92" t="s">
        <v>9</v>
      </c>
      <c r="D92" t="s">
        <v>10</v>
      </c>
      <c r="E92" t="s">
        <v>11</v>
      </c>
    </row>
    <row r="93" spans="1:5" x14ac:dyDescent="0.25">
      <c r="A93" t="s">
        <v>71</v>
      </c>
      <c r="B93" t="s">
        <v>72</v>
      </c>
      <c r="C93" t="s">
        <v>9</v>
      </c>
      <c r="D93" t="s">
        <v>10</v>
      </c>
      <c r="E93" t="s">
        <v>11</v>
      </c>
    </row>
    <row r="94" spans="1:5" x14ac:dyDescent="0.25">
      <c r="A94" t="s">
        <v>164</v>
      </c>
      <c r="B94" t="s">
        <v>165</v>
      </c>
      <c r="C94" t="s">
        <v>9</v>
      </c>
      <c r="D94" t="s">
        <v>19</v>
      </c>
      <c r="E94" t="s">
        <v>11</v>
      </c>
    </row>
    <row r="95" spans="1:5" x14ac:dyDescent="0.25">
      <c r="A95" t="s">
        <v>1771</v>
      </c>
      <c r="B95" t="s">
        <v>1772</v>
      </c>
      <c r="C95" t="s">
        <v>9</v>
      </c>
      <c r="D95" t="s">
        <v>10</v>
      </c>
      <c r="E95" t="s">
        <v>11</v>
      </c>
    </row>
    <row r="96" spans="1:5" x14ac:dyDescent="0.25">
      <c r="A96" t="s">
        <v>34</v>
      </c>
      <c r="B96" t="s">
        <v>35</v>
      </c>
      <c r="C96" t="s">
        <v>9</v>
      </c>
      <c r="D96" t="s">
        <v>19</v>
      </c>
      <c r="E96" t="s">
        <v>11</v>
      </c>
    </row>
    <row r="97" spans="1:5" x14ac:dyDescent="0.25">
      <c r="A97" t="s">
        <v>34</v>
      </c>
      <c r="B97" t="s">
        <v>35</v>
      </c>
      <c r="C97" t="s">
        <v>9</v>
      </c>
      <c r="D97" t="s">
        <v>19</v>
      </c>
      <c r="E97" t="s">
        <v>11</v>
      </c>
    </row>
    <row r="98" spans="1:5" x14ac:dyDescent="0.25">
      <c r="A98" t="s">
        <v>49</v>
      </c>
      <c r="B98" t="s">
        <v>50</v>
      </c>
      <c r="C98" t="s">
        <v>9</v>
      </c>
      <c r="D98" t="s">
        <v>10</v>
      </c>
      <c r="E98" t="s">
        <v>11</v>
      </c>
    </row>
    <row r="99" spans="1:5" x14ac:dyDescent="0.25">
      <c r="A99" t="s">
        <v>1813</v>
      </c>
      <c r="B99" t="s">
        <v>1814</v>
      </c>
      <c r="C99" t="s">
        <v>9</v>
      </c>
      <c r="D99" t="s">
        <v>10</v>
      </c>
      <c r="E99" t="s">
        <v>11</v>
      </c>
    </row>
    <row r="100" spans="1:5" x14ac:dyDescent="0.25">
      <c r="A100" t="s">
        <v>15</v>
      </c>
      <c r="B100" t="s">
        <v>16</v>
      </c>
      <c r="C100" t="s">
        <v>9</v>
      </c>
      <c r="D100" t="s">
        <v>10</v>
      </c>
      <c r="E100" t="s">
        <v>11</v>
      </c>
    </row>
    <row r="101" spans="1:5" x14ac:dyDescent="0.25">
      <c r="A101" t="s">
        <v>15</v>
      </c>
      <c r="B101" t="s">
        <v>16</v>
      </c>
      <c r="C101" t="s">
        <v>9</v>
      </c>
      <c r="D101" t="s">
        <v>10</v>
      </c>
      <c r="E101" t="s">
        <v>11</v>
      </c>
    </row>
    <row r="102" spans="1:5" x14ac:dyDescent="0.25">
      <c r="B102" t="s">
        <v>1827</v>
      </c>
      <c r="C102" t="s">
        <v>9</v>
      </c>
      <c r="D102" t="s">
        <v>10</v>
      </c>
      <c r="E102" t="s">
        <v>11</v>
      </c>
    </row>
    <row r="103" spans="1:5" x14ac:dyDescent="0.25">
      <c r="A103" t="s">
        <v>99</v>
      </c>
      <c r="B103" t="s">
        <v>100</v>
      </c>
      <c r="C103" t="s">
        <v>9</v>
      </c>
      <c r="D103" t="s">
        <v>14</v>
      </c>
      <c r="E103" t="s">
        <v>11</v>
      </c>
    </row>
    <row r="104" spans="1:5" x14ac:dyDescent="0.25">
      <c r="A104" t="s">
        <v>172</v>
      </c>
      <c r="B104" t="s">
        <v>173</v>
      </c>
      <c r="C104" t="s">
        <v>9</v>
      </c>
      <c r="D104" t="s">
        <v>14</v>
      </c>
      <c r="E104" t="s">
        <v>11</v>
      </c>
    </row>
    <row r="105" spans="1:5" x14ac:dyDescent="0.25">
      <c r="A105" t="s">
        <v>172</v>
      </c>
      <c r="B105" t="s">
        <v>173</v>
      </c>
      <c r="C105" t="s">
        <v>9</v>
      </c>
      <c r="D105" t="s">
        <v>14</v>
      </c>
      <c r="E105" t="s">
        <v>11</v>
      </c>
    </row>
    <row r="106" spans="1:5" x14ac:dyDescent="0.25">
      <c r="A106" t="s">
        <v>1783</v>
      </c>
      <c r="B106" t="s">
        <v>1784</v>
      </c>
      <c r="C106" t="s">
        <v>9</v>
      </c>
      <c r="D106" t="s">
        <v>14</v>
      </c>
      <c r="E106" t="s">
        <v>11</v>
      </c>
    </row>
    <row r="107" spans="1:5" x14ac:dyDescent="0.25">
      <c r="A107" t="s">
        <v>1785</v>
      </c>
      <c r="B107" t="s">
        <v>1786</v>
      </c>
      <c r="C107" t="s">
        <v>9</v>
      </c>
      <c r="D107" t="s">
        <v>14</v>
      </c>
      <c r="E107" t="s">
        <v>11</v>
      </c>
    </row>
    <row r="108" spans="1:5" x14ac:dyDescent="0.25">
      <c r="A108" t="s">
        <v>101</v>
      </c>
      <c r="B108" t="s">
        <v>102</v>
      </c>
      <c r="C108" t="s">
        <v>9</v>
      </c>
      <c r="D108" t="s">
        <v>19</v>
      </c>
      <c r="E108" t="s">
        <v>11</v>
      </c>
    </row>
    <row r="109" spans="1:5" x14ac:dyDescent="0.25">
      <c r="A109" t="s">
        <v>169</v>
      </c>
      <c r="B109" t="s">
        <v>170</v>
      </c>
      <c r="C109" t="s">
        <v>9</v>
      </c>
      <c r="D109" t="s">
        <v>14</v>
      </c>
      <c r="E109" t="s">
        <v>11</v>
      </c>
    </row>
    <row r="110" spans="1:5" x14ac:dyDescent="0.25">
      <c r="A110" t="s">
        <v>1821</v>
      </c>
      <c r="B110" t="s">
        <v>1822</v>
      </c>
      <c r="C110" t="s">
        <v>9</v>
      </c>
      <c r="D110" t="s">
        <v>14</v>
      </c>
      <c r="E110" t="s">
        <v>11</v>
      </c>
    </row>
    <row r="111" spans="1:5" x14ac:dyDescent="0.25">
      <c r="A111" t="s">
        <v>1823</v>
      </c>
      <c r="B111" t="s">
        <v>1824</v>
      </c>
      <c r="C111" t="s">
        <v>9</v>
      </c>
      <c r="D111" t="s">
        <v>19</v>
      </c>
      <c r="E111" t="s">
        <v>11</v>
      </c>
    </row>
    <row r="112" spans="1:5" x14ac:dyDescent="0.25">
      <c r="B112" t="s">
        <v>1828</v>
      </c>
      <c r="C112" t="s">
        <v>9</v>
      </c>
      <c r="D112" t="s">
        <v>19</v>
      </c>
      <c r="E112" t="s">
        <v>11</v>
      </c>
    </row>
    <row r="113" spans="1:5" x14ac:dyDescent="0.25">
      <c r="A113" t="s">
        <v>85</v>
      </c>
      <c r="B113" t="s">
        <v>86</v>
      </c>
      <c r="C113" t="s">
        <v>9</v>
      </c>
      <c r="D113" t="s">
        <v>14</v>
      </c>
      <c r="E113" t="s">
        <v>11</v>
      </c>
    </row>
    <row r="114" spans="1:5" x14ac:dyDescent="0.25">
      <c r="A114" t="s">
        <v>130</v>
      </c>
      <c r="B114" t="s">
        <v>131</v>
      </c>
      <c r="C114" t="s">
        <v>9</v>
      </c>
      <c r="D114" t="s">
        <v>14</v>
      </c>
      <c r="E114" t="s">
        <v>11</v>
      </c>
    </row>
    <row r="115" spans="1:5" x14ac:dyDescent="0.25">
      <c r="A115" t="s">
        <v>12</v>
      </c>
      <c r="B115" t="s">
        <v>13</v>
      </c>
      <c r="C115" t="s">
        <v>9</v>
      </c>
      <c r="D115" t="s">
        <v>14</v>
      </c>
      <c r="E115" t="s">
        <v>11</v>
      </c>
    </row>
    <row r="116" spans="1:5" x14ac:dyDescent="0.25">
      <c r="A116" t="s">
        <v>20</v>
      </c>
      <c r="B116" t="s">
        <v>21</v>
      </c>
      <c r="C116" t="s">
        <v>9</v>
      </c>
      <c r="D116" t="s">
        <v>14</v>
      </c>
      <c r="E116" t="s">
        <v>11</v>
      </c>
    </row>
    <row r="117" spans="1:5" x14ac:dyDescent="0.25">
      <c r="A117" t="s">
        <v>1815</v>
      </c>
      <c r="B117" t="s">
        <v>1816</v>
      </c>
      <c r="C117" t="s">
        <v>9</v>
      </c>
      <c r="D117" t="s">
        <v>14</v>
      </c>
      <c r="E117" t="s">
        <v>11</v>
      </c>
    </row>
    <row r="118" spans="1:5" x14ac:dyDescent="0.25">
      <c r="A118" t="s">
        <v>77</v>
      </c>
      <c r="B118" t="s">
        <v>78</v>
      </c>
      <c r="C118" t="s">
        <v>9</v>
      </c>
      <c r="D118" t="s">
        <v>14</v>
      </c>
      <c r="E118" t="s">
        <v>11</v>
      </c>
    </row>
    <row r="119" spans="1:5" x14ac:dyDescent="0.25">
      <c r="A119" t="s">
        <v>1799</v>
      </c>
      <c r="B119" t="s">
        <v>1800</v>
      </c>
      <c r="C119" t="s">
        <v>9</v>
      </c>
      <c r="D119" t="s">
        <v>19</v>
      </c>
      <c r="E119" t="s">
        <v>11</v>
      </c>
    </row>
    <row r="120" spans="1:5" x14ac:dyDescent="0.25">
      <c r="A120" t="s">
        <v>1723</v>
      </c>
      <c r="B120" t="s">
        <v>1724</v>
      </c>
      <c r="C120" t="s">
        <v>9</v>
      </c>
      <c r="D120" t="s">
        <v>19</v>
      </c>
      <c r="E120" t="s">
        <v>11</v>
      </c>
    </row>
    <row r="121" spans="1:5" x14ac:dyDescent="0.25">
      <c r="A121" t="s">
        <v>55</v>
      </c>
      <c r="B121" t="s">
        <v>56</v>
      </c>
      <c r="C121" t="s">
        <v>9</v>
      </c>
      <c r="D121" t="s">
        <v>14</v>
      </c>
      <c r="E121" t="s">
        <v>11</v>
      </c>
    </row>
    <row r="122" spans="1:5" x14ac:dyDescent="0.25">
      <c r="A122" t="s">
        <v>55</v>
      </c>
      <c r="B122" t="s">
        <v>56</v>
      </c>
      <c r="C122" t="s">
        <v>9</v>
      </c>
      <c r="D122" t="s">
        <v>14</v>
      </c>
      <c r="E122" t="s">
        <v>11</v>
      </c>
    </row>
    <row r="123" spans="1:5" x14ac:dyDescent="0.25">
      <c r="A123" t="s">
        <v>103</v>
      </c>
      <c r="B123" t="s">
        <v>104</v>
      </c>
      <c r="C123" t="s">
        <v>9</v>
      </c>
      <c r="D123" t="s">
        <v>10</v>
      </c>
      <c r="E123" t="s">
        <v>11</v>
      </c>
    </row>
    <row r="124" spans="1:5" x14ac:dyDescent="0.25">
      <c r="A124" t="s">
        <v>26</v>
      </c>
      <c r="B124" t="s">
        <v>27</v>
      </c>
      <c r="C124" t="s">
        <v>9</v>
      </c>
      <c r="D124" t="s">
        <v>19</v>
      </c>
      <c r="E124" t="s">
        <v>11</v>
      </c>
    </row>
    <row r="125" spans="1:5" x14ac:dyDescent="0.25">
      <c r="A125" t="s">
        <v>1832</v>
      </c>
      <c r="B125" t="s">
        <v>1833</v>
      </c>
      <c r="C125" t="s">
        <v>9</v>
      </c>
      <c r="D125" t="s">
        <v>14</v>
      </c>
      <c r="E125" t="s">
        <v>11</v>
      </c>
    </row>
    <row r="126" spans="1:5" x14ac:dyDescent="0.25">
      <c r="A126" t="s">
        <v>128</v>
      </c>
      <c r="B126" t="s">
        <v>129</v>
      </c>
      <c r="C126" t="s">
        <v>9</v>
      </c>
      <c r="D126" t="s">
        <v>19</v>
      </c>
      <c r="E126" t="s">
        <v>11</v>
      </c>
    </row>
    <row r="127" spans="1:5" x14ac:dyDescent="0.25">
      <c r="A127" t="s">
        <v>66</v>
      </c>
      <c r="B127" t="s">
        <v>67</v>
      </c>
      <c r="C127" t="s">
        <v>9</v>
      </c>
      <c r="D127" t="s">
        <v>14</v>
      </c>
      <c r="E127" t="s">
        <v>11</v>
      </c>
    </row>
    <row r="128" spans="1:5" x14ac:dyDescent="0.25">
      <c r="A128" t="s">
        <v>32</v>
      </c>
      <c r="B128" t="s">
        <v>33</v>
      </c>
      <c r="C128" t="s">
        <v>9</v>
      </c>
      <c r="D128" t="s">
        <v>14</v>
      </c>
      <c r="E128" t="s">
        <v>11</v>
      </c>
    </row>
    <row r="129" spans="1:5" x14ac:dyDescent="0.25">
      <c r="A129" t="s">
        <v>1791</v>
      </c>
      <c r="B129" t="s">
        <v>1792</v>
      </c>
      <c r="C129" t="s">
        <v>9</v>
      </c>
      <c r="D129" t="s">
        <v>14</v>
      </c>
      <c r="E129" t="s">
        <v>11</v>
      </c>
    </row>
    <row r="130" spans="1:5" x14ac:dyDescent="0.25">
      <c r="A130" t="s">
        <v>108</v>
      </c>
      <c r="B130" t="s">
        <v>109</v>
      </c>
      <c r="C130" t="s">
        <v>9</v>
      </c>
      <c r="D130" t="s">
        <v>19</v>
      </c>
      <c r="E130" t="s">
        <v>11</v>
      </c>
    </row>
    <row r="131" spans="1:5" x14ac:dyDescent="0.25">
      <c r="A131" t="s">
        <v>106</v>
      </c>
      <c r="B131" t="s">
        <v>107</v>
      </c>
      <c r="C131" t="s">
        <v>9</v>
      </c>
      <c r="D131" t="s">
        <v>19</v>
      </c>
      <c r="E131" t="s">
        <v>11</v>
      </c>
    </row>
    <row r="132" spans="1:5" x14ac:dyDescent="0.25">
      <c r="A132" t="s">
        <v>1749</v>
      </c>
      <c r="B132" t="s">
        <v>1750</v>
      </c>
      <c r="C132" t="s">
        <v>9</v>
      </c>
      <c r="D132" t="s">
        <v>10</v>
      </c>
      <c r="E132" t="s">
        <v>11</v>
      </c>
    </row>
    <row r="133" spans="1:5" x14ac:dyDescent="0.25">
      <c r="A133" t="s">
        <v>1741</v>
      </c>
      <c r="B133" t="s">
        <v>1742</v>
      </c>
      <c r="C133" t="s">
        <v>9</v>
      </c>
      <c r="D133" t="s">
        <v>19</v>
      </c>
      <c r="E133" t="s">
        <v>11</v>
      </c>
    </row>
    <row r="134" spans="1:5" x14ac:dyDescent="0.25">
      <c r="A134" t="s">
        <v>1725</v>
      </c>
      <c r="B134" t="s">
        <v>1726</v>
      </c>
      <c r="C134" t="s">
        <v>9</v>
      </c>
      <c r="D134" t="s">
        <v>19</v>
      </c>
      <c r="E134" t="s">
        <v>11</v>
      </c>
    </row>
    <row r="135" spans="1:5" x14ac:dyDescent="0.25">
      <c r="A135" t="s">
        <v>1731</v>
      </c>
      <c r="B135" t="s">
        <v>1732</v>
      </c>
      <c r="C135" t="s">
        <v>9</v>
      </c>
      <c r="D135" t="s">
        <v>19</v>
      </c>
      <c r="E135" t="s">
        <v>11</v>
      </c>
    </row>
    <row r="136" spans="1:5" x14ac:dyDescent="0.25">
      <c r="A136" t="s">
        <v>1811</v>
      </c>
      <c r="B136" t="s">
        <v>1812</v>
      </c>
      <c r="C136" t="s">
        <v>9</v>
      </c>
      <c r="D136" t="s">
        <v>14</v>
      </c>
      <c r="E136" t="s">
        <v>11</v>
      </c>
    </row>
    <row r="137" spans="1:5" x14ac:dyDescent="0.25">
      <c r="A137" t="s">
        <v>113</v>
      </c>
      <c r="B137" t="s">
        <v>114</v>
      </c>
      <c r="C137" t="s">
        <v>9</v>
      </c>
      <c r="D137" t="s">
        <v>10</v>
      </c>
      <c r="E137" t="s">
        <v>11</v>
      </c>
    </row>
    <row r="138" spans="1:5" x14ac:dyDescent="0.25">
      <c r="A138" t="s">
        <v>46</v>
      </c>
      <c r="B138" t="s">
        <v>47</v>
      </c>
      <c r="C138" t="s">
        <v>9</v>
      </c>
      <c r="D138" t="s">
        <v>10</v>
      </c>
      <c r="E138" t="s">
        <v>11</v>
      </c>
    </row>
    <row r="139" spans="1:5" x14ac:dyDescent="0.25">
      <c r="A139" t="s">
        <v>150</v>
      </c>
      <c r="B139" t="s">
        <v>151</v>
      </c>
      <c r="C139" t="s">
        <v>9</v>
      </c>
      <c r="D139" t="s">
        <v>19</v>
      </c>
      <c r="E139" t="s">
        <v>11</v>
      </c>
    </row>
    <row r="140" spans="1:5" x14ac:dyDescent="0.25">
      <c r="A140" t="s">
        <v>1763</v>
      </c>
      <c r="B140" t="s">
        <v>1764</v>
      </c>
      <c r="C140" t="s">
        <v>9</v>
      </c>
      <c r="D140" t="s">
        <v>14</v>
      </c>
      <c r="E140" t="s">
        <v>11</v>
      </c>
    </row>
    <row r="141" spans="1:5" x14ac:dyDescent="0.25">
      <c r="A141" t="s">
        <v>1721</v>
      </c>
      <c r="B141" t="s">
        <v>1722</v>
      </c>
      <c r="C141" t="s">
        <v>9</v>
      </c>
      <c r="D141" t="s">
        <v>10</v>
      </c>
      <c r="E141" t="s">
        <v>11</v>
      </c>
    </row>
    <row r="142" spans="1:5" x14ac:dyDescent="0.25">
      <c r="A142" t="s">
        <v>69</v>
      </c>
      <c r="B142" t="s">
        <v>70</v>
      </c>
      <c r="C142" t="s">
        <v>9</v>
      </c>
      <c r="D142" t="s">
        <v>14</v>
      </c>
      <c r="E142" t="s">
        <v>11</v>
      </c>
    </row>
    <row r="143" spans="1:5" x14ac:dyDescent="0.25">
      <c r="A143" t="s">
        <v>132</v>
      </c>
      <c r="B143" t="s">
        <v>133</v>
      </c>
      <c r="C143" t="s">
        <v>9</v>
      </c>
      <c r="D143" t="s">
        <v>14</v>
      </c>
      <c r="E143" t="s">
        <v>11</v>
      </c>
    </row>
    <row r="144" spans="1:5" x14ac:dyDescent="0.25">
      <c r="A144" t="s">
        <v>1801</v>
      </c>
      <c r="B144" t="s">
        <v>1802</v>
      </c>
      <c r="C144" t="s">
        <v>9</v>
      </c>
      <c r="D144" t="s">
        <v>19</v>
      </c>
      <c r="E144" t="s">
        <v>11</v>
      </c>
    </row>
    <row r="145" spans="1:5" x14ac:dyDescent="0.25">
      <c r="A145" t="s">
        <v>1807</v>
      </c>
      <c r="B145" t="s">
        <v>1808</v>
      </c>
      <c r="C145" t="s">
        <v>9</v>
      </c>
      <c r="D145" t="s">
        <v>19</v>
      </c>
      <c r="E145" t="s">
        <v>11</v>
      </c>
    </row>
    <row r="146" spans="1:5" x14ac:dyDescent="0.25">
      <c r="A146" t="s">
        <v>1747</v>
      </c>
      <c r="B146" t="s">
        <v>1748</v>
      </c>
      <c r="C146" t="s">
        <v>9</v>
      </c>
      <c r="D146" t="s">
        <v>19</v>
      </c>
      <c r="E146" t="s">
        <v>11</v>
      </c>
    </row>
    <row r="147" spans="1:5" x14ac:dyDescent="0.25">
      <c r="A147" t="s">
        <v>117</v>
      </c>
      <c r="B147" t="s">
        <v>118</v>
      </c>
      <c r="C147" t="s">
        <v>9</v>
      </c>
      <c r="D147" t="s">
        <v>19</v>
      </c>
      <c r="E147" t="s">
        <v>11</v>
      </c>
    </row>
    <row r="148" spans="1:5" x14ac:dyDescent="0.25">
      <c r="A148" t="s">
        <v>30</v>
      </c>
      <c r="B148" t="s">
        <v>31</v>
      </c>
      <c r="C148" t="s">
        <v>9</v>
      </c>
      <c r="D148" t="s">
        <v>19</v>
      </c>
      <c r="E148" t="s">
        <v>11</v>
      </c>
    </row>
    <row r="149" spans="1:5" x14ac:dyDescent="0.25">
      <c r="A149" t="s">
        <v>61</v>
      </c>
      <c r="B149" t="s">
        <v>62</v>
      </c>
      <c r="C149" t="s">
        <v>9</v>
      </c>
      <c r="D149" t="s">
        <v>19</v>
      </c>
      <c r="E149" t="s">
        <v>11</v>
      </c>
    </row>
    <row r="150" spans="1:5" x14ac:dyDescent="0.25">
      <c r="A150" t="s">
        <v>1789</v>
      </c>
      <c r="B150" t="s">
        <v>1790</v>
      </c>
      <c r="C150" t="s">
        <v>9</v>
      </c>
      <c r="D150" t="s">
        <v>19</v>
      </c>
      <c r="E150" t="s">
        <v>11</v>
      </c>
    </row>
    <row r="151" spans="1:5" x14ac:dyDescent="0.25">
      <c r="A151" t="s">
        <v>1743</v>
      </c>
      <c r="B151" t="s">
        <v>1744</v>
      </c>
      <c r="C151" t="s">
        <v>9</v>
      </c>
      <c r="D151" t="s">
        <v>10</v>
      </c>
      <c r="E151" t="s">
        <v>11</v>
      </c>
    </row>
    <row r="152" spans="1:5" x14ac:dyDescent="0.25">
      <c r="B152" t="s">
        <v>1831</v>
      </c>
      <c r="C152" t="s">
        <v>9</v>
      </c>
      <c r="D152" t="s">
        <v>14</v>
      </c>
      <c r="E152" t="s">
        <v>11</v>
      </c>
    </row>
    <row r="153" spans="1:5" x14ac:dyDescent="0.25">
      <c r="A153" t="s">
        <v>1809</v>
      </c>
      <c r="B153" t="s">
        <v>1810</v>
      </c>
      <c r="C153" t="s">
        <v>9</v>
      </c>
      <c r="D153" t="s">
        <v>14</v>
      </c>
      <c r="E153" t="s">
        <v>11</v>
      </c>
    </row>
    <row r="154" spans="1:5" x14ac:dyDescent="0.25">
      <c r="A154" t="s">
        <v>139</v>
      </c>
      <c r="B154" t="s">
        <v>140</v>
      </c>
      <c r="C154" t="s">
        <v>9</v>
      </c>
      <c r="D154" t="s">
        <v>14</v>
      </c>
      <c r="E154" t="s">
        <v>11</v>
      </c>
    </row>
    <row r="155" spans="1:5" x14ac:dyDescent="0.25">
      <c r="A155" t="s">
        <v>139</v>
      </c>
      <c r="B155" t="s">
        <v>140</v>
      </c>
      <c r="C155" t="s">
        <v>9</v>
      </c>
      <c r="D155" t="s">
        <v>14</v>
      </c>
      <c r="E155" t="s">
        <v>11</v>
      </c>
    </row>
    <row r="156" spans="1:5" x14ac:dyDescent="0.25">
      <c r="A156" t="s">
        <v>1795</v>
      </c>
      <c r="B156" t="s">
        <v>1796</v>
      </c>
      <c r="C156" t="s">
        <v>9</v>
      </c>
      <c r="D156" t="s">
        <v>14</v>
      </c>
      <c r="E156" t="s">
        <v>11</v>
      </c>
    </row>
    <row r="157" spans="1:5" x14ac:dyDescent="0.25">
      <c r="A157" t="s">
        <v>1773</v>
      </c>
      <c r="B157" t="s">
        <v>1774</v>
      </c>
      <c r="C157" t="s">
        <v>9</v>
      </c>
      <c r="D157" t="s">
        <v>14</v>
      </c>
      <c r="E157" t="s">
        <v>11</v>
      </c>
    </row>
    <row r="158" spans="1:5" x14ac:dyDescent="0.25">
      <c r="B158" t="s">
        <v>1829</v>
      </c>
      <c r="C158" t="s">
        <v>9</v>
      </c>
      <c r="D158" t="s">
        <v>19</v>
      </c>
      <c r="E158" t="s">
        <v>11</v>
      </c>
    </row>
    <row r="159" spans="1:5" x14ac:dyDescent="0.25">
      <c r="A159" t="s">
        <v>81</v>
      </c>
      <c r="B159" t="s">
        <v>82</v>
      </c>
      <c r="C159" t="s">
        <v>9</v>
      </c>
      <c r="D159" t="s">
        <v>19</v>
      </c>
      <c r="E159" t="s">
        <v>11</v>
      </c>
    </row>
    <row r="160" spans="1:5" x14ac:dyDescent="0.25">
      <c r="A160" t="s">
        <v>134</v>
      </c>
      <c r="B160" t="s">
        <v>135</v>
      </c>
      <c r="C160" t="s">
        <v>9</v>
      </c>
      <c r="D160" t="s">
        <v>19</v>
      </c>
      <c r="E160" t="s">
        <v>11</v>
      </c>
    </row>
    <row r="161" spans="1:5" x14ac:dyDescent="0.25">
      <c r="A161" t="s">
        <v>91</v>
      </c>
      <c r="B161" t="s">
        <v>92</v>
      </c>
      <c r="C161" t="s">
        <v>9</v>
      </c>
      <c r="D161" t="s">
        <v>14</v>
      </c>
      <c r="E161" t="s">
        <v>11</v>
      </c>
    </row>
    <row r="162" spans="1:5" x14ac:dyDescent="0.25">
      <c r="B162" t="s">
        <v>1830</v>
      </c>
      <c r="C162" t="s">
        <v>9</v>
      </c>
      <c r="D162" t="s">
        <v>19</v>
      </c>
      <c r="E162" t="s">
        <v>11</v>
      </c>
    </row>
    <row r="163" spans="1:5" x14ac:dyDescent="0.25">
      <c r="A163" t="s">
        <v>144</v>
      </c>
      <c r="B163" t="s">
        <v>145</v>
      </c>
      <c r="C163" t="s">
        <v>9</v>
      </c>
      <c r="D163" t="s">
        <v>10</v>
      </c>
      <c r="E163" t="s">
        <v>11</v>
      </c>
    </row>
    <row r="164" spans="1:5" x14ac:dyDescent="0.25">
      <c r="A164" t="s">
        <v>1737</v>
      </c>
      <c r="B164" t="s">
        <v>1738</v>
      </c>
      <c r="C164" t="s">
        <v>9</v>
      </c>
      <c r="D164" t="s">
        <v>10</v>
      </c>
      <c r="E164" t="s">
        <v>11</v>
      </c>
    </row>
    <row r="165" spans="1:5" x14ac:dyDescent="0.25">
      <c r="A165" t="s">
        <v>87</v>
      </c>
      <c r="B165" t="s">
        <v>88</v>
      </c>
      <c r="C165" t="s">
        <v>9</v>
      </c>
      <c r="D165" t="s">
        <v>14</v>
      </c>
      <c r="E165" t="s">
        <v>11</v>
      </c>
    </row>
    <row r="166" spans="1:5" x14ac:dyDescent="0.25">
      <c r="B166" t="s">
        <v>1971</v>
      </c>
      <c r="C166" t="s">
        <v>9</v>
      </c>
      <c r="D166" t="s">
        <v>14</v>
      </c>
      <c r="E166" t="s">
        <v>1972</v>
      </c>
    </row>
    <row r="167" spans="1:5" x14ac:dyDescent="0.25">
      <c r="A167" t="s">
        <v>51</v>
      </c>
      <c r="B167" t="s">
        <v>52</v>
      </c>
      <c r="C167" t="s">
        <v>9</v>
      </c>
      <c r="D167" t="s">
        <v>19</v>
      </c>
      <c r="E167" t="s">
        <v>11</v>
      </c>
    </row>
    <row r="168" spans="1:5" x14ac:dyDescent="0.25">
      <c r="A168" t="s">
        <v>59</v>
      </c>
      <c r="B168" t="s">
        <v>60</v>
      </c>
      <c r="C168" t="s">
        <v>9</v>
      </c>
      <c r="D168" t="s">
        <v>10</v>
      </c>
      <c r="E168" t="s">
        <v>11</v>
      </c>
    </row>
    <row r="169" spans="1:5" x14ac:dyDescent="0.25">
      <c r="A169" t="s">
        <v>53</v>
      </c>
      <c r="B169" t="s">
        <v>54</v>
      </c>
      <c r="C169" t="s">
        <v>9</v>
      </c>
      <c r="D169" t="s">
        <v>10</v>
      </c>
      <c r="E169" t="s">
        <v>11</v>
      </c>
    </row>
    <row r="170" spans="1:5" x14ac:dyDescent="0.25">
      <c r="A170" t="s">
        <v>36</v>
      </c>
      <c r="B170" t="s">
        <v>37</v>
      </c>
      <c r="C170" t="s">
        <v>9</v>
      </c>
      <c r="D170" t="s">
        <v>19</v>
      </c>
      <c r="E170" t="s">
        <v>11</v>
      </c>
    </row>
    <row r="171" spans="1:5" x14ac:dyDescent="0.25">
      <c r="A171" t="s">
        <v>115</v>
      </c>
      <c r="B171" t="s">
        <v>116</v>
      </c>
      <c r="C171" t="s">
        <v>9</v>
      </c>
      <c r="D171" t="s">
        <v>14</v>
      </c>
      <c r="E171" t="s">
        <v>11</v>
      </c>
    </row>
    <row r="172" spans="1:5" x14ac:dyDescent="0.25">
      <c r="A172" t="s">
        <v>1779</v>
      </c>
      <c r="B172" t="s">
        <v>1780</v>
      </c>
      <c r="C172" t="s">
        <v>9</v>
      </c>
      <c r="D172" t="s">
        <v>19</v>
      </c>
      <c r="E172" t="s">
        <v>11</v>
      </c>
    </row>
    <row r="173" spans="1:5" x14ac:dyDescent="0.25">
      <c r="A173" t="s">
        <v>119</v>
      </c>
      <c r="B173" t="s">
        <v>120</v>
      </c>
      <c r="C173" t="s">
        <v>9</v>
      </c>
      <c r="D173" t="s">
        <v>19</v>
      </c>
      <c r="E173" t="s">
        <v>11</v>
      </c>
    </row>
    <row r="174" spans="1:5" x14ac:dyDescent="0.25">
      <c r="A174" t="s">
        <v>28</v>
      </c>
      <c r="B174" t="s">
        <v>29</v>
      </c>
      <c r="C174" t="s">
        <v>9</v>
      </c>
      <c r="D174" t="s">
        <v>19</v>
      </c>
      <c r="E174" t="s">
        <v>11</v>
      </c>
    </row>
    <row r="175" spans="1:5" x14ac:dyDescent="0.25">
      <c r="A175" t="s">
        <v>161</v>
      </c>
      <c r="B175" t="s">
        <v>162</v>
      </c>
      <c r="C175" t="s">
        <v>9</v>
      </c>
      <c r="D175" t="s">
        <v>19</v>
      </c>
      <c r="E175" t="s">
        <v>11</v>
      </c>
    </row>
    <row r="176" spans="1:5" x14ac:dyDescent="0.25">
      <c r="A176" t="s">
        <v>1793</v>
      </c>
      <c r="B176" t="s">
        <v>1794</v>
      </c>
      <c r="C176" t="s">
        <v>9</v>
      </c>
      <c r="D176" t="s">
        <v>14</v>
      </c>
      <c r="E176" t="s">
        <v>11</v>
      </c>
    </row>
    <row r="177" spans="1:5" x14ac:dyDescent="0.25">
      <c r="A177" t="s">
        <v>97</v>
      </c>
      <c r="B177" t="s">
        <v>98</v>
      </c>
      <c r="C177" t="s">
        <v>9</v>
      </c>
      <c r="D177" t="s">
        <v>14</v>
      </c>
      <c r="E177" t="s">
        <v>11</v>
      </c>
    </row>
    <row r="178" spans="1:5" x14ac:dyDescent="0.25">
      <c r="A178" t="s">
        <v>1729</v>
      </c>
      <c r="B178" t="s">
        <v>1730</v>
      </c>
      <c r="C178" t="s">
        <v>9</v>
      </c>
      <c r="D178" t="s">
        <v>14</v>
      </c>
      <c r="E178" t="s">
        <v>11</v>
      </c>
    </row>
    <row r="179" spans="1:5" x14ac:dyDescent="0.25">
      <c r="A179" t="s">
        <v>1819</v>
      </c>
      <c r="B179" t="s">
        <v>1820</v>
      </c>
      <c r="C179" t="s">
        <v>9</v>
      </c>
      <c r="D179" t="s">
        <v>10</v>
      </c>
      <c r="E179" t="s">
        <v>11</v>
      </c>
    </row>
    <row r="180" spans="1:5" x14ac:dyDescent="0.25">
      <c r="B180" t="s">
        <v>1826</v>
      </c>
      <c r="C180" t="s">
        <v>9</v>
      </c>
      <c r="D180" t="s">
        <v>10</v>
      </c>
      <c r="E180" t="s">
        <v>11</v>
      </c>
    </row>
    <row r="181" spans="1:5" x14ac:dyDescent="0.25">
      <c r="A181" t="s">
        <v>57</v>
      </c>
      <c r="B181" t="s">
        <v>58</v>
      </c>
      <c r="C181" t="s">
        <v>9</v>
      </c>
      <c r="D181" t="s">
        <v>14</v>
      </c>
      <c r="E181" t="s">
        <v>11</v>
      </c>
    </row>
    <row r="182" spans="1:5" x14ac:dyDescent="0.25">
      <c r="A182" t="s">
        <v>73</v>
      </c>
      <c r="B182" t="s">
        <v>74</v>
      </c>
      <c r="C182" t="s">
        <v>9</v>
      </c>
      <c r="D182" t="s">
        <v>14</v>
      </c>
      <c r="E182" t="s">
        <v>11</v>
      </c>
    </row>
    <row r="183" spans="1:5" x14ac:dyDescent="0.25">
      <c r="A183" t="s">
        <v>63</v>
      </c>
      <c r="B183" t="s">
        <v>64</v>
      </c>
      <c r="C183" t="s">
        <v>9</v>
      </c>
      <c r="D183" t="s">
        <v>19</v>
      </c>
      <c r="E183" t="s">
        <v>11</v>
      </c>
    </row>
    <row r="184" spans="1:5" x14ac:dyDescent="0.25">
      <c r="A184" t="s">
        <v>126</v>
      </c>
      <c r="B184" t="s">
        <v>127</v>
      </c>
      <c r="C184" t="s">
        <v>9</v>
      </c>
      <c r="D184" t="s">
        <v>19</v>
      </c>
      <c r="E184" t="s">
        <v>11</v>
      </c>
    </row>
    <row r="185" spans="1:5" x14ac:dyDescent="0.25">
      <c r="A185" t="s">
        <v>124</v>
      </c>
      <c r="B185" t="s">
        <v>125</v>
      </c>
      <c r="C185" t="s">
        <v>9</v>
      </c>
      <c r="D185" t="s">
        <v>14</v>
      </c>
      <c r="E185" t="s">
        <v>11</v>
      </c>
    </row>
    <row r="186" spans="1:5" x14ac:dyDescent="0.25">
      <c r="A186" t="s">
        <v>122</v>
      </c>
      <c r="B186" t="s">
        <v>123</v>
      </c>
      <c r="C186" t="s">
        <v>9</v>
      </c>
      <c r="D186" t="s">
        <v>14</v>
      </c>
      <c r="E186" t="s">
        <v>11</v>
      </c>
    </row>
    <row r="187" spans="1:5" x14ac:dyDescent="0.25">
      <c r="A187" t="s">
        <v>79</v>
      </c>
      <c r="B187" t="s">
        <v>80</v>
      </c>
      <c r="C187" t="s">
        <v>9</v>
      </c>
      <c r="D187" t="s">
        <v>14</v>
      </c>
      <c r="E187" t="s">
        <v>11</v>
      </c>
    </row>
    <row r="188" spans="1:5" x14ac:dyDescent="0.25">
      <c r="A188" t="s">
        <v>1769</v>
      </c>
      <c r="B188" t="s">
        <v>1770</v>
      </c>
      <c r="C188" t="s">
        <v>9</v>
      </c>
      <c r="D188" t="s">
        <v>10</v>
      </c>
      <c r="E188" t="s">
        <v>11</v>
      </c>
    </row>
    <row r="189" spans="1:5" x14ac:dyDescent="0.25">
      <c r="A189" t="s">
        <v>167</v>
      </c>
      <c r="B189" t="s">
        <v>168</v>
      </c>
      <c r="C189" t="s">
        <v>9</v>
      </c>
      <c r="D189" t="s">
        <v>10</v>
      </c>
      <c r="E189" t="s">
        <v>11</v>
      </c>
    </row>
    <row r="190" spans="1:5" x14ac:dyDescent="0.25">
      <c r="A190" t="s">
        <v>1735</v>
      </c>
      <c r="B190" t="s">
        <v>1736</v>
      </c>
      <c r="C190" t="s">
        <v>9</v>
      </c>
      <c r="D190" t="s">
        <v>10</v>
      </c>
      <c r="E190" t="s">
        <v>11</v>
      </c>
    </row>
    <row r="191" spans="1:5" x14ac:dyDescent="0.25">
      <c r="A191" t="s">
        <v>43</v>
      </c>
      <c r="B191" t="s">
        <v>44</v>
      </c>
      <c r="C191" t="s">
        <v>9</v>
      </c>
      <c r="D191" t="s">
        <v>10</v>
      </c>
      <c r="E191" t="s">
        <v>11</v>
      </c>
    </row>
    <row r="192" spans="1:5" x14ac:dyDescent="0.25">
      <c r="A192" t="s">
        <v>1765</v>
      </c>
      <c r="B192" t="s">
        <v>1766</v>
      </c>
      <c r="C192" t="s">
        <v>9</v>
      </c>
      <c r="D192" t="s">
        <v>10</v>
      </c>
      <c r="E192" t="s">
        <v>11</v>
      </c>
    </row>
    <row r="193" spans="1:5" x14ac:dyDescent="0.25">
      <c r="A193" t="s">
        <v>1817</v>
      </c>
      <c r="B193" t="s">
        <v>1818</v>
      </c>
      <c r="C193" t="s">
        <v>9</v>
      </c>
      <c r="D193" t="s">
        <v>10</v>
      </c>
      <c r="E193" t="s">
        <v>11</v>
      </c>
    </row>
    <row r="194" spans="1:5" x14ac:dyDescent="0.25">
      <c r="A194" t="s">
        <v>89</v>
      </c>
      <c r="B194" t="s">
        <v>90</v>
      </c>
      <c r="C194" t="s">
        <v>9</v>
      </c>
      <c r="D194" t="s">
        <v>19</v>
      </c>
      <c r="E194" t="s">
        <v>11</v>
      </c>
    </row>
    <row r="195" spans="1:5" x14ac:dyDescent="0.25">
      <c r="A195" t="s">
        <v>75</v>
      </c>
      <c r="B195" t="s">
        <v>76</v>
      </c>
      <c r="C195" t="s">
        <v>9</v>
      </c>
      <c r="D195" t="s">
        <v>19</v>
      </c>
      <c r="E195" t="s">
        <v>11</v>
      </c>
    </row>
    <row r="196" spans="1:5" x14ac:dyDescent="0.25">
      <c r="A196" t="s">
        <v>157</v>
      </c>
      <c r="B196" t="s">
        <v>158</v>
      </c>
      <c r="C196" t="s">
        <v>9</v>
      </c>
      <c r="D196" t="s">
        <v>10</v>
      </c>
      <c r="E196" t="s">
        <v>11</v>
      </c>
    </row>
    <row r="197" spans="1:5" x14ac:dyDescent="0.25">
      <c r="A197" t="s">
        <v>1733</v>
      </c>
      <c r="B197" t="s">
        <v>1734</v>
      </c>
      <c r="C197" t="s">
        <v>9</v>
      </c>
      <c r="D197" t="s">
        <v>14</v>
      </c>
      <c r="E197" t="s">
        <v>11</v>
      </c>
    </row>
    <row r="198" spans="1:5" x14ac:dyDescent="0.25">
      <c r="A198" t="s">
        <v>41</v>
      </c>
      <c r="B198" t="s">
        <v>42</v>
      </c>
      <c r="C198" t="s">
        <v>9</v>
      </c>
      <c r="D198" t="s">
        <v>10</v>
      </c>
      <c r="E198" t="s">
        <v>11</v>
      </c>
    </row>
    <row r="199" spans="1:5" x14ac:dyDescent="0.25">
      <c r="A199" t="s">
        <v>38</v>
      </c>
      <c r="B199" t="s">
        <v>39</v>
      </c>
      <c r="C199" t="s">
        <v>9</v>
      </c>
      <c r="D199" t="s">
        <v>19</v>
      </c>
      <c r="E199" t="s">
        <v>11</v>
      </c>
    </row>
    <row r="200" spans="1:5" x14ac:dyDescent="0.25">
      <c r="A200" t="s">
        <v>146</v>
      </c>
      <c r="B200" t="s">
        <v>147</v>
      </c>
      <c r="C200" t="s">
        <v>9</v>
      </c>
      <c r="D200" t="s">
        <v>14</v>
      </c>
      <c r="E200" t="s">
        <v>11</v>
      </c>
    </row>
    <row r="201" spans="1:5" x14ac:dyDescent="0.25">
      <c r="A201" t="s">
        <v>1745</v>
      </c>
      <c r="B201" t="s">
        <v>1746</v>
      </c>
      <c r="C201" t="s">
        <v>9</v>
      </c>
      <c r="D201" t="s">
        <v>19</v>
      </c>
      <c r="E201" t="s">
        <v>11</v>
      </c>
    </row>
    <row r="202" spans="1:5" x14ac:dyDescent="0.25">
      <c r="A202" t="s">
        <v>1753</v>
      </c>
      <c r="B202" t="s">
        <v>1754</v>
      </c>
      <c r="C202" t="s">
        <v>9</v>
      </c>
      <c r="D202" t="s">
        <v>14</v>
      </c>
      <c r="E202" t="s">
        <v>11</v>
      </c>
    </row>
    <row r="203" spans="1:5" x14ac:dyDescent="0.25">
      <c r="A203" t="s">
        <v>1757</v>
      </c>
      <c r="B203" t="s">
        <v>1758</v>
      </c>
      <c r="C203" t="s">
        <v>9</v>
      </c>
      <c r="D203" t="s">
        <v>19</v>
      </c>
      <c r="E203" t="s">
        <v>11</v>
      </c>
    </row>
    <row r="204" spans="1:5" x14ac:dyDescent="0.25">
      <c r="A204" t="s">
        <v>1739</v>
      </c>
      <c r="B204" t="s">
        <v>1740</v>
      </c>
      <c r="C204" t="s">
        <v>9</v>
      </c>
      <c r="D204" t="s">
        <v>19</v>
      </c>
      <c r="E204" t="s">
        <v>11</v>
      </c>
    </row>
    <row r="205" spans="1:5" x14ac:dyDescent="0.25">
      <c r="A205" t="s">
        <v>1727</v>
      </c>
      <c r="B205" t="s">
        <v>1728</v>
      </c>
      <c r="C205" t="s">
        <v>9</v>
      </c>
      <c r="D205" t="s">
        <v>19</v>
      </c>
      <c r="E205" t="s">
        <v>11</v>
      </c>
    </row>
    <row r="206" spans="1:5" x14ac:dyDescent="0.25">
      <c r="A206" t="s">
        <v>1751</v>
      </c>
      <c r="B206" t="s">
        <v>1752</v>
      </c>
      <c r="C206" t="s">
        <v>9</v>
      </c>
      <c r="D206" t="s">
        <v>19</v>
      </c>
      <c r="E206" t="s">
        <v>11</v>
      </c>
    </row>
    <row r="207" spans="1:5" x14ac:dyDescent="0.25">
      <c r="A207" t="s">
        <v>1787</v>
      </c>
      <c r="B207" t="s">
        <v>1788</v>
      </c>
      <c r="C207" t="s">
        <v>9</v>
      </c>
      <c r="D207" t="s">
        <v>14</v>
      </c>
      <c r="E207" t="s">
        <v>11</v>
      </c>
    </row>
    <row r="208" spans="1:5" x14ac:dyDescent="0.25">
      <c r="A208" t="s">
        <v>1781</v>
      </c>
      <c r="B208" t="s">
        <v>1782</v>
      </c>
      <c r="C208" t="s">
        <v>9</v>
      </c>
      <c r="D208" t="s">
        <v>14</v>
      </c>
      <c r="E208" t="s">
        <v>11</v>
      </c>
    </row>
    <row r="209" spans="1:5" x14ac:dyDescent="0.25">
      <c r="A209" t="s">
        <v>1755</v>
      </c>
      <c r="B209" t="s">
        <v>1756</v>
      </c>
      <c r="C209" t="s">
        <v>9</v>
      </c>
      <c r="D209" t="s">
        <v>19</v>
      </c>
      <c r="E209" t="s">
        <v>11</v>
      </c>
    </row>
    <row r="210" spans="1:5" x14ac:dyDescent="0.25">
      <c r="A210" t="s">
        <v>1719</v>
      </c>
      <c r="B210" t="s">
        <v>1720</v>
      </c>
      <c r="C210" t="s">
        <v>9</v>
      </c>
      <c r="D210" t="s">
        <v>19</v>
      </c>
      <c r="E210" t="s">
        <v>11</v>
      </c>
    </row>
    <row r="211" spans="1:5" x14ac:dyDescent="0.25">
      <c r="A211" t="s">
        <v>1767</v>
      </c>
      <c r="B211" t="s">
        <v>1768</v>
      </c>
      <c r="C211" t="s">
        <v>9</v>
      </c>
      <c r="D211" t="s">
        <v>10</v>
      </c>
      <c r="E211" t="s">
        <v>11</v>
      </c>
    </row>
    <row r="212" spans="1:5" x14ac:dyDescent="0.25">
      <c r="B212" t="s">
        <v>1941</v>
      </c>
      <c r="C212" t="s">
        <v>1836</v>
      </c>
      <c r="D212" t="s">
        <v>19</v>
      </c>
      <c r="E212" t="s">
        <v>242</v>
      </c>
    </row>
    <row r="213" spans="1:5" x14ac:dyDescent="0.25">
      <c r="B213" t="s">
        <v>1987</v>
      </c>
      <c r="C213" t="s">
        <v>1836</v>
      </c>
      <c r="D213" t="s">
        <v>10</v>
      </c>
      <c r="E213" t="s">
        <v>242</v>
      </c>
    </row>
    <row r="214" spans="1:5" x14ac:dyDescent="0.25">
      <c r="B214" t="s">
        <v>1961</v>
      </c>
      <c r="C214" t="s">
        <v>1836</v>
      </c>
      <c r="D214" t="s">
        <v>19</v>
      </c>
      <c r="E214" t="s">
        <v>242</v>
      </c>
    </row>
    <row r="215" spans="1:5" x14ac:dyDescent="0.25">
      <c r="B215" t="s">
        <v>1944</v>
      </c>
      <c r="C215" t="s">
        <v>1836</v>
      </c>
      <c r="D215" t="s">
        <v>19</v>
      </c>
      <c r="E215" t="s">
        <v>242</v>
      </c>
    </row>
    <row r="216" spans="1:5" x14ac:dyDescent="0.25">
      <c r="B216" t="s">
        <v>1914</v>
      </c>
      <c r="C216" t="s">
        <v>1836</v>
      </c>
      <c r="D216" t="s">
        <v>19</v>
      </c>
      <c r="E216" t="s">
        <v>242</v>
      </c>
    </row>
    <row r="217" spans="1:5" x14ac:dyDescent="0.25">
      <c r="B217" t="s">
        <v>1881</v>
      </c>
      <c r="C217" t="s">
        <v>1836</v>
      </c>
      <c r="D217" t="s">
        <v>19</v>
      </c>
      <c r="E217" t="s">
        <v>242</v>
      </c>
    </row>
    <row r="218" spans="1:5" x14ac:dyDescent="0.25">
      <c r="B218" t="s">
        <v>1842</v>
      </c>
      <c r="C218" t="s">
        <v>1836</v>
      </c>
      <c r="D218" t="s">
        <v>19</v>
      </c>
      <c r="E218" t="s">
        <v>242</v>
      </c>
    </row>
    <row r="219" spans="1:5" x14ac:dyDescent="0.25">
      <c r="B219" t="s">
        <v>1855</v>
      </c>
      <c r="C219" t="s">
        <v>1836</v>
      </c>
      <c r="D219" t="s">
        <v>19</v>
      </c>
      <c r="E219" t="s">
        <v>242</v>
      </c>
    </row>
    <row r="220" spans="1:5" x14ac:dyDescent="0.25">
      <c r="B220" t="s">
        <v>1935</v>
      </c>
      <c r="C220" t="s">
        <v>1836</v>
      </c>
      <c r="D220" t="s">
        <v>19</v>
      </c>
      <c r="E220" t="s">
        <v>242</v>
      </c>
    </row>
    <row r="221" spans="1:5" x14ac:dyDescent="0.25">
      <c r="B221" t="s">
        <v>1912</v>
      </c>
      <c r="C221" t="s">
        <v>1836</v>
      </c>
      <c r="D221" t="s">
        <v>10</v>
      </c>
      <c r="E221" t="s">
        <v>242</v>
      </c>
    </row>
    <row r="222" spans="1:5" x14ac:dyDescent="0.25">
      <c r="B222" t="s">
        <v>1945</v>
      </c>
      <c r="C222" t="s">
        <v>1836</v>
      </c>
      <c r="D222" t="s">
        <v>14</v>
      </c>
      <c r="E222" t="s">
        <v>242</v>
      </c>
    </row>
    <row r="223" spans="1:5" x14ac:dyDescent="0.25">
      <c r="B223" t="s">
        <v>1967</v>
      </c>
      <c r="C223" t="s">
        <v>9</v>
      </c>
      <c r="D223" t="s">
        <v>14</v>
      </c>
      <c r="E223" t="s">
        <v>11</v>
      </c>
    </row>
    <row r="224" spans="1:5" x14ac:dyDescent="0.25">
      <c r="B224" t="s">
        <v>1891</v>
      </c>
      <c r="C224" t="s">
        <v>1836</v>
      </c>
      <c r="D224" t="s">
        <v>19</v>
      </c>
      <c r="E224" t="s">
        <v>242</v>
      </c>
    </row>
    <row r="225" spans="2:5" x14ac:dyDescent="0.25">
      <c r="B225" t="s">
        <v>1938</v>
      </c>
      <c r="C225" t="s">
        <v>1836</v>
      </c>
      <c r="D225" t="s">
        <v>14</v>
      </c>
      <c r="E225" t="s">
        <v>242</v>
      </c>
    </row>
    <row r="226" spans="2:5" x14ac:dyDescent="0.25">
      <c r="B226" t="s">
        <v>1962</v>
      </c>
      <c r="C226" t="s">
        <v>1836</v>
      </c>
      <c r="D226" t="s">
        <v>14</v>
      </c>
      <c r="E226" t="s">
        <v>242</v>
      </c>
    </row>
    <row r="227" spans="2:5" x14ac:dyDescent="0.25">
      <c r="B227" t="s">
        <v>1984</v>
      </c>
      <c r="C227" t="s">
        <v>1836</v>
      </c>
      <c r="D227" t="s">
        <v>19</v>
      </c>
      <c r="E227" t="s">
        <v>242</v>
      </c>
    </row>
    <row r="228" spans="2:5" x14ac:dyDescent="0.25">
      <c r="B228" t="s">
        <v>1969</v>
      </c>
      <c r="C228" t="s">
        <v>9</v>
      </c>
      <c r="D228" t="s">
        <v>19</v>
      </c>
      <c r="E228" t="s">
        <v>11</v>
      </c>
    </row>
    <row r="229" spans="2:5" x14ac:dyDescent="0.25">
      <c r="B229" t="s">
        <v>1927</v>
      </c>
      <c r="C229" t="s">
        <v>1836</v>
      </c>
      <c r="D229" t="s">
        <v>14</v>
      </c>
      <c r="E229" t="s">
        <v>242</v>
      </c>
    </row>
    <row r="230" spans="2:5" x14ac:dyDescent="0.25">
      <c r="B230" t="s">
        <v>1956</v>
      </c>
      <c r="C230" t="s">
        <v>1836</v>
      </c>
      <c r="D230" t="s">
        <v>19</v>
      </c>
      <c r="E230" t="s">
        <v>242</v>
      </c>
    </row>
    <row r="231" spans="2:5" x14ac:dyDescent="0.25">
      <c r="B231" t="s">
        <v>1864</v>
      </c>
      <c r="C231" t="s">
        <v>1836</v>
      </c>
      <c r="D231" t="s">
        <v>19</v>
      </c>
      <c r="E231" t="s">
        <v>242</v>
      </c>
    </row>
    <row r="232" spans="2:5" x14ac:dyDescent="0.25">
      <c r="B232" t="s">
        <v>1986</v>
      </c>
      <c r="C232" t="s">
        <v>1836</v>
      </c>
      <c r="D232" t="s">
        <v>19</v>
      </c>
      <c r="E232" t="s">
        <v>242</v>
      </c>
    </row>
    <row r="233" spans="2:5" x14ac:dyDescent="0.25">
      <c r="B233" t="s">
        <v>1889</v>
      </c>
      <c r="C233" t="s">
        <v>1836</v>
      </c>
      <c r="D233" t="s">
        <v>19</v>
      </c>
      <c r="E233" t="s">
        <v>242</v>
      </c>
    </row>
    <row r="234" spans="2:5" x14ac:dyDescent="0.25">
      <c r="B234" t="s">
        <v>1869</v>
      </c>
      <c r="C234" t="s">
        <v>1836</v>
      </c>
      <c r="D234" t="s">
        <v>14</v>
      </c>
      <c r="E234" t="s">
        <v>242</v>
      </c>
    </row>
    <row r="235" spans="2:5" x14ac:dyDescent="0.25">
      <c r="B235" t="s">
        <v>1957</v>
      </c>
      <c r="C235" t="s">
        <v>1836</v>
      </c>
      <c r="D235" t="s">
        <v>19</v>
      </c>
      <c r="E235" t="s">
        <v>242</v>
      </c>
    </row>
    <row r="236" spans="2:5" x14ac:dyDescent="0.25">
      <c r="B236" t="s">
        <v>1892</v>
      </c>
      <c r="C236" t="s">
        <v>1836</v>
      </c>
      <c r="D236" t="s">
        <v>10</v>
      </c>
      <c r="E236" t="s">
        <v>242</v>
      </c>
    </row>
    <row r="237" spans="2:5" x14ac:dyDescent="0.25">
      <c r="B237" t="s">
        <v>1909</v>
      </c>
      <c r="C237" t="s">
        <v>1836</v>
      </c>
      <c r="D237" t="s">
        <v>10</v>
      </c>
      <c r="E237" t="s">
        <v>242</v>
      </c>
    </row>
    <row r="238" spans="2:5" x14ac:dyDescent="0.25">
      <c r="B238" t="s">
        <v>1867</v>
      </c>
      <c r="C238" t="s">
        <v>1836</v>
      </c>
      <c r="D238" t="s">
        <v>14</v>
      </c>
      <c r="E238" t="s">
        <v>242</v>
      </c>
    </row>
    <row r="239" spans="2:5" x14ac:dyDescent="0.25">
      <c r="B239" t="s">
        <v>1963</v>
      </c>
      <c r="C239" t="s">
        <v>1836</v>
      </c>
      <c r="D239" t="s">
        <v>14</v>
      </c>
      <c r="E239" t="s">
        <v>242</v>
      </c>
    </row>
    <row r="240" spans="2:5" x14ac:dyDescent="0.25">
      <c r="B240" t="s">
        <v>1970</v>
      </c>
      <c r="C240" t="s">
        <v>9</v>
      </c>
      <c r="D240" t="s">
        <v>14</v>
      </c>
      <c r="E240" t="s">
        <v>11</v>
      </c>
    </row>
    <row r="241" spans="2:5" x14ac:dyDescent="0.25">
      <c r="B241" t="s">
        <v>1851</v>
      </c>
      <c r="C241" t="s">
        <v>1836</v>
      </c>
      <c r="D241" t="s">
        <v>19</v>
      </c>
      <c r="E241" t="s">
        <v>242</v>
      </c>
    </row>
    <row r="242" spans="2:5" x14ac:dyDescent="0.25">
      <c r="B242" t="s">
        <v>1854</v>
      </c>
      <c r="C242" t="s">
        <v>1836</v>
      </c>
      <c r="D242" t="s">
        <v>10</v>
      </c>
      <c r="E242" t="s">
        <v>242</v>
      </c>
    </row>
    <row r="243" spans="2:5" x14ac:dyDescent="0.25">
      <c r="B243" t="s">
        <v>1852</v>
      </c>
      <c r="C243" t="s">
        <v>1836</v>
      </c>
      <c r="D243" t="s">
        <v>10</v>
      </c>
      <c r="E243" t="s">
        <v>242</v>
      </c>
    </row>
    <row r="244" spans="2:5" x14ac:dyDescent="0.25">
      <c r="B244" t="s">
        <v>1845</v>
      </c>
      <c r="C244" t="s">
        <v>1836</v>
      </c>
      <c r="D244" t="s">
        <v>19</v>
      </c>
      <c r="E244" t="s">
        <v>242</v>
      </c>
    </row>
    <row r="245" spans="2:5" x14ac:dyDescent="0.25">
      <c r="B245" t="s">
        <v>1880</v>
      </c>
      <c r="C245" t="s">
        <v>1836</v>
      </c>
      <c r="D245" t="s">
        <v>14</v>
      </c>
      <c r="E245" t="s">
        <v>242</v>
      </c>
    </row>
    <row r="246" spans="2:5" x14ac:dyDescent="0.25">
      <c r="B246" t="s">
        <v>1930</v>
      </c>
      <c r="C246" t="s">
        <v>1836</v>
      </c>
      <c r="D246" t="s">
        <v>19</v>
      </c>
      <c r="E246" t="s">
        <v>242</v>
      </c>
    </row>
    <row r="247" spans="2:5" x14ac:dyDescent="0.25">
      <c r="B247" t="s">
        <v>1882</v>
      </c>
      <c r="C247" t="s">
        <v>1836</v>
      </c>
      <c r="D247" t="s">
        <v>19</v>
      </c>
      <c r="E247" t="s">
        <v>242</v>
      </c>
    </row>
    <row r="248" spans="2:5" x14ac:dyDescent="0.25">
      <c r="B248" t="s">
        <v>1960</v>
      </c>
      <c r="C248" t="s">
        <v>1836</v>
      </c>
      <c r="D248" t="s">
        <v>204</v>
      </c>
      <c r="E248" t="s">
        <v>242</v>
      </c>
    </row>
    <row r="249" spans="2:5" x14ac:dyDescent="0.25">
      <c r="B249" t="s">
        <v>1841</v>
      </c>
      <c r="C249" t="s">
        <v>1836</v>
      </c>
      <c r="D249" t="s">
        <v>19</v>
      </c>
      <c r="E249" t="s">
        <v>242</v>
      </c>
    </row>
    <row r="250" spans="2:5" x14ac:dyDescent="0.25">
      <c r="B250" t="s">
        <v>1897</v>
      </c>
      <c r="C250" t="s">
        <v>1836</v>
      </c>
      <c r="D250" t="s">
        <v>19</v>
      </c>
      <c r="E250" t="s">
        <v>242</v>
      </c>
    </row>
    <row r="251" spans="2:5" x14ac:dyDescent="0.25">
      <c r="B251" t="s">
        <v>1966</v>
      </c>
      <c r="C251" t="s">
        <v>1836</v>
      </c>
      <c r="D251" t="s">
        <v>14</v>
      </c>
      <c r="E251" t="s">
        <v>242</v>
      </c>
    </row>
    <row r="252" spans="2:5" x14ac:dyDescent="0.25">
      <c r="B252" t="s">
        <v>1937</v>
      </c>
      <c r="C252" t="s">
        <v>1836</v>
      </c>
      <c r="D252" t="s">
        <v>14</v>
      </c>
      <c r="E252" t="s">
        <v>242</v>
      </c>
    </row>
    <row r="253" spans="2:5" x14ac:dyDescent="0.25">
      <c r="B253" t="s">
        <v>1968</v>
      </c>
      <c r="C253" t="s">
        <v>9</v>
      </c>
      <c r="D253" t="s">
        <v>14</v>
      </c>
      <c r="E253" t="s">
        <v>11</v>
      </c>
    </row>
    <row r="254" spans="2:5" x14ac:dyDescent="0.25">
      <c r="B254" t="s">
        <v>1950</v>
      </c>
      <c r="C254" t="s">
        <v>1836</v>
      </c>
      <c r="D254" t="s">
        <v>10</v>
      </c>
      <c r="E254" t="s">
        <v>242</v>
      </c>
    </row>
    <row r="255" spans="2:5" x14ac:dyDescent="0.25">
      <c r="B255" t="s">
        <v>1953</v>
      </c>
      <c r="C255" t="s">
        <v>1836</v>
      </c>
      <c r="D255" t="s">
        <v>10</v>
      </c>
      <c r="E255" t="s">
        <v>242</v>
      </c>
    </row>
    <row r="256" spans="2:5" x14ac:dyDescent="0.25">
      <c r="B256" t="s">
        <v>1958</v>
      </c>
      <c r="C256" t="s">
        <v>1836</v>
      </c>
      <c r="D256" t="s">
        <v>14</v>
      </c>
      <c r="E256" t="s">
        <v>242</v>
      </c>
    </row>
    <row r="257" spans="2:5" x14ac:dyDescent="0.25">
      <c r="B257" t="s">
        <v>1973</v>
      </c>
      <c r="C257" t="s">
        <v>9</v>
      </c>
      <c r="D257" t="s">
        <v>1974</v>
      </c>
    </row>
    <row r="258" spans="2:5" x14ac:dyDescent="0.25">
      <c r="B258" t="s">
        <v>1853</v>
      </c>
      <c r="C258" t="s">
        <v>1836</v>
      </c>
      <c r="D258" t="s">
        <v>14</v>
      </c>
      <c r="E258" t="s">
        <v>242</v>
      </c>
    </row>
    <row r="259" spans="2:5" x14ac:dyDescent="0.25">
      <c r="B259" t="s">
        <v>1860</v>
      </c>
      <c r="C259" t="s">
        <v>1836</v>
      </c>
      <c r="D259" t="s">
        <v>14</v>
      </c>
      <c r="E259" t="s">
        <v>242</v>
      </c>
    </row>
    <row r="260" spans="2:5" x14ac:dyDescent="0.25">
      <c r="B260" t="s">
        <v>1856</v>
      </c>
      <c r="C260" t="s">
        <v>1836</v>
      </c>
      <c r="D260" t="s">
        <v>19</v>
      </c>
      <c r="E260" t="s">
        <v>242</v>
      </c>
    </row>
    <row r="261" spans="2:5" x14ac:dyDescent="0.25">
      <c r="B261" t="s">
        <v>1885</v>
      </c>
      <c r="C261" t="s">
        <v>1836</v>
      </c>
      <c r="D261" t="s">
        <v>19</v>
      </c>
      <c r="E261" t="s">
        <v>242</v>
      </c>
    </row>
    <row r="262" spans="2:5" x14ac:dyDescent="0.25">
      <c r="B262" t="s">
        <v>1884</v>
      </c>
      <c r="C262" t="s">
        <v>1836</v>
      </c>
      <c r="D262" t="s">
        <v>14</v>
      </c>
      <c r="E262" t="s">
        <v>242</v>
      </c>
    </row>
    <row r="263" spans="2:5" x14ac:dyDescent="0.25">
      <c r="B263" t="s">
        <v>1883</v>
      </c>
      <c r="C263" t="s">
        <v>1836</v>
      </c>
      <c r="D263" t="s">
        <v>14</v>
      </c>
      <c r="E263" t="s">
        <v>242</v>
      </c>
    </row>
    <row r="264" spans="2:5" x14ac:dyDescent="0.25">
      <c r="B264" t="s">
        <v>1863</v>
      </c>
      <c r="C264" t="s">
        <v>1836</v>
      </c>
      <c r="D264" t="s">
        <v>14</v>
      </c>
      <c r="E264" t="s">
        <v>242</v>
      </c>
    </row>
    <row r="265" spans="2:5" x14ac:dyDescent="0.25">
      <c r="B265" t="s">
        <v>1925</v>
      </c>
      <c r="C265" t="s">
        <v>1836</v>
      </c>
      <c r="D265" t="s">
        <v>10</v>
      </c>
      <c r="E265" t="s">
        <v>242</v>
      </c>
    </row>
    <row r="266" spans="2:5" x14ac:dyDescent="0.25">
      <c r="B266" t="s">
        <v>1983</v>
      </c>
      <c r="C266" t="s">
        <v>1836</v>
      </c>
      <c r="D266" t="s">
        <v>19</v>
      </c>
      <c r="E266" t="s">
        <v>242</v>
      </c>
    </row>
    <row r="267" spans="2:5" x14ac:dyDescent="0.25">
      <c r="B267" t="s">
        <v>1964</v>
      </c>
      <c r="C267" t="s">
        <v>1836</v>
      </c>
      <c r="D267" t="s">
        <v>19</v>
      </c>
      <c r="E267" t="s">
        <v>242</v>
      </c>
    </row>
    <row r="268" spans="2:5" x14ac:dyDescent="0.25">
      <c r="B268" t="s">
        <v>1977</v>
      </c>
      <c r="C268" t="s">
        <v>1836</v>
      </c>
      <c r="D268" t="s">
        <v>14</v>
      </c>
      <c r="E268" t="s">
        <v>242</v>
      </c>
    </row>
    <row r="269" spans="2:5" x14ac:dyDescent="0.25">
      <c r="B269" t="s">
        <v>1985</v>
      </c>
      <c r="C269" t="s">
        <v>1836</v>
      </c>
      <c r="D269" t="s">
        <v>14</v>
      </c>
      <c r="E269" t="s">
        <v>242</v>
      </c>
    </row>
    <row r="270" spans="2:5" x14ac:dyDescent="0.25">
      <c r="B270" t="s">
        <v>1899</v>
      </c>
      <c r="C270" t="s">
        <v>1836</v>
      </c>
      <c r="D270" t="s">
        <v>10</v>
      </c>
      <c r="E270" t="s">
        <v>242</v>
      </c>
    </row>
    <row r="271" spans="2:5" x14ac:dyDescent="0.25">
      <c r="B271" t="s">
        <v>1848</v>
      </c>
      <c r="C271" t="s">
        <v>1836</v>
      </c>
      <c r="D271" t="s">
        <v>10</v>
      </c>
      <c r="E271" t="s">
        <v>242</v>
      </c>
    </row>
    <row r="272" spans="2:5" x14ac:dyDescent="0.25">
      <c r="B272" t="s">
        <v>1923</v>
      </c>
      <c r="C272" t="s">
        <v>1836</v>
      </c>
      <c r="D272" t="s">
        <v>10</v>
      </c>
      <c r="E272" t="s">
        <v>242</v>
      </c>
    </row>
    <row r="273" spans="2:5" x14ac:dyDescent="0.25">
      <c r="B273" t="s">
        <v>1949</v>
      </c>
      <c r="C273" t="s">
        <v>1836</v>
      </c>
      <c r="D273" t="s">
        <v>10</v>
      </c>
      <c r="E273" t="s">
        <v>242</v>
      </c>
    </row>
    <row r="274" spans="2:5" x14ac:dyDescent="0.25">
      <c r="B274" t="s">
        <v>1868</v>
      </c>
      <c r="C274" t="s">
        <v>1836</v>
      </c>
      <c r="D274" t="s">
        <v>19</v>
      </c>
      <c r="E274" t="s">
        <v>242</v>
      </c>
    </row>
    <row r="275" spans="2:5" x14ac:dyDescent="0.25">
      <c r="B275" t="s">
        <v>1991</v>
      </c>
      <c r="C275" t="s">
        <v>1836</v>
      </c>
      <c r="D275" t="s">
        <v>19</v>
      </c>
      <c r="E275" t="s">
        <v>242</v>
      </c>
    </row>
    <row r="276" spans="2:5" x14ac:dyDescent="0.25">
      <c r="B276" t="s">
        <v>1861</v>
      </c>
      <c r="C276" t="s">
        <v>1836</v>
      </c>
      <c r="D276" t="s">
        <v>19</v>
      </c>
      <c r="E276" t="s">
        <v>242</v>
      </c>
    </row>
    <row r="277" spans="2:5" x14ac:dyDescent="0.25">
      <c r="B277" t="s">
        <v>1896</v>
      </c>
      <c r="C277" t="s">
        <v>1836</v>
      </c>
      <c r="D277" t="s">
        <v>10</v>
      </c>
      <c r="E277" t="s">
        <v>242</v>
      </c>
    </row>
    <row r="278" spans="2:5" x14ac:dyDescent="0.25">
      <c r="B278" t="s">
        <v>1908</v>
      </c>
      <c r="C278" t="s">
        <v>1836</v>
      </c>
      <c r="D278" t="s">
        <v>14</v>
      </c>
      <c r="E278" t="s">
        <v>242</v>
      </c>
    </row>
    <row r="279" spans="2:5" x14ac:dyDescent="0.25">
      <c r="B279" t="s">
        <v>1847</v>
      </c>
      <c r="C279" t="s">
        <v>1836</v>
      </c>
      <c r="D279" t="s">
        <v>10</v>
      </c>
      <c r="E279" t="s">
        <v>242</v>
      </c>
    </row>
    <row r="280" spans="2:5" x14ac:dyDescent="0.25">
      <c r="B280" t="s">
        <v>1846</v>
      </c>
      <c r="C280" t="s">
        <v>1836</v>
      </c>
      <c r="D280" t="s">
        <v>19</v>
      </c>
      <c r="E280" t="s">
        <v>242</v>
      </c>
    </row>
    <row r="281" spans="2:5" x14ac:dyDescent="0.25">
      <c r="B281" t="s">
        <v>1893</v>
      </c>
      <c r="C281" t="s">
        <v>1836</v>
      </c>
      <c r="D281" t="s">
        <v>14</v>
      </c>
      <c r="E281" t="s">
        <v>242</v>
      </c>
    </row>
    <row r="282" spans="2:5" x14ac:dyDescent="0.25">
      <c r="B282" t="s">
        <v>1913</v>
      </c>
      <c r="C282" t="s">
        <v>1836</v>
      </c>
      <c r="D282" t="s">
        <v>19</v>
      </c>
      <c r="E282" t="s">
        <v>242</v>
      </c>
    </row>
    <row r="283" spans="2:5" x14ac:dyDescent="0.25">
      <c r="B283" t="s">
        <v>1872</v>
      </c>
      <c r="C283" t="s">
        <v>1836</v>
      </c>
      <c r="D283" t="s">
        <v>14</v>
      </c>
      <c r="E283" t="s">
        <v>242</v>
      </c>
    </row>
    <row r="284" spans="2:5" x14ac:dyDescent="0.25">
      <c r="B284" t="s">
        <v>1917</v>
      </c>
      <c r="C284" t="s">
        <v>1836</v>
      </c>
      <c r="D284" t="s">
        <v>14</v>
      </c>
      <c r="E284" t="s">
        <v>242</v>
      </c>
    </row>
    <row r="285" spans="2:5" x14ac:dyDescent="0.25">
      <c r="B285" t="s">
        <v>1919</v>
      </c>
      <c r="C285" t="s">
        <v>1836</v>
      </c>
      <c r="D285" t="s">
        <v>19</v>
      </c>
      <c r="E285" t="s">
        <v>242</v>
      </c>
    </row>
    <row r="286" spans="2:5" x14ac:dyDescent="0.25">
      <c r="B286" t="s">
        <v>1910</v>
      </c>
      <c r="C286" t="s">
        <v>1836</v>
      </c>
      <c r="D286" t="s">
        <v>19</v>
      </c>
      <c r="E286" t="s">
        <v>242</v>
      </c>
    </row>
    <row r="287" spans="2:5" x14ac:dyDescent="0.25">
      <c r="B287" t="s">
        <v>1906</v>
      </c>
      <c r="C287" t="s">
        <v>1836</v>
      </c>
      <c r="D287" t="s">
        <v>19</v>
      </c>
      <c r="E287" t="s">
        <v>242</v>
      </c>
    </row>
    <row r="288" spans="2:5" x14ac:dyDescent="0.25">
      <c r="B288" t="s">
        <v>1916</v>
      </c>
      <c r="C288" t="s">
        <v>1836</v>
      </c>
      <c r="D288" t="s">
        <v>19</v>
      </c>
      <c r="E288" t="s">
        <v>242</v>
      </c>
    </row>
    <row r="289" spans="2:5" x14ac:dyDescent="0.25">
      <c r="B289" t="s">
        <v>1825</v>
      </c>
      <c r="C289" t="s">
        <v>9</v>
      </c>
      <c r="D289" t="s">
        <v>14</v>
      </c>
      <c r="E289" t="s">
        <v>11</v>
      </c>
    </row>
    <row r="290" spans="2:5" x14ac:dyDescent="0.25">
      <c r="B290" t="s">
        <v>1934</v>
      </c>
      <c r="C290" t="s">
        <v>1836</v>
      </c>
      <c r="D290" t="s">
        <v>14</v>
      </c>
      <c r="E290" t="s">
        <v>242</v>
      </c>
    </row>
    <row r="291" spans="2:5" x14ac:dyDescent="0.25">
      <c r="B291" t="s">
        <v>1981</v>
      </c>
      <c r="C291" t="s">
        <v>1836</v>
      </c>
      <c r="D291" t="s">
        <v>19</v>
      </c>
      <c r="E291" t="s">
        <v>242</v>
      </c>
    </row>
    <row r="292" spans="2:5" x14ac:dyDescent="0.25">
      <c r="B292" t="s">
        <v>1931</v>
      </c>
      <c r="C292" t="s">
        <v>1836</v>
      </c>
      <c r="D292" t="s">
        <v>14</v>
      </c>
      <c r="E292" t="s">
        <v>242</v>
      </c>
    </row>
    <row r="293" spans="2:5" x14ac:dyDescent="0.25">
      <c r="B293" t="s">
        <v>1918</v>
      </c>
      <c r="C293" t="s">
        <v>1836</v>
      </c>
      <c r="D293" t="s">
        <v>19</v>
      </c>
      <c r="E293" t="s">
        <v>242</v>
      </c>
    </row>
    <row r="294" spans="2:5" x14ac:dyDescent="0.25">
      <c r="B294" t="s">
        <v>1989</v>
      </c>
      <c r="C294" t="s">
        <v>1836</v>
      </c>
      <c r="D294" t="s">
        <v>19</v>
      </c>
      <c r="E294" t="s">
        <v>242</v>
      </c>
    </row>
    <row r="295" spans="2:5" x14ac:dyDescent="0.25">
      <c r="B295" t="s">
        <v>1990</v>
      </c>
      <c r="C295" t="s">
        <v>1836</v>
      </c>
      <c r="D295" t="s">
        <v>19</v>
      </c>
      <c r="E295" t="s">
        <v>242</v>
      </c>
    </row>
    <row r="296" spans="2:5" x14ac:dyDescent="0.25">
      <c r="B296" t="s">
        <v>1902</v>
      </c>
      <c r="C296" t="s">
        <v>1836</v>
      </c>
      <c r="D296" t="s">
        <v>19</v>
      </c>
      <c r="E296" t="s">
        <v>242</v>
      </c>
    </row>
    <row r="297" spans="2:5" x14ac:dyDescent="0.25">
      <c r="B297" t="s">
        <v>1924</v>
      </c>
      <c r="C297" t="s">
        <v>1836</v>
      </c>
      <c r="D297" t="s">
        <v>10</v>
      </c>
      <c r="E297" t="s">
        <v>242</v>
      </c>
    </row>
    <row r="298" spans="2:5" x14ac:dyDescent="0.25">
      <c r="B298" t="s">
        <v>2000</v>
      </c>
      <c r="D298" t="s">
        <v>5</v>
      </c>
    </row>
  </sheetData>
  <autoFilter ref="A1:E297" xr:uid="{B5683CFA-B40F-4617-9DF7-74357D84FE3C}">
    <sortState xmlns:xlrd2="http://schemas.microsoft.com/office/spreadsheetml/2017/richdata2" ref="A2:E297">
      <sortCondition ref="B1:B29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9"/>
  <sheetViews>
    <sheetView tabSelected="1" topLeftCell="A106" workbookViewId="0">
      <selection activeCell="D61" sqref="D61"/>
    </sheetView>
  </sheetViews>
  <sheetFormatPr defaultRowHeight="15" x14ac:dyDescent="0.25"/>
  <cols>
    <col min="1" max="1" width="13.28515625" bestFit="1" customWidth="1"/>
    <col min="2" max="2" width="16.85546875" bestFit="1" customWidth="1"/>
    <col min="3" max="3" width="17.28515625" customWidth="1"/>
    <col min="4" max="4" width="9.85546875" bestFit="1" customWidth="1"/>
  </cols>
  <sheetData>
    <row r="1" spans="1:4" x14ac:dyDescent="0.25">
      <c r="A1" t="s">
        <v>1517</v>
      </c>
      <c r="B1" t="s">
        <v>833</v>
      </c>
      <c r="C1" t="s">
        <v>832</v>
      </c>
      <c r="D1" t="s">
        <v>6663</v>
      </c>
    </row>
    <row r="2" spans="1:4" x14ac:dyDescent="0.25">
      <c r="A2" t="s">
        <v>831</v>
      </c>
      <c r="B2" t="s">
        <v>830</v>
      </c>
      <c r="C2" t="s">
        <v>672</v>
      </c>
    </row>
    <row r="3" spans="1:4" x14ac:dyDescent="0.25">
      <c r="A3" t="s">
        <v>827</v>
      </c>
      <c r="B3" t="s">
        <v>826</v>
      </c>
      <c r="C3" t="s">
        <v>672</v>
      </c>
    </row>
    <row r="4" spans="1:4" x14ac:dyDescent="0.25">
      <c r="A4" t="s">
        <v>823</v>
      </c>
      <c r="B4" t="s">
        <v>822</v>
      </c>
      <c r="C4" t="s">
        <v>636</v>
      </c>
    </row>
    <row r="5" spans="1:4" x14ac:dyDescent="0.25">
      <c r="A5" t="s">
        <v>819</v>
      </c>
      <c r="B5" t="s">
        <v>818</v>
      </c>
      <c r="C5" t="s">
        <v>636</v>
      </c>
    </row>
    <row r="6" spans="1:4" x14ac:dyDescent="0.25">
      <c r="A6" t="s">
        <v>815</v>
      </c>
      <c r="B6" t="s">
        <v>653</v>
      </c>
      <c r="C6" t="s">
        <v>652</v>
      </c>
    </row>
    <row r="7" spans="1:4" x14ac:dyDescent="0.25">
      <c r="A7" t="s">
        <v>812</v>
      </c>
      <c r="B7" t="s">
        <v>694</v>
      </c>
      <c r="C7" t="s">
        <v>662</v>
      </c>
    </row>
    <row r="8" spans="1:4" x14ac:dyDescent="0.25">
      <c r="A8" t="s">
        <v>809</v>
      </c>
      <c r="B8" t="s">
        <v>690</v>
      </c>
      <c r="C8" t="s">
        <v>689</v>
      </c>
    </row>
    <row r="9" spans="1:4" x14ac:dyDescent="0.25">
      <c r="A9" t="s">
        <v>806</v>
      </c>
      <c r="B9" t="s">
        <v>805</v>
      </c>
      <c r="C9" t="s">
        <v>672</v>
      </c>
    </row>
    <row r="10" spans="1:4" x14ac:dyDescent="0.25">
      <c r="A10" t="s">
        <v>802</v>
      </c>
      <c r="B10" t="s">
        <v>801</v>
      </c>
      <c r="C10" t="s">
        <v>636</v>
      </c>
    </row>
    <row r="11" spans="1:4" x14ac:dyDescent="0.25">
      <c r="A11" t="s">
        <v>798</v>
      </c>
      <c r="B11" t="s">
        <v>797</v>
      </c>
      <c r="C11" t="s">
        <v>768</v>
      </c>
    </row>
    <row r="12" spans="1:4" x14ac:dyDescent="0.25">
      <c r="A12" t="s">
        <v>794</v>
      </c>
      <c r="B12" t="s">
        <v>793</v>
      </c>
      <c r="C12" t="s">
        <v>763</v>
      </c>
    </row>
    <row r="13" spans="1:4" x14ac:dyDescent="0.25">
      <c r="A13" t="s">
        <v>790</v>
      </c>
      <c r="B13" t="s">
        <v>743</v>
      </c>
      <c r="C13" t="s">
        <v>657</v>
      </c>
    </row>
    <row r="14" spans="1:4" x14ac:dyDescent="0.25">
      <c r="A14" t="s">
        <v>787</v>
      </c>
      <c r="B14" t="s">
        <v>653</v>
      </c>
      <c r="C14" t="s">
        <v>652</v>
      </c>
    </row>
    <row r="15" spans="1:4" x14ac:dyDescent="0.25">
      <c r="A15" t="s">
        <v>784</v>
      </c>
      <c r="B15" t="s">
        <v>694</v>
      </c>
      <c r="C15" t="s">
        <v>662</v>
      </c>
    </row>
    <row r="16" spans="1:4" x14ac:dyDescent="0.25">
      <c r="A16" t="s">
        <v>781</v>
      </c>
      <c r="B16" t="s">
        <v>690</v>
      </c>
      <c r="C16" t="s">
        <v>689</v>
      </c>
    </row>
    <row r="17" spans="1:3" x14ac:dyDescent="0.25">
      <c r="A17" t="s">
        <v>778</v>
      </c>
      <c r="B17" t="s">
        <v>777</v>
      </c>
      <c r="C17" t="s">
        <v>672</v>
      </c>
    </row>
    <row r="18" spans="1:3" x14ac:dyDescent="0.25">
      <c r="A18" t="s">
        <v>774</v>
      </c>
      <c r="B18" t="s">
        <v>773</v>
      </c>
      <c r="C18" t="s">
        <v>636</v>
      </c>
    </row>
    <row r="19" spans="1:3" x14ac:dyDescent="0.25">
      <c r="A19" t="s">
        <v>770</v>
      </c>
      <c r="B19" t="s">
        <v>769</v>
      </c>
      <c r="C19" t="s">
        <v>768</v>
      </c>
    </row>
    <row r="20" spans="1:3" x14ac:dyDescent="0.25">
      <c r="A20" t="s">
        <v>765</v>
      </c>
      <c r="B20" t="s">
        <v>764</v>
      </c>
      <c r="C20" t="s">
        <v>763</v>
      </c>
    </row>
    <row r="21" spans="1:3" x14ac:dyDescent="0.25">
      <c r="A21" t="s">
        <v>760</v>
      </c>
      <c r="B21" t="s">
        <v>743</v>
      </c>
      <c r="C21" t="s">
        <v>657</v>
      </c>
    </row>
    <row r="22" spans="1:3" x14ac:dyDescent="0.25">
      <c r="A22" t="s">
        <v>757</v>
      </c>
      <c r="B22" t="s">
        <v>653</v>
      </c>
      <c r="C22" t="s">
        <v>652</v>
      </c>
    </row>
    <row r="23" spans="1:3" x14ac:dyDescent="0.25">
      <c r="A23" t="s">
        <v>754</v>
      </c>
      <c r="B23" t="s">
        <v>694</v>
      </c>
      <c r="C23" t="s">
        <v>662</v>
      </c>
    </row>
    <row r="24" spans="1:3" x14ac:dyDescent="0.25">
      <c r="A24" t="s">
        <v>751</v>
      </c>
      <c r="B24" t="s">
        <v>690</v>
      </c>
      <c r="C24" t="s">
        <v>689</v>
      </c>
    </row>
    <row r="25" spans="1:3" x14ac:dyDescent="0.25">
      <c r="A25" t="s">
        <v>748</v>
      </c>
      <c r="B25" t="s">
        <v>747</v>
      </c>
      <c r="C25" t="s">
        <v>636</v>
      </c>
    </row>
    <row r="26" spans="1:3" x14ac:dyDescent="0.25">
      <c r="A26" t="s">
        <v>744</v>
      </c>
      <c r="B26" t="s">
        <v>743</v>
      </c>
      <c r="C26" t="s">
        <v>657</v>
      </c>
    </row>
    <row r="27" spans="1:3" x14ac:dyDescent="0.25">
      <c r="A27" t="s">
        <v>740</v>
      </c>
      <c r="B27" t="s">
        <v>653</v>
      </c>
      <c r="C27" t="s">
        <v>652</v>
      </c>
    </row>
    <row r="28" spans="1:3" x14ac:dyDescent="0.25">
      <c r="A28" t="s">
        <v>737</v>
      </c>
      <c r="B28" t="s">
        <v>694</v>
      </c>
      <c r="C28" t="s">
        <v>662</v>
      </c>
    </row>
    <row r="29" spans="1:3" x14ac:dyDescent="0.25">
      <c r="A29" t="s">
        <v>734</v>
      </c>
      <c r="B29" t="s">
        <v>690</v>
      </c>
      <c r="C29" t="s">
        <v>689</v>
      </c>
    </row>
    <row r="30" spans="1:3" x14ac:dyDescent="0.25">
      <c r="A30" t="s">
        <v>731</v>
      </c>
      <c r="B30" t="s">
        <v>730</v>
      </c>
      <c r="C30" t="s">
        <v>636</v>
      </c>
    </row>
    <row r="31" spans="1:3" x14ac:dyDescent="0.25">
      <c r="A31" t="s">
        <v>727</v>
      </c>
      <c r="B31" t="s">
        <v>726</v>
      </c>
      <c r="C31" t="s">
        <v>636</v>
      </c>
    </row>
    <row r="32" spans="1:3" x14ac:dyDescent="0.25">
      <c r="A32" t="s">
        <v>723</v>
      </c>
      <c r="B32" t="s">
        <v>722</v>
      </c>
      <c r="C32" t="s">
        <v>672</v>
      </c>
    </row>
    <row r="33" spans="1:3" x14ac:dyDescent="0.25">
      <c r="A33" t="s">
        <v>719</v>
      </c>
      <c r="B33" t="s">
        <v>718</v>
      </c>
      <c r="C33" t="s">
        <v>636</v>
      </c>
    </row>
    <row r="34" spans="1:3" x14ac:dyDescent="0.25">
      <c r="A34" t="s">
        <v>715</v>
      </c>
      <c r="B34" t="s">
        <v>663</v>
      </c>
      <c r="C34" t="s">
        <v>662</v>
      </c>
    </row>
    <row r="35" spans="1:3" x14ac:dyDescent="0.25">
      <c r="A35" t="s">
        <v>712</v>
      </c>
      <c r="B35" t="s">
        <v>653</v>
      </c>
      <c r="C35" t="s">
        <v>652</v>
      </c>
    </row>
    <row r="36" spans="1:3" x14ac:dyDescent="0.25">
      <c r="A36" t="s">
        <v>709</v>
      </c>
      <c r="B36" t="s">
        <v>708</v>
      </c>
      <c r="C36" t="s">
        <v>672</v>
      </c>
    </row>
    <row r="37" spans="1:3" x14ac:dyDescent="0.25">
      <c r="A37" t="s">
        <v>705</v>
      </c>
      <c r="B37" t="s">
        <v>704</v>
      </c>
      <c r="C37" t="s">
        <v>636</v>
      </c>
    </row>
    <row r="38" spans="1:3" x14ac:dyDescent="0.25">
      <c r="A38" t="s">
        <v>701</v>
      </c>
      <c r="B38" t="s">
        <v>658</v>
      </c>
      <c r="C38" t="s">
        <v>657</v>
      </c>
    </row>
    <row r="39" spans="1:3" x14ac:dyDescent="0.25">
      <c r="A39" t="s">
        <v>698</v>
      </c>
      <c r="B39" t="s">
        <v>653</v>
      </c>
      <c r="C39" t="s">
        <v>652</v>
      </c>
    </row>
    <row r="40" spans="1:3" x14ac:dyDescent="0.25">
      <c r="A40" t="s">
        <v>695</v>
      </c>
      <c r="B40" t="s">
        <v>694</v>
      </c>
      <c r="C40" t="s">
        <v>662</v>
      </c>
    </row>
    <row r="41" spans="1:3" x14ac:dyDescent="0.25">
      <c r="A41" t="s">
        <v>691</v>
      </c>
      <c r="B41" t="s">
        <v>690</v>
      </c>
      <c r="C41" t="s">
        <v>689</v>
      </c>
    </row>
    <row r="42" spans="1:3" x14ac:dyDescent="0.25">
      <c r="A42" t="s">
        <v>686</v>
      </c>
      <c r="B42" t="s">
        <v>685</v>
      </c>
      <c r="C42" t="s">
        <v>636</v>
      </c>
    </row>
    <row r="43" spans="1:3" x14ac:dyDescent="0.25">
      <c r="A43" t="s">
        <v>682</v>
      </c>
      <c r="B43" t="s">
        <v>681</v>
      </c>
      <c r="C43" t="s">
        <v>636</v>
      </c>
    </row>
    <row r="44" spans="1:3" x14ac:dyDescent="0.25">
      <c r="A44" t="s">
        <v>678</v>
      </c>
      <c r="B44" t="s">
        <v>677</v>
      </c>
      <c r="C44" t="s">
        <v>672</v>
      </c>
    </row>
    <row r="45" spans="1:3" x14ac:dyDescent="0.25">
      <c r="A45" t="s">
        <v>674</v>
      </c>
      <c r="B45" t="s">
        <v>673</v>
      </c>
      <c r="C45" t="s">
        <v>672</v>
      </c>
    </row>
    <row r="46" spans="1:3" x14ac:dyDescent="0.25">
      <c r="A46" t="s">
        <v>669</v>
      </c>
      <c r="B46" t="s">
        <v>668</v>
      </c>
      <c r="C46" t="s">
        <v>667</v>
      </c>
    </row>
    <row r="47" spans="1:3" x14ac:dyDescent="0.25">
      <c r="A47" t="s">
        <v>664</v>
      </c>
      <c r="B47" t="s">
        <v>663</v>
      </c>
      <c r="C47" t="s">
        <v>662</v>
      </c>
    </row>
    <row r="48" spans="1:3" x14ac:dyDescent="0.25">
      <c r="A48" t="s">
        <v>659</v>
      </c>
      <c r="B48" t="s">
        <v>658</v>
      </c>
      <c r="C48" t="s">
        <v>657</v>
      </c>
    </row>
    <row r="49" spans="1:4" x14ac:dyDescent="0.25">
      <c r="A49" t="s">
        <v>654</v>
      </c>
      <c r="B49" t="s">
        <v>653</v>
      </c>
      <c r="C49" t="s">
        <v>652</v>
      </c>
    </row>
    <row r="50" spans="1:4" x14ac:dyDescent="0.25">
      <c r="A50" t="s">
        <v>649</v>
      </c>
      <c r="B50" t="s">
        <v>633</v>
      </c>
      <c r="C50" t="s">
        <v>633</v>
      </c>
    </row>
    <row r="51" spans="1:4" x14ac:dyDescent="0.25">
      <c r="A51" t="s">
        <v>646</v>
      </c>
      <c r="B51" t="s">
        <v>645</v>
      </c>
      <c r="C51" t="s">
        <v>645</v>
      </c>
    </row>
    <row r="52" spans="1:4" x14ac:dyDescent="0.25">
      <c r="A52" t="s">
        <v>6585</v>
      </c>
      <c r="B52" t="s">
        <v>633</v>
      </c>
      <c r="C52" t="s">
        <v>633</v>
      </c>
    </row>
    <row r="53" spans="1:4" x14ac:dyDescent="0.25">
      <c r="A53" t="s">
        <v>6586</v>
      </c>
      <c r="B53" t="s">
        <v>6587</v>
      </c>
      <c r="C53" t="s">
        <v>6587</v>
      </c>
    </row>
    <row r="54" spans="1:4" x14ac:dyDescent="0.25">
      <c r="A54" t="s">
        <v>6588</v>
      </c>
      <c r="B54" t="s">
        <v>6588</v>
      </c>
      <c r="C54" t="s">
        <v>6588</v>
      </c>
    </row>
    <row r="55" spans="1:4" x14ac:dyDescent="0.25">
      <c r="A55" t="s">
        <v>6589</v>
      </c>
      <c r="B55" t="s">
        <v>6590</v>
      </c>
      <c r="C55" t="s">
        <v>6590</v>
      </c>
    </row>
    <row r="56" spans="1:4" x14ac:dyDescent="0.25">
      <c r="A56" t="s">
        <v>6591</v>
      </c>
      <c r="B56" t="s">
        <v>555</v>
      </c>
      <c r="C56" t="s">
        <v>555</v>
      </c>
    </row>
    <row r="57" spans="1:4" x14ac:dyDescent="0.25">
      <c r="A57">
        <v>102</v>
      </c>
      <c r="B57" t="s">
        <v>6592</v>
      </c>
    </row>
    <row r="58" spans="1:4" x14ac:dyDescent="0.25">
      <c r="A58">
        <v>131</v>
      </c>
      <c r="B58" t="s">
        <v>6593</v>
      </c>
    </row>
    <row r="59" spans="1:4" x14ac:dyDescent="0.25">
      <c r="A59" t="s">
        <v>6594</v>
      </c>
      <c r="B59" t="s">
        <v>6594</v>
      </c>
    </row>
    <row r="60" spans="1:4" x14ac:dyDescent="0.25">
      <c r="A60" t="s">
        <v>6595</v>
      </c>
      <c r="B60" t="s">
        <v>6595</v>
      </c>
      <c r="D60" t="s">
        <v>6595</v>
      </c>
    </row>
    <row r="61" spans="1:4" x14ac:dyDescent="0.25">
      <c r="A61" t="s">
        <v>6596</v>
      </c>
      <c r="B61" t="s">
        <v>6596</v>
      </c>
    </row>
    <row r="62" spans="1:4" x14ac:dyDescent="0.25">
      <c r="A62" t="s">
        <v>6597</v>
      </c>
      <c r="B62" t="s">
        <v>6597</v>
      </c>
    </row>
    <row r="63" spans="1:4" x14ac:dyDescent="0.25">
      <c r="A63" t="s">
        <v>6598</v>
      </c>
      <c r="B63" t="s">
        <v>6598</v>
      </c>
    </row>
    <row r="64" spans="1:4" x14ac:dyDescent="0.25">
      <c r="A64" t="s">
        <v>6599</v>
      </c>
      <c r="B64" t="s">
        <v>6599</v>
      </c>
    </row>
    <row r="65" spans="1:2" x14ac:dyDescent="0.25">
      <c r="A65" t="s">
        <v>6600</v>
      </c>
      <c r="B65" t="s">
        <v>6600</v>
      </c>
    </row>
    <row r="66" spans="1:2" x14ac:dyDescent="0.25">
      <c r="A66" t="s">
        <v>6601</v>
      </c>
      <c r="B66" t="s">
        <v>6601</v>
      </c>
    </row>
    <row r="67" spans="1:2" x14ac:dyDescent="0.25">
      <c r="A67" t="s">
        <v>6602</v>
      </c>
      <c r="B67" t="s">
        <v>6602</v>
      </c>
    </row>
    <row r="68" spans="1:2" x14ac:dyDescent="0.25">
      <c r="A68" t="s">
        <v>6603</v>
      </c>
      <c r="B68" t="s">
        <v>6603</v>
      </c>
    </row>
    <row r="69" spans="1:2" x14ac:dyDescent="0.25">
      <c r="A69" t="s">
        <v>6604</v>
      </c>
      <c r="B69" t="s">
        <v>6604</v>
      </c>
    </row>
    <row r="70" spans="1:2" x14ac:dyDescent="0.25">
      <c r="A70" t="s">
        <v>6605</v>
      </c>
      <c r="B70" t="s">
        <v>6605</v>
      </c>
    </row>
    <row r="71" spans="1:2" x14ac:dyDescent="0.25">
      <c r="A71" t="s">
        <v>6606</v>
      </c>
      <c r="B71" t="s">
        <v>6606</v>
      </c>
    </row>
    <row r="72" spans="1:2" x14ac:dyDescent="0.25">
      <c r="A72" t="s">
        <v>6607</v>
      </c>
      <c r="B72" t="s">
        <v>6607</v>
      </c>
    </row>
    <row r="73" spans="1:2" x14ac:dyDescent="0.25">
      <c r="A73" t="s">
        <v>6608</v>
      </c>
      <c r="B73" t="s">
        <v>6608</v>
      </c>
    </row>
    <row r="74" spans="1:2" x14ac:dyDescent="0.25">
      <c r="A74" t="s">
        <v>6609</v>
      </c>
      <c r="B74" t="s">
        <v>6609</v>
      </c>
    </row>
    <row r="75" spans="1:2" x14ac:dyDescent="0.25">
      <c r="A75" t="s">
        <v>6610</v>
      </c>
      <c r="B75" t="s">
        <v>6610</v>
      </c>
    </row>
    <row r="76" spans="1:2" x14ac:dyDescent="0.25">
      <c r="A76" t="s">
        <v>6611</v>
      </c>
      <c r="B76" t="s">
        <v>6611</v>
      </c>
    </row>
    <row r="77" spans="1:2" x14ac:dyDescent="0.25">
      <c r="A77" t="s">
        <v>6612</v>
      </c>
      <c r="B77" t="s">
        <v>6612</v>
      </c>
    </row>
    <row r="78" spans="1:2" x14ac:dyDescent="0.25">
      <c r="A78" t="s">
        <v>6613</v>
      </c>
      <c r="B78" t="s">
        <v>6613</v>
      </c>
    </row>
    <row r="79" spans="1:2" x14ac:dyDescent="0.25">
      <c r="A79" t="s">
        <v>6614</v>
      </c>
      <c r="B79" t="s">
        <v>6614</v>
      </c>
    </row>
    <row r="80" spans="1:2" x14ac:dyDescent="0.25">
      <c r="A80" t="s">
        <v>6615</v>
      </c>
      <c r="B80" t="s">
        <v>6615</v>
      </c>
    </row>
    <row r="81" spans="1:2" x14ac:dyDescent="0.25">
      <c r="A81" t="s">
        <v>6616</v>
      </c>
      <c r="B81" t="s">
        <v>6616</v>
      </c>
    </row>
    <row r="82" spans="1:2" x14ac:dyDescent="0.25">
      <c r="A82" t="s">
        <v>6617</v>
      </c>
      <c r="B82" t="s">
        <v>6617</v>
      </c>
    </row>
    <row r="83" spans="1:2" x14ac:dyDescent="0.25">
      <c r="A83" t="s">
        <v>6618</v>
      </c>
      <c r="B83" t="s">
        <v>6618</v>
      </c>
    </row>
    <row r="84" spans="1:2" x14ac:dyDescent="0.25">
      <c r="A84" t="s">
        <v>6619</v>
      </c>
      <c r="B84" t="s">
        <v>6619</v>
      </c>
    </row>
    <row r="85" spans="1:2" x14ac:dyDescent="0.25">
      <c r="A85" t="s">
        <v>6620</v>
      </c>
      <c r="B85" t="s">
        <v>6620</v>
      </c>
    </row>
    <row r="86" spans="1:2" x14ac:dyDescent="0.25">
      <c r="A86" t="s">
        <v>6621</v>
      </c>
      <c r="B86" t="s">
        <v>6621</v>
      </c>
    </row>
    <row r="87" spans="1:2" x14ac:dyDescent="0.25">
      <c r="A87" t="s">
        <v>6622</v>
      </c>
      <c r="B87" t="s">
        <v>6622</v>
      </c>
    </row>
    <row r="88" spans="1:2" x14ac:dyDescent="0.25">
      <c r="A88" t="s">
        <v>6623</v>
      </c>
      <c r="B88" t="s">
        <v>6623</v>
      </c>
    </row>
    <row r="89" spans="1:2" x14ac:dyDescent="0.25">
      <c r="A89" t="s">
        <v>6624</v>
      </c>
      <c r="B89" t="s">
        <v>6624</v>
      </c>
    </row>
    <row r="90" spans="1:2" x14ac:dyDescent="0.25">
      <c r="A90" t="s">
        <v>6625</v>
      </c>
      <c r="B90" t="s">
        <v>6625</v>
      </c>
    </row>
    <row r="91" spans="1:2" x14ac:dyDescent="0.25">
      <c r="A91" t="s">
        <v>6626</v>
      </c>
      <c r="B91" t="s">
        <v>6626</v>
      </c>
    </row>
    <row r="92" spans="1:2" x14ac:dyDescent="0.25">
      <c r="A92" t="s">
        <v>6627</v>
      </c>
      <c r="B92" t="s">
        <v>6627</v>
      </c>
    </row>
    <row r="93" spans="1:2" x14ac:dyDescent="0.25">
      <c r="A93" t="s">
        <v>6628</v>
      </c>
      <c r="B93" t="s">
        <v>6628</v>
      </c>
    </row>
    <row r="94" spans="1:2" x14ac:dyDescent="0.25">
      <c r="A94" t="s">
        <v>6629</v>
      </c>
      <c r="B94" t="s">
        <v>6629</v>
      </c>
    </row>
    <row r="95" spans="1:2" x14ac:dyDescent="0.25">
      <c r="A95" t="s">
        <v>6630</v>
      </c>
      <c r="B95" t="s">
        <v>6630</v>
      </c>
    </row>
    <row r="96" spans="1:2" x14ac:dyDescent="0.25">
      <c r="A96" t="s">
        <v>6631</v>
      </c>
      <c r="B96" t="s">
        <v>6631</v>
      </c>
    </row>
    <row r="97" spans="1:2" x14ac:dyDescent="0.25">
      <c r="A97" t="s">
        <v>6632</v>
      </c>
      <c r="B97" t="s">
        <v>6632</v>
      </c>
    </row>
    <row r="98" spans="1:2" x14ac:dyDescent="0.25">
      <c r="A98" t="s">
        <v>6633</v>
      </c>
      <c r="B98" t="s">
        <v>6633</v>
      </c>
    </row>
    <row r="99" spans="1:2" x14ac:dyDescent="0.25">
      <c r="A99" t="s">
        <v>6634</v>
      </c>
      <c r="B99" t="s">
        <v>6634</v>
      </c>
    </row>
    <row r="100" spans="1:2" x14ac:dyDescent="0.25">
      <c r="A100" t="s">
        <v>6635</v>
      </c>
      <c r="B100" t="s">
        <v>6635</v>
      </c>
    </row>
    <row r="101" spans="1:2" x14ac:dyDescent="0.25">
      <c r="A101" t="s">
        <v>6585</v>
      </c>
      <c r="B101" t="s">
        <v>6585</v>
      </c>
    </row>
    <row r="102" spans="1:2" x14ac:dyDescent="0.25">
      <c r="A102">
        <v>153</v>
      </c>
      <c r="B102" t="s">
        <v>6636</v>
      </c>
    </row>
    <row r="103" spans="1:2" x14ac:dyDescent="0.25">
      <c r="A103" t="s">
        <v>6637</v>
      </c>
      <c r="B103" t="s">
        <v>6637</v>
      </c>
    </row>
    <row r="104" spans="1:2" x14ac:dyDescent="0.25">
      <c r="A104" t="s">
        <v>6638</v>
      </c>
      <c r="B104" t="s">
        <v>6638</v>
      </c>
    </row>
    <row r="105" spans="1:2" x14ac:dyDescent="0.25">
      <c r="A105" t="s">
        <v>6639</v>
      </c>
      <c r="B105" t="s">
        <v>6639</v>
      </c>
    </row>
    <row r="106" spans="1:2" x14ac:dyDescent="0.25">
      <c r="A106" t="s">
        <v>6640</v>
      </c>
      <c r="B106" t="s">
        <v>6640</v>
      </c>
    </row>
    <row r="107" spans="1:2" x14ac:dyDescent="0.25">
      <c r="A107" t="s">
        <v>6641</v>
      </c>
      <c r="B107" t="s">
        <v>6641</v>
      </c>
    </row>
    <row r="108" spans="1:2" x14ac:dyDescent="0.25">
      <c r="A108" t="s">
        <v>6642</v>
      </c>
      <c r="B108" t="s">
        <v>6642</v>
      </c>
    </row>
    <row r="109" spans="1:2" x14ac:dyDescent="0.25">
      <c r="A109" t="s">
        <v>6643</v>
      </c>
      <c r="B109" t="s">
        <v>6643</v>
      </c>
    </row>
    <row r="110" spans="1:2" x14ac:dyDescent="0.25">
      <c r="A110" t="s">
        <v>6644</v>
      </c>
      <c r="B110" t="s">
        <v>6644</v>
      </c>
    </row>
    <row r="111" spans="1:2" x14ac:dyDescent="0.25">
      <c r="A111" t="s">
        <v>6645</v>
      </c>
      <c r="B111" t="s">
        <v>6645</v>
      </c>
    </row>
    <row r="112" spans="1:2" x14ac:dyDescent="0.25">
      <c r="A112" t="s">
        <v>6646</v>
      </c>
      <c r="B112" t="s">
        <v>6646</v>
      </c>
    </row>
    <row r="113" spans="1:2" x14ac:dyDescent="0.25">
      <c r="A113" t="s">
        <v>6647</v>
      </c>
      <c r="B113" t="s">
        <v>6647</v>
      </c>
    </row>
    <row r="114" spans="1:2" x14ac:dyDescent="0.25">
      <c r="A114" t="s">
        <v>6648</v>
      </c>
      <c r="B114" t="s">
        <v>6648</v>
      </c>
    </row>
    <row r="115" spans="1:2" x14ac:dyDescent="0.25">
      <c r="A115" t="s">
        <v>6649</v>
      </c>
      <c r="B115" t="s">
        <v>6649</v>
      </c>
    </row>
    <row r="117" spans="1:2" x14ac:dyDescent="0.25">
      <c r="A117" t="s">
        <v>6650</v>
      </c>
      <c r="B117" t="s">
        <v>6650</v>
      </c>
    </row>
    <row r="118" spans="1:2" x14ac:dyDescent="0.25">
      <c r="A118" t="s">
        <v>6651</v>
      </c>
      <c r="B118" t="s">
        <v>6651</v>
      </c>
    </row>
    <row r="119" spans="1:2" x14ac:dyDescent="0.25">
      <c r="A119" t="s">
        <v>6652</v>
      </c>
      <c r="B119" t="s">
        <v>6652</v>
      </c>
    </row>
    <row r="120" spans="1:2" x14ac:dyDescent="0.25">
      <c r="A120" t="s">
        <v>6653</v>
      </c>
      <c r="B120" t="s">
        <v>6653</v>
      </c>
    </row>
    <row r="121" spans="1:2" x14ac:dyDescent="0.25">
      <c r="A121" t="s">
        <v>6654</v>
      </c>
      <c r="B121" t="s">
        <v>6654</v>
      </c>
    </row>
    <row r="122" spans="1:2" x14ac:dyDescent="0.25">
      <c r="A122" t="s">
        <v>6655</v>
      </c>
      <c r="B122" t="s">
        <v>6655</v>
      </c>
    </row>
    <row r="123" spans="1:2" x14ac:dyDescent="0.25">
      <c r="A123">
        <v>171</v>
      </c>
      <c r="B123" t="s">
        <v>6656</v>
      </c>
    </row>
    <row r="124" spans="1:2" x14ac:dyDescent="0.25">
      <c r="A124">
        <v>131</v>
      </c>
      <c r="B124" t="s">
        <v>6593</v>
      </c>
    </row>
    <row r="125" spans="1:2" x14ac:dyDescent="0.25">
      <c r="A125">
        <v>193</v>
      </c>
      <c r="B125" t="s">
        <v>6657</v>
      </c>
    </row>
    <row r="126" spans="1:2" x14ac:dyDescent="0.25">
      <c r="A126" t="s">
        <v>6658</v>
      </c>
      <c r="B126" t="s">
        <v>6658</v>
      </c>
    </row>
    <row r="127" spans="1:2" x14ac:dyDescent="0.25">
      <c r="A127" t="s">
        <v>6659</v>
      </c>
      <c r="B127" t="s">
        <v>6659</v>
      </c>
    </row>
    <row r="128" spans="1:2" x14ac:dyDescent="0.25">
      <c r="A128" t="s">
        <v>6660</v>
      </c>
      <c r="B128" t="s">
        <v>6660</v>
      </c>
    </row>
    <row r="129" spans="1:2" x14ac:dyDescent="0.25">
      <c r="A129" t="s">
        <v>6661</v>
      </c>
      <c r="B129" t="s">
        <v>6662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workbookViewId="0">
      <selection activeCell="B37" sqref="B37"/>
    </sheetView>
  </sheetViews>
  <sheetFormatPr defaultRowHeight="15" x14ac:dyDescent="0.25"/>
  <cols>
    <col min="1" max="1" width="11.7109375" bestFit="1" customWidth="1"/>
    <col min="2" max="2" width="39" bestFit="1" customWidth="1"/>
    <col min="3" max="3" width="16.140625" bestFit="1" customWidth="1"/>
    <col min="4" max="4" width="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12</v>
      </c>
      <c r="B3" t="s">
        <v>13</v>
      </c>
      <c r="C3" t="s">
        <v>9</v>
      </c>
      <c r="D3" t="s">
        <v>14</v>
      </c>
      <c r="E3" t="s">
        <v>11</v>
      </c>
    </row>
    <row r="4" spans="1:5" x14ac:dyDescent="0.25">
      <c r="A4" t="s">
        <v>15</v>
      </c>
      <c r="B4" t="s">
        <v>16</v>
      </c>
      <c r="C4" t="s">
        <v>9</v>
      </c>
      <c r="D4" t="s">
        <v>10</v>
      </c>
      <c r="E4" t="s">
        <v>11</v>
      </c>
    </row>
    <row r="5" spans="1:5" x14ac:dyDescent="0.25">
      <c r="A5" t="s">
        <v>17</v>
      </c>
      <c r="B5" t="s">
        <v>18</v>
      </c>
      <c r="C5" t="s">
        <v>9</v>
      </c>
      <c r="D5" t="s">
        <v>19</v>
      </c>
      <c r="E5" t="s">
        <v>11</v>
      </c>
    </row>
    <row r="6" spans="1:5" x14ac:dyDescent="0.25">
      <c r="A6" t="s">
        <v>20</v>
      </c>
      <c r="B6" t="s">
        <v>21</v>
      </c>
      <c r="C6" t="s">
        <v>9</v>
      </c>
      <c r="D6" t="s">
        <v>14</v>
      </c>
      <c r="E6" t="s">
        <v>11</v>
      </c>
    </row>
    <row r="7" spans="1:5" x14ac:dyDescent="0.25">
      <c r="A7" t="s">
        <v>22</v>
      </c>
      <c r="B7" t="s">
        <v>23</v>
      </c>
      <c r="C7" t="s">
        <v>9</v>
      </c>
      <c r="D7" t="s">
        <v>19</v>
      </c>
      <c r="E7" t="s">
        <v>11</v>
      </c>
    </row>
    <row r="8" spans="1:5" x14ac:dyDescent="0.25">
      <c r="A8" t="s">
        <v>24</v>
      </c>
      <c r="B8" t="s">
        <v>25</v>
      </c>
      <c r="C8" t="s">
        <v>9</v>
      </c>
      <c r="D8" t="s">
        <v>19</v>
      </c>
      <c r="E8" t="s">
        <v>11</v>
      </c>
    </row>
    <row r="9" spans="1:5" x14ac:dyDescent="0.25">
      <c r="A9" t="s">
        <v>26</v>
      </c>
      <c r="B9" t="s">
        <v>27</v>
      </c>
      <c r="C9" t="s">
        <v>9</v>
      </c>
      <c r="D9" t="s">
        <v>19</v>
      </c>
      <c r="E9" t="s">
        <v>11</v>
      </c>
    </row>
    <row r="10" spans="1:5" x14ac:dyDescent="0.25">
      <c r="A10" t="s">
        <v>28</v>
      </c>
      <c r="B10" t="s">
        <v>29</v>
      </c>
      <c r="C10" t="s">
        <v>9</v>
      </c>
      <c r="D10" t="s">
        <v>19</v>
      </c>
      <c r="E10" t="s">
        <v>11</v>
      </c>
    </row>
    <row r="11" spans="1:5" x14ac:dyDescent="0.25">
      <c r="A11" t="s">
        <v>30</v>
      </c>
      <c r="B11" t="s">
        <v>31</v>
      </c>
      <c r="C11" t="s">
        <v>9</v>
      </c>
      <c r="D11" t="s">
        <v>19</v>
      </c>
      <c r="E11" t="s">
        <v>11</v>
      </c>
    </row>
    <row r="12" spans="1:5" x14ac:dyDescent="0.25">
      <c r="A12" t="s">
        <v>32</v>
      </c>
      <c r="B12" t="s">
        <v>33</v>
      </c>
      <c r="C12" t="s">
        <v>9</v>
      </c>
      <c r="D12" t="s">
        <v>14</v>
      </c>
      <c r="E12" t="s">
        <v>11</v>
      </c>
    </row>
    <row r="13" spans="1:5" x14ac:dyDescent="0.25">
      <c r="A13" t="s">
        <v>34</v>
      </c>
      <c r="B13" t="s">
        <v>35</v>
      </c>
      <c r="C13" t="s">
        <v>9</v>
      </c>
      <c r="D13" t="s">
        <v>19</v>
      </c>
      <c r="E13" t="s">
        <v>11</v>
      </c>
    </row>
    <row r="14" spans="1:5" x14ac:dyDescent="0.25">
      <c r="A14" t="s">
        <v>36</v>
      </c>
      <c r="B14" t="s">
        <v>37</v>
      </c>
      <c r="C14" t="s">
        <v>9</v>
      </c>
      <c r="D14" t="s">
        <v>19</v>
      </c>
      <c r="E14" t="s">
        <v>11</v>
      </c>
    </row>
    <row r="15" spans="1:5" x14ac:dyDescent="0.25">
      <c r="A15" t="s">
        <v>38</v>
      </c>
      <c r="B15" t="s">
        <v>39</v>
      </c>
      <c r="C15" t="s">
        <v>9</v>
      </c>
      <c r="D15" t="s">
        <v>19</v>
      </c>
      <c r="E15" t="s">
        <v>11</v>
      </c>
    </row>
    <row r="16" spans="1:5" x14ac:dyDescent="0.25">
      <c r="A16" t="s">
        <v>41</v>
      </c>
      <c r="B16" t="s">
        <v>42</v>
      </c>
      <c r="C16" t="s">
        <v>9</v>
      </c>
      <c r="D16" t="s">
        <v>10</v>
      </c>
      <c r="E16" t="s">
        <v>11</v>
      </c>
    </row>
    <row r="17" spans="1:5" x14ac:dyDescent="0.25">
      <c r="A17" t="s">
        <v>43</v>
      </c>
      <c r="B17" t="s">
        <v>44</v>
      </c>
      <c r="C17" t="s">
        <v>9</v>
      </c>
      <c r="D17" t="s">
        <v>10</v>
      </c>
      <c r="E17" t="s">
        <v>11</v>
      </c>
    </row>
    <row r="18" spans="1:5" x14ac:dyDescent="0.25">
      <c r="A18" t="s">
        <v>46</v>
      </c>
      <c r="B18" t="s">
        <v>47</v>
      </c>
      <c r="C18" t="s">
        <v>9</v>
      </c>
      <c r="D18" t="s">
        <v>10</v>
      </c>
      <c r="E18" t="s">
        <v>11</v>
      </c>
    </row>
    <row r="19" spans="1:5" x14ac:dyDescent="0.25">
      <c r="A19" t="s">
        <v>49</v>
      </c>
      <c r="B19" t="s">
        <v>50</v>
      </c>
      <c r="C19" t="s">
        <v>9</v>
      </c>
      <c r="D19" t="s">
        <v>10</v>
      </c>
      <c r="E19" t="s">
        <v>11</v>
      </c>
    </row>
    <row r="20" spans="1:5" x14ac:dyDescent="0.25">
      <c r="A20" t="s">
        <v>51</v>
      </c>
      <c r="B20" t="s">
        <v>52</v>
      </c>
      <c r="C20" t="s">
        <v>9</v>
      </c>
      <c r="D20" t="s">
        <v>19</v>
      </c>
      <c r="E20" t="s">
        <v>11</v>
      </c>
    </row>
    <row r="21" spans="1:5" x14ac:dyDescent="0.25">
      <c r="A21" t="s">
        <v>53</v>
      </c>
      <c r="B21" t="s">
        <v>54</v>
      </c>
      <c r="C21" t="s">
        <v>9</v>
      </c>
      <c r="D21" t="s">
        <v>10</v>
      </c>
      <c r="E21" t="s">
        <v>11</v>
      </c>
    </row>
    <row r="22" spans="1:5" x14ac:dyDescent="0.25">
      <c r="A22" t="s">
        <v>55</v>
      </c>
      <c r="B22" t="s">
        <v>56</v>
      </c>
      <c r="C22" t="s">
        <v>9</v>
      </c>
      <c r="D22" t="s">
        <v>14</v>
      </c>
      <c r="E22" t="s">
        <v>11</v>
      </c>
    </row>
    <row r="23" spans="1:5" x14ac:dyDescent="0.25">
      <c r="A23" t="s">
        <v>57</v>
      </c>
      <c r="B23" t="s">
        <v>58</v>
      </c>
      <c r="C23" t="s">
        <v>9</v>
      </c>
      <c r="D23" t="s">
        <v>14</v>
      </c>
      <c r="E23" t="s">
        <v>11</v>
      </c>
    </row>
    <row r="24" spans="1:5" x14ac:dyDescent="0.25">
      <c r="A24" t="s">
        <v>59</v>
      </c>
      <c r="B24" t="s">
        <v>60</v>
      </c>
      <c r="C24" t="s">
        <v>9</v>
      </c>
      <c r="D24" t="s">
        <v>10</v>
      </c>
      <c r="E24" t="s">
        <v>11</v>
      </c>
    </row>
    <row r="25" spans="1:5" x14ac:dyDescent="0.25">
      <c r="A25" t="s">
        <v>61</v>
      </c>
      <c r="B25" t="s">
        <v>62</v>
      </c>
      <c r="C25" t="s">
        <v>9</v>
      </c>
      <c r="D25" t="s">
        <v>19</v>
      </c>
      <c r="E25" t="s">
        <v>11</v>
      </c>
    </row>
    <row r="26" spans="1:5" x14ac:dyDescent="0.25">
      <c r="A26" t="s">
        <v>63</v>
      </c>
      <c r="B26" t="s">
        <v>64</v>
      </c>
      <c r="C26" t="s">
        <v>9</v>
      </c>
      <c r="D26" t="s">
        <v>19</v>
      </c>
      <c r="E26" t="s">
        <v>11</v>
      </c>
    </row>
    <row r="27" spans="1:5" x14ac:dyDescent="0.25">
      <c r="A27" t="s">
        <v>66</v>
      </c>
      <c r="B27" t="s">
        <v>67</v>
      </c>
      <c r="C27" t="s">
        <v>9</v>
      </c>
      <c r="D27" t="s">
        <v>14</v>
      </c>
      <c r="E27" t="s">
        <v>11</v>
      </c>
    </row>
    <row r="28" spans="1:5" x14ac:dyDescent="0.25">
      <c r="A28" t="s">
        <v>69</v>
      </c>
      <c r="B28" t="s">
        <v>70</v>
      </c>
      <c r="C28" t="s">
        <v>9</v>
      </c>
      <c r="D28" t="s">
        <v>14</v>
      </c>
      <c r="E28" t="s">
        <v>11</v>
      </c>
    </row>
    <row r="29" spans="1:5" x14ac:dyDescent="0.25">
      <c r="A29" t="s">
        <v>71</v>
      </c>
      <c r="B29" t="s">
        <v>72</v>
      </c>
      <c r="C29" t="s">
        <v>9</v>
      </c>
      <c r="D29" t="s">
        <v>10</v>
      </c>
      <c r="E29" t="s">
        <v>11</v>
      </c>
    </row>
    <row r="30" spans="1:5" x14ac:dyDescent="0.25">
      <c r="A30" t="s">
        <v>73</v>
      </c>
      <c r="B30" t="s">
        <v>74</v>
      </c>
      <c r="C30" t="s">
        <v>9</v>
      </c>
      <c r="D30" t="s">
        <v>14</v>
      </c>
      <c r="E30" t="s">
        <v>11</v>
      </c>
    </row>
    <row r="31" spans="1:5" x14ac:dyDescent="0.25">
      <c r="A31" t="s">
        <v>75</v>
      </c>
      <c r="B31" t="s">
        <v>76</v>
      </c>
      <c r="C31" t="s">
        <v>9</v>
      </c>
      <c r="D31" t="s">
        <v>19</v>
      </c>
      <c r="E31" t="s">
        <v>11</v>
      </c>
    </row>
    <row r="32" spans="1:5" x14ac:dyDescent="0.25">
      <c r="A32" t="s">
        <v>77</v>
      </c>
      <c r="B32" t="s">
        <v>78</v>
      </c>
      <c r="C32" t="s">
        <v>9</v>
      </c>
      <c r="D32" t="s">
        <v>14</v>
      </c>
      <c r="E32" t="s">
        <v>11</v>
      </c>
    </row>
    <row r="33" spans="1:5" x14ac:dyDescent="0.25">
      <c r="A33" t="s">
        <v>79</v>
      </c>
      <c r="B33" t="s">
        <v>80</v>
      </c>
      <c r="C33" t="s">
        <v>9</v>
      </c>
      <c r="D33" t="s">
        <v>14</v>
      </c>
      <c r="E33" t="s">
        <v>11</v>
      </c>
    </row>
    <row r="34" spans="1:5" x14ac:dyDescent="0.25">
      <c r="A34" t="s">
        <v>81</v>
      </c>
      <c r="B34" t="s">
        <v>82</v>
      </c>
      <c r="C34" t="s">
        <v>9</v>
      </c>
      <c r="D34" t="s">
        <v>19</v>
      </c>
      <c r="E34" t="s">
        <v>11</v>
      </c>
    </row>
    <row r="35" spans="1:5" x14ac:dyDescent="0.25">
      <c r="A35" t="s">
        <v>83</v>
      </c>
      <c r="B35" t="s">
        <v>84</v>
      </c>
      <c r="C35" t="s">
        <v>9</v>
      </c>
      <c r="D35" t="s">
        <v>19</v>
      </c>
      <c r="E35" t="s">
        <v>11</v>
      </c>
    </row>
    <row r="36" spans="1:5" x14ac:dyDescent="0.25">
      <c r="A36" t="s">
        <v>85</v>
      </c>
      <c r="B36" t="s">
        <v>86</v>
      </c>
      <c r="C36" t="s">
        <v>9</v>
      </c>
      <c r="D36" t="s">
        <v>14</v>
      </c>
      <c r="E36" t="s">
        <v>11</v>
      </c>
    </row>
    <row r="37" spans="1:5" x14ac:dyDescent="0.25">
      <c r="A37" t="s">
        <v>87</v>
      </c>
      <c r="B37" t="s">
        <v>88</v>
      </c>
      <c r="C37" t="s">
        <v>9</v>
      </c>
      <c r="D37" t="s">
        <v>14</v>
      </c>
      <c r="E37" t="s">
        <v>11</v>
      </c>
    </row>
    <row r="38" spans="1:5" x14ac:dyDescent="0.25">
      <c r="A38" t="s">
        <v>89</v>
      </c>
      <c r="B38" t="s">
        <v>90</v>
      </c>
      <c r="C38" t="s">
        <v>9</v>
      </c>
      <c r="D38" t="s">
        <v>19</v>
      </c>
      <c r="E38" t="s">
        <v>11</v>
      </c>
    </row>
    <row r="39" spans="1:5" x14ac:dyDescent="0.25">
      <c r="A39" t="s">
        <v>91</v>
      </c>
      <c r="B39" t="s">
        <v>92</v>
      </c>
      <c r="C39" t="s">
        <v>9</v>
      </c>
      <c r="D39" t="s">
        <v>14</v>
      </c>
      <c r="E39" t="s">
        <v>11</v>
      </c>
    </row>
    <row r="40" spans="1:5" x14ac:dyDescent="0.25">
      <c r="A40" t="s">
        <v>93</v>
      </c>
      <c r="B40" t="s">
        <v>94</v>
      </c>
      <c r="C40" t="s">
        <v>9</v>
      </c>
      <c r="D40" t="s">
        <v>19</v>
      </c>
      <c r="E40" t="s">
        <v>11</v>
      </c>
    </row>
    <row r="41" spans="1:5" x14ac:dyDescent="0.25">
      <c r="A41" t="s">
        <v>95</v>
      </c>
      <c r="B41" t="s">
        <v>96</v>
      </c>
      <c r="C41" t="s">
        <v>9</v>
      </c>
      <c r="D41" t="s">
        <v>19</v>
      </c>
      <c r="E41" t="s">
        <v>11</v>
      </c>
    </row>
    <row r="42" spans="1:5" x14ac:dyDescent="0.25">
      <c r="A42" t="s">
        <v>97</v>
      </c>
      <c r="B42" t="s">
        <v>98</v>
      </c>
      <c r="C42" t="s">
        <v>9</v>
      </c>
      <c r="D42" t="s">
        <v>14</v>
      </c>
      <c r="E42" t="s">
        <v>11</v>
      </c>
    </row>
    <row r="43" spans="1:5" x14ac:dyDescent="0.25">
      <c r="A43" t="s">
        <v>99</v>
      </c>
      <c r="B43" t="s">
        <v>100</v>
      </c>
      <c r="C43" t="s">
        <v>9</v>
      </c>
      <c r="D43" t="s">
        <v>14</v>
      </c>
      <c r="E43" t="s">
        <v>11</v>
      </c>
    </row>
    <row r="44" spans="1:5" x14ac:dyDescent="0.25">
      <c r="A44" t="s">
        <v>101</v>
      </c>
      <c r="B44" t="s">
        <v>102</v>
      </c>
      <c r="C44" t="s">
        <v>9</v>
      </c>
      <c r="D44" t="s">
        <v>19</v>
      </c>
      <c r="E44" t="s">
        <v>11</v>
      </c>
    </row>
    <row r="45" spans="1:5" x14ac:dyDescent="0.25">
      <c r="A45" t="s">
        <v>103</v>
      </c>
      <c r="B45" t="s">
        <v>104</v>
      </c>
      <c r="C45" t="s">
        <v>9</v>
      </c>
      <c r="D45" t="s">
        <v>10</v>
      </c>
      <c r="E45" t="s">
        <v>11</v>
      </c>
    </row>
    <row r="46" spans="1:5" x14ac:dyDescent="0.25">
      <c r="A46" t="s">
        <v>106</v>
      </c>
      <c r="B46" t="s">
        <v>107</v>
      </c>
      <c r="C46" t="s">
        <v>9</v>
      </c>
      <c r="D46" t="s">
        <v>19</v>
      </c>
      <c r="E46" t="s">
        <v>11</v>
      </c>
    </row>
    <row r="47" spans="1:5" x14ac:dyDescent="0.25">
      <c r="A47" t="s">
        <v>108</v>
      </c>
      <c r="B47" t="s">
        <v>109</v>
      </c>
      <c r="C47" t="s">
        <v>9</v>
      </c>
      <c r="D47" t="s">
        <v>19</v>
      </c>
      <c r="E47" t="s">
        <v>11</v>
      </c>
    </row>
    <row r="48" spans="1:5" x14ac:dyDescent="0.25">
      <c r="A48" t="s">
        <v>110</v>
      </c>
      <c r="B48" t="s">
        <v>111</v>
      </c>
      <c r="C48" t="s">
        <v>9</v>
      </c>
      <c r="D48" t="s">
        <v>10</v>
      </c>
      <c r="E48" t="s">
        <v>11</v>
      </c>
    </row>
    <row r="49" spans="1:5" x14ac:dyDescent="0.25">
      <c r="A49" t="s">
        <v>113</v>
      </c>
      <c r="B49" t="s">
        <v>114</v>
      </c>
      <c r="C49" t="s">
        <v>9</v>
      </c>
      <c r="D49" t="s">
        <v>10</v>
      </c>
      <c r="E49" t="s">
        <v>11</v>
      </c>
    </row>
    <row r="50" spans="1:5" x14ac:dyDescent="0.25">
      <c r="A50" t="s">
        <v>115</v>
      </c>
      <c r="B50" t="s">
        <v>116</v>
      </c>
      <c r="C50" t="s">
        <v>9</v>
      </c>
      <c r="D50" t="s">
        <v>14</v>
      </c>
      <c r="E50" t="s">
        <v>11</v>
      </c>
    </row>
    <row r="51" spans="1:5" x14ac:dyDescent="0.25">
      <c r="A51" t="s">
        <v>117</v>
      </c>
      <c r="B51" t="s">
        <v>118</v>
      </c>
      <c r="C51" t="s">
        <v>9</v>
      </c>
      <c r="D51" t="s">
        <v>19</v>
      </c>
      <c r="E51" t="s">
        <v>11</v>
      </c>
    </row>
    <row r="52" spans="1:5" x14ac:dyDescent="0.25">
      <c r="A52" t="s">
        <v>119</v>
      </c>
      <c r="B52" t="s">
        <v>120</v>
      </c>
      <c r="C52" t="s">
        <v>9</v>
      </c>
      <c r="D52" t="s">
        <v>19</v>
      </c>
      <c r="E52" t="s">
        <v>11</v>
      </c>
    </row>
    <row r="53" spans="1:5" x14ac:dyDescent="0.25">
      <c r="A53" t="s">
        <v>122</v>
      </c>
      <c r="B53" t="s">
        <v>123</v>
      </c>
      <c r="C53" t="s">
        <v>9</v>
      </c>
      <c r="D53" t="s">
        <v>14</v>
      </c>
      <c r="E53" t="s">
        <v>11</v>
      </c>
    </row>
    <row r="54" spans="1:5" x14ac:dyDescent="0.25">
      <c r="A54" t="s">
        <v>124</v>
      </c>
      <c r="B54" t="s">
        <v>125</v>
      </c>
      <c r="C54" t="s">
        <v>9</v>
      </c>
      <c r="D54" t="s">
        <v>14</v>
      </c>
      <c r="E54" t="s">
        <v>11</v>
      </c>
    </row>
    <row r="55" spans="1:5" x14ac:dyDescent="0.25">
      <c r="A55" t="s">
        <v>126</v>
      </c>
      <c r="B55" t="s">
        <v>127</v>
      </c>
      <c r="C55" t="s">
        <v>9</v>
      </c>
      <c r="D55" t="s">
        <v>19</v>
      </c>
      <c r="E55" t="s">
        <v>11</v>
      </c>
    </row>
    <row r="56" spans="1:5" x14ac:dyDescent="0.25">
      <c r="A56" t="s">
        <v>128</v>
      </c>
      <c r="B56" t="s">
        <v>129</v>
      </c>
      <c r="C56" t="s">
        <v>9</v>
      </c>
      <c r="D56" t="s">
        <v>19</v>
      </c>
      <c r="E56" t="s">
        <v>11</v>
      </c>
    </row>
    <row r="57" spans="1:5" x14ac:dyDescent="0.25">
      <c r="A57" t="s">
        <v>130</v>
      </c>
      <c r="B57" t="s">
        <v>131</v>
      </c>
      <c r="C57" t="s">
        <v>9</v>
      </c>
      <c r="D57" t="s">
        <v>14</v>
      </c>
      <c r="E57" t="s">
        <v>11</v>
      </c>
    </row>
    <row r="58" spans="1:5" x14ac:dyDescent="0.25">
      <c r="A58" t="s">
        <v>132</v>
      </c>
      <c r="B58" t="s">
        <v>133</v>
      </c>
      <c r="C58" t="s">
        <v>9</v>
      </c>
      <c r="D58" t="s">
        <v>14</v>
      </c>
      <c r="E58" t="s">
        <v>11</v>
      </c>
    </row>
    <row r="59" spans="1:5" x14ac:dyDescent="0.25">
      <c r="A59" t="s">
        <v>134</v>
      </c>
      <c r="B59" t="s">
        <v>135</v>
      </c>
      <c r="C59" t="s">
        <v>9</v>
      </c>
      <c r="D59" t="s">
        <v>19</v>
      </c>
      <c r="E59" t="s">
        <v>11</v>
      </c>
    </row>
    <row r="60" spans="1:5" x14ac:dyDescent="0.25">
      <c r="A60" t="s">
        <v>136</v>
      </c>
      <c r="B60" t="s">
        <v>137</v>
      </c>
      <c r="C60" t="s">
        <v>9</v>
      </c>
      <c r="D60" t="s">
        <v>14</v>
      </c>
      <c r="E60" t="s">
        <v>11</v>
      </c>
    </row>
    <row r="61" spans="1:5" x14ac:dyDescent="0.25">
      <c r="A61" t="s">
        <v>139</v>
      </c>
      <c r="B61" t="s">
        <v>140</v>
      </c>
      <c r="C61" t="s">
        <v>9</v>
      </c>
      <c r="D61" t="s">
        <v>14</v>
      </c>
      <c r="E61" t="s">
        <v>11</v>
      </c>
    </row>
    <row r="62" spans="1:5" x14ac:dyDescent="0.25">
      <c r="A62" t="s">
        <v>144</v>
      </c>
      <c r="B62" t="s">
        <v>145</v>
      </c>
      <c r="C62" t="s">
        <v>9</v>
      </c>
      <c r="D62" t="s">
        <v>10</v>
      </c>
      <c r="E62" t="s">
        <v>11</v>
      </c>
    </row>
    <row r="63" spans="1:5" x14ac:dyDescent="0.25">
      <c r="A63" t="s">
        <v>146</v>
      </c>
      <c r="B63" t="s">
        <v>147</v>
      </c>
      <c r="C63" t="s">
        <v>9</v>
      </c>
      <c r="D63" t="s">
        <v>14</v>
      </c>
      <c r="E63" t="s">
        <v>11</v>
      </c>
    </row>
    <row r="64" spans="1:5" x14ac:dyDescent="0.25">
      <c r="A64" t="s">
        <v>150</v>
      </c>
      <c r="B64" t="s">
        <v>151</v>
      </c>
      <c r="C64" t="s">
        <v>9</v>
      </c>
      <c r="D64" t="s">
        <v>19</v>
      </c>
      <c r="E64" t="s">
        <v>11</v>
      </c>
    </row>
    <row r="65" spans="1:5" x14ac:dyDescent="0.25">
      <c r="A65" t="s">
        <v>154</v>
      </c>
      <c r="B65" t="s">
        <v>155</v>
      </c>
      <c r="C65" t="s">
        <v>9</v>
      </c>
      <c r="D65" t="s">
        <v>19</v>
      </c>
      <c r="E65" t="s">
        <v>11</v>
      </c>
    </row>
    <row r="66" spans="1:5" x14ac:dyDescent="0.25">
      <c r="A66" t="s">
        <v>157</v>
      </c>
      <c r="B66" t="s">
        <v>158</v>
      </c>
      <c r="C66" t="s">
        <v>9</v>
      </c>
      <c r="D66" t="s">
        <v>10</v>
      </c>
      <c r="E66" t="s">
        <v>11</v>
      </c>
    </row>
    <row r="67" spans="1:5" x14ac:dyDescent="0.25">
      <c r="A67" t="s">
        <v>161</v>
      </c>
      <c r="B67" t="s">
        <v>162</v>
      </c>
      <c r="C67" t="s">
        <v>9</v>
      </c>
      <c r="D67" t="s">
        <v>19</v>
      </c>
      <c r="E67" t="s">
        <v>11</v>
      </c>
    </row>
    <row r="68" spans="1:5" x14ac:dyDescent="0.25">
      <c r="A68" t="s">
        <v>164</v>
      </c>
      <c r="B68" t="s">
        <v>165</v>
      </c>
      <c r="C68" t="s">
        <v>9</v>
      </c>
      <c r="D68" t="s">
        <v>19</v>
      </c>
      <c r="E68" t="s">
        <v>11</v>
      </c>
    </row>
    <row r="69" spans="1:5" x14ac:dyDescent="0.25">
      <c r="A69" t="s">
        <v>167</v>
      </c>
      <c r="B69" t="s">
        <v>168</v>
      </c>
      <c r="C69" t="s">
        <v>9</v>
      </c>
      <c r="D69" t="s">
        <v>10</v>
      </c>
      <c r="E69" t="s">
        <v>11</v>
      </c>
    </row>
    <row r="70" spans="1:5" x14ac:dyDescent="0.25">
      <c r="A70" t="s">
        <v>169</v>
      </c>
      <c r="B70" t="s">
        <v>170</v>
      </c>
      <c r="C70" t="s">
        <v>9</v>
      </c>
      <c r="D70" t="s">
        <v>14</v>
      </c>
      <c r="E70" t="s">
        <v>11</v>
      </c>
    </row>
    <row r="71" spans="1:5" x14ac:dyDescent="0.25">
      <c r="A71" t="s">
        <v>172</v>
      </c>
      <c r="B71" t="s">
        <v>173</v>
      </c>
      <c r="C71" t="s">
        <v>9</v>
      </c>
      <c r="D71" t="s">
        <v>14</v>
      </c>
      <c r="E71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8974-DB07-4352-8860-ED7320E1CE8E}">
  <dimension ref="A1:E376"/>
  <sheetViews>
    <sheetView workbookViewId="0">
      <selection activeCell="K20" sqref="K20"/>
    </sheetView>
  </sheetViews>
  <sheetFormatPr defaultRowHeight="15" x14ac:dyDescent="0.25"/>
  <cols>
    <col min="1" max="1" width="12.42578125" customWidth="1"/>
  </cols>
  <sheetData>
    <row r="1" spans="1:5" ht="24.75" x14ac:dyDescent="0.25">
      <c r="A1" s="89" t="s">
        <v>1668</v>
      </c>
      <c r="B1" s="89" t="s">
        <v>1710</v>
      </c>
      <c r="C1" s="89" t="s">
        <v>1711</v>
      </c>
      <c r="D1" s="89" t="s">
        <v>1712</v>
      </c>
      <c r="E1" s="89" t="s">
        <v>1713</v>
      </c>
    </row>
    <row r="2" spans="1:5" x14ac:dyDescent="0.25">
      <c r="A2" s="90">
        <v>4502565</v>
      </c>
      <c r="B2" s="91">
        <v>1</v>
      </c>
      <c r="C2" s="91"/>
      <c r="D2" s="47"/>
      <c r="E2" s="47" t="s">
        <v>6</v>
      </c>
    </row>
    <row r="3" spans="1:5" x14ac:dyDescent="0.25">
      <c r="A3" s="90">
        <v>8881893578</v>
      </c>
      <c r="B3" s="91">
        <v>1</v>
      </c>
      <c r="C3" s="91"/>
      <c r="D3" s="47"/>
      <c r="E3" s="47" t="s">
        <v>6</v>
      </c>
    </row>
    <row r="4" spans="1:5" x14ac:dyDescent="0.25">
      <c r="A4" s="90">
        <v>8881112599</v>
      </c>
      <c r="B4" s="91">
        <v>1</v>
      </c>
      <c r="C4" s="91"/>
      <c r="D4" s="47" t="s">
        <v>1650</v>
      </c>
      <c r="E4" s="47" t="s">
        <v>6</v>
      </c>
    </row>
    <row r="5" spans="1:5" x14ac:dyDescent="0.25">
      <c r="A5" s="90">
        <v>8881502267</v>
      </c>
      <c r="B5" s="91">
        <v>2</v>
      </c>
      <c r="C5" s="91"/>
      <c r="D5" s="47"/>
      <c r="E5" s="47" t="s">
        <v>6</v>
      </c>
    </row>
    <row r="6" spans="1:5" x14ac:dyDescent="0.25">
      <c r="A6" s="90">
        <v>8881512597</v>
      </c>
      <c r="B6" s="91">
        <v>2</v>
      </c>
      <c r="C6" s="91"/>
      <c r="D6" s="47"/>
      <c r="E6" s="47" t="s">
        <v>6</v>
      </c>
    </row>
    <row r="7" spans="1:5" x14ac:dyDescent="0.25">
      <c r="A7" s="90">
        <v>8881512662</v>
      </c>
      <c r="B7" s="91">
        <v>2</v>
      </c>
      <c r="C7" s="91"/>
      <c r="D7" s="47"/>
      <c r="E7" s="47" t="s">
        <v>6</v>
      </c>
    </row>
    <row r="8" spans="1:5" x14ac:dyDescent="0.25">
      <c r="A8" s="90">
        <v>8881512738</v>
      </c>
      <c r="B8" s="91">
        <v>2</v>
      </c>
      <c r="C8" s="91"/>
      <c r="D8" s="47"/>
      <c r="E8" s="47" t="s">
        <v>6</v>
      </c>
    </row>
    <row r="9" spans="1:5" x14ac:dyDescent="0.25">
      <c r="A9" s="90">
        <v>8881512746</v>
      </c>
      <c r="B9" s="91">
        <v>2</v>
      </c>
      <c r="C9" s="91"/>
      <c r="D9" s="47"/>
      <c r="E9" s="47" t="s">
        <v>6</v>
      </c>
    </row>
    <row r="10" spans="1:5" x14ac:dyDescent="0.25">
      <c r="A10" s="90">
        <v>8881512811</v>
      </c>
      <c r="B10" s="91">
        <v>2</v>
      </c>
      <c r="C10" s="91"/>
      <c r="D10" s="47"/>
      <c r="E10" s="47" t="s">
        <v>6</v>
      </c>
    </row>
    <row r="11" spans="1:5" x14ac:dyDescent="0.25">
      <c r="A11" s="90">
        <v>8881541125</v>
      </c>
      <c r="B11" s="91">
        <v>2</v>
      </c>
      <c r="C11" s="91"/>
      <c r="D11" s="47"/>
      <c r="E11" s="47" t="s">
        <v>6</v>
      </c>
    </row>
    <row r="12" spans="1:5" x14ac:dyDescent="0.25">
      <c r="A12" s="90">
        <v>8881512852</v>
      </c>
      <c r="B12" s="91">
        <v>3</v>
      </c>
      <c r="C12" s="91"/>
      <c r="D12" s="47">
        <v>2</v>
      </c>
      <c r="E12" s="47" t="s">
        <v>6</v>
      </c>
    </row>
    <row r="13" spans="1:5" x14ac:dyDescent="0.25">
      <c r="A13" s="90">
        <v>8881512860</v>
      </c>
      <c r="B13" s="91">
        <v>3</v>
      </c>
      <c r="C13" s="91"/>
      <c r="D13" s="47">
        <v>2</v>
      </c>
      <c r="E13" s="47" t="s">
        <v>6</v>
      </c>
    </row>
    <row r="14" spans="1:5" x14ac:dyDescent="0.25">
      <c r="A14" s="90">
        <v>8881512878</v>
      </c>
      <c r="B14" s="91">
        <v>3</v>
      </c>
      <c r="C14" s="91"/>
      <c r="D14" s="47">
        <v>2</v>
      </c>
      <c r="E14" s="47" t="s">
        <v>6</v>
      </c>
    </row>
    <row r="15" spans="1:5" x14ac:dyDescent="0.25">
      <c r="A15" s="90">
        <v>8881112075</v>
      </c>
      <c r="B15" s="91">
        <v>3</v>
      </c>
      <c r="C15" s="91"/>
      <c r="D15" s="47">
        <v>2</v>
      </c>
      <c r="E15" s="47" t="s">
        <v>6</v>
      </c>
    </row>
    <row r="16" spans="1:5" x14ac:dyDescent="0.25">
      <c r="A16" s="92">
        <v>3154021</v>
      </c>
      <c r="B16" s="91">
        <v>3</v>
      </c>
      <c r="C16" s="91"/>
      <c r="D16" s="47">
        <v>2</v>
      </c>
      <c r="E16" s="47" t="s">
        <v>6</v>
      </c>
    </row>
    <row r="17" spans="1:5" x14ac:dyDescent="0.25">
      <c r="A17" s="90">
        <v>8881112083</v>
      </c>
      <c r="B17" s="91">
        <v>7</v>
      </c>
      <c r="C17" s="91"/>
      <c r="D17" s="47">
        <v>3</v>
      </c>
      <c r="E17" s="47" t="s">
        <v>6</v>
      </c>
    </row>
    <row r="18" spans="1:5" x14ac:dyDescent="0.25">
      <c r="A18" s="93" t="s">
        <v>45</v>
      </c>
      <c r="B18" s="91">
        <v>7</v>
      </c>
      <c r="C18" s="91"/>
      <c r="D18" s="47"/>
      <c r="E18" s="47" t="s">
        <v>6</v>
      </c>
    </row>
    <row r="19" spans="1:5" x14ac:dyDescent="0.25">
      <c r="A19" s="90">
        <v>6492743</v>
      </c>
      <c r="B19" s="91">
        <v>7</v>
      </c>
      <c r="C19" s="91"/>
      <c r="D19" s="47">
        <v>1</v>
      </c>
      <c r="E19" s="47" t="s">
        <v>6</v>
      </c>
    </row>
    <row r="20" spans="1:5" x14ac:dyDescent="0.25">
      <c r="A20" s="90">
        <v>6492739</v>
      </c>
      <c r="B20" s="91">
        <v>7</v>
      </c>
      <c r="C20" s="91"/>
      <c r="D20" s="47">
        <v>1</v>
      </c>
      <c r="E20" s="47" t="s">
        <v>6</v>
      </c>
    </row>
    <row r="21" spans="1:5" x14ac:dyDescent="0.25">
      <c r="A21" s="90">
        <v>4502476</v>
      </c>
      <c r="B21" s="91">
        <v>7</v>
      </c>
      <c r="C21" s="91"/>
      <c r="D21" s="47">
        <v>1</v>
      </c>
      <c r="E21" s="47" t="s">
        <v>6</v>
      </c>
    </row>
    <row r="22" spans="1:5" x14ac:dyDescent="0.25">
      <c r="A22" s="90">
        <v>4501820</v>
      </c>
      <c r="B22" s="91">
        <v>7</v>
      </c>
      <c r="C22" s="91"/>
      <c r="D22" s="47"/>
      <c r="E22" s="47" t="s">
        <v>6</v>
      </c>
    </row>
    <row r="23" spans="1:5" x14ac:dyDescent="0.25">
      <c r="A23" s="90">
        <v>5551731218</v>
      </c>
      <c r="B23" s="91">
        <v>7</v>
      </c>
      <c r="C23" s="91"/>
      <c r="D23" s="47" t="s">
        <v>1636</v>
      </c>
      <c r="E23" s="47" t="s">
        <v>6</v>
      </c>
    </row>
    <row r="24" spans="1:5" x14ac:dyDescent="0.25">
      <c r="A24" s="90">
        <v>5551771203</v>
      </c>
      <c r="B24" s="91">
        <v>7</v>
      </c>
      <c r="C24" s="91"/>
      <c r="D24" s="47"/>
      <c r="E24" s="47" t="s">
        <v>6</v>
      </c>
    </row>
    <row r="25" spans="1:5" x14ac:dyDescent="0.25">
      <c r="A25" s="90">
        <v>5551771207</v>
      </c>
      <c r="B25" s="91">
        <v>7</v>
      </c>
      <c r="C25" s="91"/>
      <c r="D25" s="47"/>
      <c r="E25" s="47" t="s">
        <v>6</v>
      </c>
    </row>
    <row r="26" spans="1:5" x14ac:dyDescent="0.25">
      <c r="A26" s="93" t="s">
        <v>65</v>
      </c>
      <c r="B26" s="91">
        <v>7</v>
      </c>
      <c r="C26" s="91"/>
      <c r="D26" s="47"/>
      <c r="E26" s="47" t="s">
        <v>6</v>
      </c>
    </row>
    <row r="27" spans="1:5" x14ac:dyDescent="0.25">
      <c r="A27" s="93" t="s">
        <v>68</v>
      </c>
      <c r="B27" s="91">
        <v>7</v>
      </c>
      <c r="C27" s="91"/>
      <c r="D27" s="47"/>
      <c r="E27" s="47" t="s">
        <v>6</v>
      </c>
    </row>
    <row r="28" spans="1:5" x14ac:dyDescent="0.25">
      <c r="A28" s="90">
        <v>5551777401</v>
      </c>
      <c r="B28" s="91">
        <v>7</v>
      </c>
      <c r="C28" s="91"/>
      <c r="D28" s="47"/>
      <c r="E28" s="47" t="s">
        <v>6</v>
      </c>
    </row>
    <row r="29" spans="1:5" x14ac:dyDescent="0.25">
      <c r="A29" s="90">
        <v>5551777419</v>
      </c>
      <c r="B29" s="91">
        <v>7</v>
      </c>
      <c r="C29" s="91"/>
      <c r="D29" s="47"/>
      <c r="E29" s="47" t="s">
        <v>6</v>
      </c>
    </row>
    <row r="30" spans="1:5" x14ac:dyDescent="0.25">
      <c r="A30" s="90">
        <v>8881110160</v>
      </c>
      <c r="B30" s="91">
        <v>7</v>
      </c>
      <c r="C30" s="91"/>
      <c r="D30" s="47"/>
      <c r="E30" s="47" t="s">
        <v>6</v>
      </c>
    </row>
    <row r="31" spans="1:5" x14ac:dyDescent="0.25">
      <c r="A31" s="90">
        <v>8881112059</v>
      </c>
      <c r="B31" s="91">
        <v>7</v>
      </c>
      <c r="C31" s="91"/>
      <c r="D31" s="47" t="s">
        <v>1636</v>
      </c>
      <c r="E31" s="47" t="s">
        <v>6</v>
      </c>
    </row>
    <row r="32" spans="1:5" x14ac:dyDescent="0.25">
      <c r="A32" s="90">
        <v>8881112985</v>
      </c>
      <c r="B32" s="91">
        <v>7</v>
      </c>
      <c r="C32" s="91"/>
      <c r="D32" s="47"/>
      <c r="E32" s="47" t="s">
        <v>6</v>
      </c>
    </row>
    <row r="33" spans="1:5" x14ac:dyDescent="0.25">
      <c r="A33" s="90">
        <v>8881907003</v>
      </c>
      <c r="B33" s="91">
        <v>7</v>
      </c>
      <c r="C33" s="91"/>
      <c r="D33" s="47"/>
      <c r="E33" s="47" t="s">
        <v>6</v>
      </c>
    </row>
    <row r="34" spans="1:5" x14ac:dyDescent="0.25">
      <c r="A34" s="90">
        <v>8881907102</v>
      </c>
      <c r="B34" s="91">
        <v>7</v>
      </c>
      <c r="C34" s="91"/>
      <c r="D34" s="47"/>
      <c r="E34" s="47" t="s">
        <v>6</v>
      </c>
    </row>
    <row r="35" spans="1:5" x14ac:dyDescent="0.25">
      <c r="A35" s="90">
        <v>8881907199</v>
      </c>
      <c r="B35" s="91">
        <v>7</v>
      </c>
      <c r="C35" s="91"/>
      <c r="D35" s="47"/>
      <c r="E35" s="47" t="s">
        <v>6</v>
      </c>
    </row>
    <row r="36" spans="1:5" x14ac:dyDescent="0.25">
      <c r="A36" s="90">
        <v>8881907465</v>
      </c>
      <c r="B36" s="91">
        <v>7</v>
      </c>
      <c r="C36" s="91"/>
      <c r="D36" s="47"/>
      <c r="E36" s="47" t="s">
        <v>6</v>
      </c>
    </row>
    <row r="37" spans="1:5" x14ac:dyDescent="0.25">
      <c r="A37" s="90">
        <v>1181200777</v>
      </c>
      <c r="B37" s="91">
        <v>8</v>
      </c>
      <c r="C37" s="91"/>
      <c r="D37" s="47"/>
      <c r="E37" s="47" t="s">
        <v>6</v>
      </c>
    </row>
    <row r="38" spans="1:5" x14ac:dyDescent="0.25">
      <c r="A38" s="90">
        <v>1181200555</v>
      </c>
      <c r="B38" s="91">
        <v>8</v>
      </c>
      <c r="C38" s="91"/>
      <c r="D38" s="47"/>
      <c r="E38" s="47" t="s">
        <v>6</v>
      </c>
    </row>
    <row r="39" spans="1:5" x14ac:dyDescent="0.25">
      <c r="A39" s="90">
        <v>1181218100</v>
      </c>
      <c r="B39" s="91">
        <v>8</v>
      </c>
      <c r="C39" s="91"/>
      <c r="D39" s="47"/>
      <c r="E39" s="47" t="s">
        <v>6</v>
      </c>
    </row>
    <row r="40" spans="1:5" x14ac:dyDescent="0.25">
      <c r="A40" s="90">
        <v>1181220112</v>
      </c>
      <c r="B40" s="91">
        <v>8</v>
      </c>
      <c r="C40" s="91"/>
      <c r="D40" s="47"/>
      <c r="E40" s="47" t="s">
        <v>6</v>
      </c>
    </row>
    <row r="41" spans="1:5" x14ac:dyDescent="0.25">
      <c r="A41" s="90">
        <v>1181221100</v>
      </c>
      <c r="B41" s="91">
        <v>8</v>
      </c>
      <c r="C41" s="91"/>
      <c r="D41" s="47"/>
      <c r="E41" s="47" t="s">
        <v>6</v>
      </c>
    </row>
    <row r="42" spans="1:5" x14ac:dyDescent="0.25">
      <c r="A42" s="90">
        <v>1181221112</v>
      </c>
      <c r="B42" s="91">
        <v>8</v>
      </c>
      <c r="C42" s="91"/>
      <c r="D42" s="47"/>
      <c r="E42" s="47" t="s">
        <v>6</v>
      </c>
    </row>
    <row r="43" spans="1:5" x14ac:dyDescent="0.25">
      <c r="A43" s="90">
        <v>8881540122</v>
      </c>
      <c r="B43" s="91">
        <v>8</v>
      </c>
      <c r="C43" s="91"/>
      <c r="D43" s="47"/>
      <c r="E43" s="47" t="s">
        <v>6</v>
      </c>
    </row>
    <row r="44" spans="1:5" x14ac:dyDescent="0.25">
      <c r="A44" s="90">
        <v>8881541208</v>
      </c>
      <c r="B44" s="91">
        <v>8</v>
      </c>
      <c r="C44" s="91"/>
      <c r="D44" s="47"/>
      <c r="E44" s="47" t="s">
        <v>6</v>
      </c>
    </row>
    <row r="45" spans="1:5" x14ac:dyDescent="0.25">
      <c r="A45" s="94" t="s">
        <v>105</v>
      </c>
      <c r="B45" s="91">
        <v>8</v>
      </c>
      <c r="C45" s="91"/>
      <c r="D45" s="47"/>
      <c r="E45" s="47" t="s">
        <v>6</v>
      </c>
    </row>
    <row r="46" spans="1:5" x14ac:dyDescent="0.25">
      <c r="A46" s="90">
        <v>4502500</v>
      </c>
      <c r="B46" s="91">
        <v>8</v>
      </c>
      <c r="C46" s="91"/>
      <c r="D46" s="47"/>
      <c r="E46" s="47" t="s">
        <v>6</v>
      </c>
    </row>
    <row r="47" spans="1:5" x14ac:dyDescent="0.25">
      <c r="A47" s="90">
        <v>8881112015</v>
      </c>
      <c r="B47" s="91">
        <v>8</v>
      </c>
      <c r="C47" s="91"/>
      <c r="D47" s="47"/>
      <c r="E47" s="47" t="s">
        <v>6</v>
      </c>
    </row>
    <row r="48" spans="1:5" x14ac:dyDescent="0.25">
      <c r="A48" s="95" t="s">
        <v>112</v>
      </c>
      <c r="B48" s="91">
        <v>8</v>
      </c>
      <c r="C48" s="91"/>
      <c r="D48" s="47">
        <v>5</v>
      </c>
      <c r="E48" s="47" t="s">
        <v>6</v>
      </c>
    </row>
    <row r="49" spans="1:5" x14ac:dyDescent="0.25">
      <c r="A49" s="90">
        <v>8881412012</v>
      </c>
      <c r="B49" s="91">
        <v>412</v>
      </c>
      <c r="C49" s="91"/>
      <c r="D49" s="47">
        <v>5</v>
      </c>
      <c r="E49" s="47" t="s">
        <v>6</v>
      </c>
    </row>
    <row r="50" spans="1:5" x14ac:dyDescent="0.25">
      <c r="A50" s="90">
        <v>5551771405</v>
      </c>
      <c r="B50" s="91">
        <v>412</v>
      </c>
      <c r="C50" s="91"/>
      <c r="D50" s="47">
        <v>5</v>
      </c>
      <c r="E50" s="47" t="s">
        <v>6</v>
      </c>
    </row>
    <row r="51" spans="1:5" x14ac:dyDescent="0.25">
      <c r="A51" s="90">
        <v>8881412199</v>
      </c>
      <c r="B51" s="91">
        <v>412</v>
      </c>
      <c r="C51" s="91"/>
      <c r="D51" s="47">
        <v>5</v>
      </c>
      <c r="E51" s="47" t="s">
        <v>6</v>
      </c>
    </row>
    <row r="52" spans="1:5" x14ac:dyDescent="0.25">
      <c r="A52" s="96" t="s">
        <v>390</v>
      </c>
      <c r="B52" s="91">
        <v>412</v>
      </c>
      <c r="C52" s="91"/>
      <c r="D52" s="47">
        <v>5</v>
      </c>
      <c r="E52" s="47" t="s">
        <v>6</v>
      </c>
    </row>
    <row r="53" spans="1:5" x14ac:dyDescent="0.25">
      <c r="A53" s="97">
        <v>3156001</v>
      </c>
      <c r="B53" s="91">
        <v>412</v>
      </c>
      <c r="C53" s="91"/>
      <c r="D53" s="47">
        <v>5</v>
      </c>
      <c r="E53" s="47" t="s">
        <v>6</v>
      </c>
    </row>
    <row r="54" spans="1:5" x14ac:dyDescent="0.25">
      <c r="A54" s="90">
        <v>4502560</v>
      </c>
      <c r="B54" s="47" t="s">
        <v>40</v>
      </c>
      <c r="C54" s="47"/>
      <c r="D54" s="47"/>
      <c r="E54" s="47" t="s">
        <v>6</v>
      </c>
    </row>
    <row r="55" spans="1:5" x14ac:dyDescent="0.25">
      <c r="A55" s="97">
        <v>4502570</v>
      </c>
      <c r="B55" s="47" t="s">
        <v>40</v>
      </c>
      <c r="C55" s="47"/>
      <c r="D55" s="47"/>
      <c r="E55" s="47" t="s">
        <v>6</v>
      </c>
    </row>
    <row r="56" spans="1:5" x14ac:dyDescent="0.25">
      <c r="A56" s="97">
        <v>4502565</v>
      </c>
      <c r="B56" s="47" t="s">
        <v>40</v>
      </c>
      <c r="C56" s="47"/>
      <c r="D56" s="47"/>
      <c r="E56" s="47" t="s">
        <v>6</v>
      </c>
    </row>
    <row r="57" spans="1:5" x14ac:dyDescent="0.25">
      <c r="A57" s="97">
        <v>4502575</v>
      </c>
      <c r="B57" s="47" t="s">
        <v>40</v>
      </c>
      <c r="C57" s="47"/>
      <c r="D57" s="47"/>
      <c r="E57" s="47" t="s">
        <v>6</v>
      </c>
    </row>
    <row r="58" spans="1:5" x14ac:dyDescent="0.25">
      <c r="A58" s="90">
        <v>5551761207</v>
      </c>
      <c r="B58" s="47" t="s">
        <v>121</v>
      </c>
      <c r="C58" s="47"/>
      <c r="D58" s="47"/>
      <c r="E58" s="47" t="s">
        <v>6</v>
      </c>
    </row>
    <row r="59" spans="1:5" x14ac:dyDescent="0.25">
      <c r="A59" s="90">
        <v>5551500035</v>
      </c>
      <c r="B59" s="47" t="s">
        <v>121</v>
      </c>
      <c r="C59" s="47"/>
      <c r="D59" s="47"/>
      <c r="E59" s="47" t="s">
        <v>6</v>
      </c>
    </row>
    <row r="60" spans="1:5" x14ac:dyDescent="0.25">
      <c r="A60" s="92">
        <v>4006202</v>
      </c>
      <c r="B60" s="47" t="s">
        <v>121</v>
      </c>
      <c r="C60" s="47"/>
      <c r="D60" s="47"/>
      <c r="E60" s="47" t="s">
        <v>6</v>
      </c>
    </row>
    <row r="61" spans="1:5" x14ac:dyDescent="0.25">
      <c r="A61" s="92">
        <v>4101801</v>
      </c>
      <c r="B61" s="47" t="s">
        <v>121</v>
      </c>
      <c r="C61" s="47"/>
      <c r="D61" s="47"/>
      <c r="E61" s="47" t="s">
        <v>6</v>
      </c>
    </row>
    <row r="62" spans="1:5" x14ac:dyDescent="0.25">
      <c r="A62" s="92">
        <v>4001204</v>
      </c>
      <c r="B62" s="47" t="s">
        <v>121</v>
      </c>
      <c r="C62" s="47"/>
      <c r="D62" s="47"/>
      <c r="E62" s="47" t="s">
        <v>6</v>
      </c>
    </row>
    <row r="63" spans="1:5" x14ac:dyDescent="0.25">
      <c r="A63" s="92">
        <v>4006201</v>
      </c>
      <c r="B63" s="47" t="s">
        <v>121</v>
      </c>
      <c r="C63" s="47"/>
      <c r="D63" s="47"/>
      <c r="E63" s="47" t="s">
        <v>6</v>
      </c>
    </row>
    <row r="64" spans="1:5" x14ac:dyDescent="0.25">
      <c r="A64" s="98" t="s">
        <v>317</v>
      </c>
      <c r="B64" s="99" t="s">
        <v>318</v>
      </c>
      <c r="C64" s="100" t="s">
        <v>319</v>
      </c>
      <c r="D64" s="101"/>
      <c r="E64" s="101" t="s">
        <v>143</v>
      </c>
    </row>
    <row r="65" spans="1:5" x14ac:dyDescent="0.25">
      <c r="A65" s="102">
        <v>31139747</v>
      </c>
      <c r="B65" s="99" t="s">
        <v>318</v>
      </c>
      <c r="C65" s="100" t="s">
        <v>320</v>
      </c>
      <c r="D65" s="101"/>
      <c r="E65" s="101" t="s">
        <v>143</v>
      </c>
    </row>
    <row r="66" spans="1:5" x14ac:dyDescent="0.25">
      <c r="A66" s="98" t="s">
        <v>321</v>
      </c>
      <c r="B66" s="99" t="s">
        <v>318</v>
      </c>
      <c r="C66" s="100" t="s">
        <v>322</v>
      </c>
      <c r="D66" s="101"/>
      <c r="E66" s="101" t="s">
        <v>143</v>
      </c>
    </row>
    <row r="67" spans="1:5" x14ac:dyDescent="0.25">
      <c r="A67" s="98" t="s">
        <v>323</v>
      </c>
      <c r="B67" s="99" t="s">
        <v>318</v>
      </c>
      <c r="C67" s="100" t="s">
        <v>324</v>
      </c>
      <c r="D67" s="101"/>
      <c r="E67" s="101" t="s">
        <v>143</v>
      </c>
    </row>
    <row r="68" spans="1:5" x14ac:dyDescent="0.25">
      <c r="A68" s="102">
        <v>8974</v>
      </c>
      <c r="B68" s="99" t="s">
        <v>318</v>
      </c>
      <c r="C68" s="100" t="s">
        <v>325</v>
      </c>
      <c r="D68" s="101"/>
      <c r="E68" s="101" t="s">
        <v>143</v>
      </c>
    </row>
    <row r="69" spans="1:5" x14ac:dyDescent="0.25">
      <c r="A69" s="98" t="s">
        <v>326</v>
      </c>
      <c r="B69" s="99" t="s">
        <v>318</v>
      </c>
      <c r="C69" s="100" t="s">
        <v>327</v>
      </c>
      <c r="D69" s="101"/>
      <c r="E69" s="101" t="s">
        <v>143</v>
      </c>
    </row>
    <row r="70" spans="1:5" x14ac:dyDescent="0.25">
      <c r="A70" s="98" t="s">
        <v>328</v>
      </c>
      <c r="B70" s="99" t="s">
        <v>318</v>
      </c>
      <c r="C70" s="100" t="s">
        <v>329</v>
      </c>
      <c r="D70" s="101"/>
      <c r="E70" s="101" t="s">
        <v>143</v>
      </c>
    </row>
    <row r="71" spans="1:5" x14ac:dyDescent="0.25">
      <c r="A71" s="98" t="s">
        <v>330</v>
      </c>
      <c r="B71" s="99" t="s">
        <v>318</v>
      </c>
      <c r="C71" s="103" t="s">
        <v>331</v>
      </c>
      <c r="D71" s="101"/>
      <c r="E71" s="101" t="s">
        <v>143</v>
      </c>
    </row>
    <row r="72" spans="1:5" x14ac:dyDescent="0.25">
      <c r="A72" s="102">
        <v>1511</v>
      </c>
      <c r="B72" s="99" t="s">
        <v>318</v>
      </c>
      <c r="C72" s="103" t="s">
        <v>331</v>
      </c>
      <c r="D72" s="101"/>
      <c r="E72" s="101" t="s">
        <v>143</v>
      </c>
    </row>
    <row r="73" spans="1:5" x14ac:dyDescent="0.25">
      <c r="A73" s="104" t="s">
        <v>319</v>
      </c>
      <c r="B73" s="99" t="s">
        <v>318</v>
      </c>
      <c r="C73" s="99"/>
      <c r="D73" s="101"/>
      <c r="E73" s="101" t="s">
        <v>143</v>
      </c>
    </row>
    <row r="74" spans="1:5" x14ac:dyDescent="0.25">
      <c r="A74" s="104" t="s">
        <v>320</v>
      </c>
      <c r="B74" s="99" t="s">
        <v>318</v>
      </c>
      <c r="C74" s="99"/>
      <c r="D74" s="101"/>
      <c r="E74" s="101" t="s">
        <v>143</v>
      </c>
    </row>
    <row r="75" spans="1:5" x14ac:dyDescent="0.25">
      <c r="A75" s="104" t="s">
        <v>322</v>
      </c>
      <c r="B75" s="99" t="s">
        <v>318</v>
      </c>
      <c r="C75" s="99"/>
      <c r="D75" s="101"/>
      <c r="E75" s="101" t="s">
        <v>143</v>
      </c>
    </row>
    <row r="76" spans="1:5" x14ac:dyDescent="0.25">
      <c r="A76" s="104" t="s">
        <v>324</v>
      </c>
      <c r="B76" s="99" t="s">
        <v>318</v>
      </c>
      <c r="C76" s="99"/>
      <c r="D76" s="101"/>
      <c r="E76" s="101" t="s">
        <v>143</v>
      </c>
    </row>
    <row r="77" spans="1:5" x14ac:dyDescent="0.25">
      <c r="A77" s="104" t="s">
        <v>325</v>
      </c>
      <c r="B77" s="99" t="s">
        <v>318</v>
      </c>
      <c r="C77" s="99"/>
      <c r="D77" s="101"/>
      <c r="E77" s="101" t="s">
        <v>143</v>
      </c>
    </row>
    <row r="78" spans="1:5" x14ac:dyDescent="0.25">
      <c r="A78" s="104" t="s">
        <v>327</v>
      </c>
      <c r="B78" s="99" t="s">
        <v>318</v>
      </c>
      <c r="C78" s="99"/>
      <c r="D78" s="101"/>
      <c r="E78" s="101" t="s">
        <v>143</v>
      </c>
    </row>
    <row r="79" spans="1:5" x14ac:dyDescent="0.25">
      <c r="A79" s="104" t="s">
        <v>329</v>
      </c>
      <c r="B79" s="99" t="s">
        <v>318</v>
      </c>
      <c r="C79" s="99"/>
      <c r="D79" s="101"/>
      <c r="E79" s="101" t="s">
        <v>143</v>
      </c>
    </row>
    <row r="80" spans="1:5" x14ac:dyDescent="0.25">
      <c r="A80" s="104" t="s">
        <v>331</v>
      </c>
      <c r="B80" s="99" t="s">
        <v>318</v>
      </c>
      <c r="C80" s="99"/>
      <c r="D80" s="101"/>
      <c r="E80" s="101" t="s">
        <v>143</v>
      </c>
    </row>
    <row r="81" spans="1:5" x14ac:dyDescent="0.25">
      <c r="A81" s="98" t="s">
        <v>332</v>
      </c>
      <c r="B81" s="99" t="s">
        <v>333</v>
      </c>
      <c r="C81" s="99"/>
      <c r="D81" s="101"/>
      <c r="E81" s="101" t="s">
        <v>143</v>
      </c>
    </row>
    <row r="82" spans="1:5" x14ac:dyDescent="0.25">
      <c r="A82" s="98" t="s">
        <v>335</v>
      </c>
      <c r="B82" s="99" t="s">
        <v>333</v>
      </c>
      <c r="C82" s="99"/>
      <c r="D82" s="101"/>
      <c r="E82" s="101" t="s">
        <v>143</v>
      </c>
    </row>
    <row r="83" spans="1:5" x14ac:dyDescent="0.25">
      <c r="A83" s="104" t="s">
        <v>334</v>
      </c>
      <c r="B83" s="99" t="s">
        <v>333</v>
      </c>
      <c r="C83" s="99"/>
      <c r="D83" s="101"/>
      <c r="E83" s="101" t="s">
        <v>143</v>
      </c>
    </row>
    <row r="84" spans="1:5" x14ac:dyDescent="0.25">
      <c r="A84" s="104" t="s">
        <v>336</v>
      </c>
      <c r="B84" s="99" t="s">
        <v>333</v>
      </c>
      <c r="C84" s="99"/>
      <c r="D84" s="101"/>
      <c r="E84" s="101" t="s">
        <v>143</v>
      </c>
    </row>
    <row r="85" spans="1:5" x14ac:dyDescent="0.25">
      <c r="A85" s="102">
        <v>31325049</v>
      </c>
      <c r="B85" s="99" t="s">
        <v>141</v>
      </c>
      <c r="C85" s="105" t="s">
        <v>142</v>
      </c>
      <c r="D85" s="101"/>
      <c r="E85" s="101" t="s">
        <v>143</v>
      </c>
    </row>
    <row r="86" spans="1:5" x14ac:dyDescent="0.25">
      <c r="A86" s="102">
        <v>31325410</v>
      </c>
      <c r="B86" s="99" t="s">
        <v>141</v>
      </c>
      <c r="C86" s="105" t="s">
        <v>142</v>
      </c>
      <c r="D86" s="101"/>
      <c r="E86" s="101" t="s">
        <v>143</v>
      </c>
    </row>
    <row r="87" spans="1:5" x14ac:dyDescent="0.25">
      <c r="A87" s="98" t="s">
        <v>148</v>
      </c>
      <c r="B87" s="99" t="s">
        <v>141</v>
      </c>
      <c r="C87" s="100" t="s">
        <v>149</v>
      </c>
      <c r="D87" s="101"/>
      <c r="E87" s="101" t="s">
        <v>143</v>
      </c>
    </row>
    <row r="88" spans="1:5" x14ac:dyDescent="0.25">
      <c r="A88" s="98" t="s">
        <v>152</v>
      </c>
      <c r="B88" s="99" t="s">
        <v>141</v>
      </c>
      <c r="C88" s="100" t="s">
        <v>153</v>
      </c>
      <c r="D88" s="101"/>
      <c r="E88" s="101" t="s">
        <v>143</v>
      </c>
    </row>
    <row r="89" spans="1:5" x14ac:dyDescent="0.25">
      <c r="A89" s="102">
        <v>8909</v>
      </c>
      <c r="B89" s="99" t="s">
        <v>141</v>
      </c>
      <c r="C89" s="100" t="s">
        <v>156</v>
      </c>
      <c r="D89" s="101"/>
      <c r="E89" s="101" t="s">
        <v>143</v>
      </c>
    </row>
    <row r="90" spans="1:5" x14ac:dyDescent="0.25">
      <c r="A90" s="98" t="s">
        <v>159</v>
      </c>
      <c r="B90" s="99" t="s">
        <v>141</v>
      </c>
      <c r="C90" s="106" t="s">
        <v>160</v>
      </c>
      <c r="D90" s="101"/>
      <c r="E90" s="101" t="s">
        <v>143</v>
      </c>
    </row>
    <row r="91" spans="1:5" x14ac:dyDescent="0.25">
      <c r="A91" s="98" t="s">
        <v>163</v>
      </c>
      <c r="B91" s="99" t="s">
        <v>141</v>
      </c>
      <c r="C91" s="106" t="s">
        <v>160</v>
      </c>
      <c r="D91" s="101"/>
      <c r="E91" s="101" t="s">
        <v>143</v>
      </c>
    </row>
    <row r="92" spans="1:5" x14ac:dyDescent="0.25">
      <c r="A92" s="98" t="s">
        <v>166</v>
      </c>
      <c r="B92" s="99" t="s">
        <v>141</v>
      </c>
      <c r="C92" s="106" t="s">
        <v>160</v>
      </c>
      <c r="D92" s="101"/>
      <c r="E92" s="101" t="s">
        <v>143</v>
      </c>
    </row>
    <row r="93" spans="1:5" x14ac:dyDescent="0.25">
      <c r="A93" s="102">
        <v>8906</v>
      </c>
      <c r="B93" s="99" t="s">
        <v>141</v>
      </c>
      <c r="C93" s="106" t="s">
        <v>160</v>
      </c>
      <c r="D93" s="101"/>
      <c r="E93" s="101" t="s">
        <v>143</v>
      </c>
    </row>
    <row r="94" spans="1:5" x14ac:dyDescent="0.25">
      <c r="A94" s="102">
        <v>65</v>
      </c>
      <c r="B94" s="99" t="s">
        <v>141</v>
      </c>
      <c r="C94" s="100" t="s">
        <v>171</v>
      </c>
      <c r="D94" s="101"/>
      <c r="E94" s="101" t="s">
        <v>143</v>
      </c>
    </row>
    <row r="95" spans="1:5" x14ac:dyDescent="0.25">
      <c r="A95" s="102">
        <v>31143699</v>
      </c>
      <c r="B95" s="99" t="s">
        <v>141</v>
      </c>
      <c r="C95" s="107" t="s">
        <v>174</v>
      </c>
      <c r="D95" s="101"/>
      <c r="E95" s="101" t="s">
        <v>143</v>
      </c>
    </row>
    <row r="96" spans="1:5" x14ac:dyDescent="0.25">
      <c r="A96" s="102">
        <v>31157111</v>
      </c>
      <c r="B96" s="99" t="s">
        <v>141</v>
      </c>
      <c r="C96" s="107" t="s">
        <v>174</v>
      </c>
      <c r="D96" s="101"/>
      <c r="E96" s="101" t="s">
        <v>143</v>
      </c>
    </row>
    <row r="97" spans="1:5" x14ac:dyDescent="0.25">
      <c r="A97" s="104" t="s">
        <v>142</v>
      </c>
      <c r="B97" s="99" t="s">
        <v>141</v>
      </c>
      <c r="C97" s="99"/>
      <c r="D97" s="101"/>
      <c r="E97" s="101" t="s">
        <v>143</v>
      </c>
    </row>
    <row r="98" spans="1:5" x14ac:dyDescent="0.25">
      <c r="A98" s="104" t="s">
        <v>149</v>
      </c>
      <c r="B98" s="99" t="s">
        <v>141</v>
      </c>
      <c r="C98" s="99"/>
      <c r="D98" s="101"/>
      <c r="E98" s="101" t="s">
        <v>143</v>
      </c>
    </row>
    <row r="99" spans="1:5" x14ac:dyDescent="0.25">
      <c r="A99" s="104" t="s">
        <v>153</v>
      </c>
      <c r="B99" s="99" t="s">
        <v>141</v>
      </c>
      <c r="C99" s="99"/>
      <c r="D99" s="101"/>
      <c r="E99" s="101" t="s">
        <v>143</v>
      </c>
    </row>
    <row r="100" spans="1:5" x14ac:dyDescent="0.25">
      <c r="A100" s="104" t="s">
        <v>156</v>
      </c>
      <c r="B100" s="99" t="s">
        <v>141</v>
      </c>
      <c r="C100" s="99"/>
      <c r="D100" s="101"/>
      <c r="E100" s="101" t="s">
        <v>143</v>
      </c>
    </row>
    <row r="101" spans="1:5" x14ac:dyDescent="0.25">
      <c r="A101" s="104" t="s">
        <v>160</v>
      </c>
      <c r="B101" s="99" t="s">
        <v>141</v>
      </c>
      <c r="C101" s="99"/>
      <c r="D101" s="101" t="s">
        <v>339</v>
      </c>
      <c r="E101" s="101" t="s">
        <v>143</v>
      </c>
    </row>
    <row r="102" spans="1:5" x14ac:dyDescent="0.25">
      <c r="A102" s="104" t="s">
        <v>171</v>
      </c>
      <c r="B102" s="99" t="s">
        <v>141</v>
      </c>
      <c r="C102" s="99"/>
      <c r="D102" s="101"/>
      <c r="E102" s="101" t="s">
        <v>143</v>
      </c>
    </row>
    <row r="103" spans="1:5" x14ac:dyDescent="0.25">
      <c r="A103" s="102">
        <v>31143665</v>
      </c>
      <c r="B103" s="99" t="s">
        <v>177</v>
      </c>
      <c r="C103" s="108" t="s">
        <v>178</v>
      </c>
      <c r="D103" s="101"/>
      <c r="E103" s="101" t="s">
        <v>143</v>
      </c>
    </row>
    <row r="104" spans="1:5" x14ac:dyDescent="0.25">
      <c r="A104" s="102">
        <v>31143798</v>
      </c>
      <c r="B104" s="99" t="s">
        <v>177</v>
      </c>
      <c r="C104" s="108" t="s">
        <v>178</v>
      </c>
      <c r="D104" s="101"/>
      <c r="E104" s="101" t="s">
        <v>143</v>
      </c>
    </row>
    <row r="105" spans="1:5" x14ac:dyDescent="0.25">
      <c r="A105" s="102">
        <v>31157160</v>
      </c>
      <c r="B105" s="99" t="s">
        <v>177</v>
      </c>
      <c r="C105" s="108" t="s">
        <v>178</v>
      </c>
      <c r="D105" s="101"/>
      <c r="E105" s="101" t="s">
        <v>143</v>
      </c>
    </row>
    <row r="106" spans="1:5" x14ac:dyDescent="0.25">
      <c r="A106" s="102">
        <v>8934</v>
      </c>
      <c r="B106" s="99" t="s">
        <v>179</v>
      </c>
      <c r="C106" s="109" t="s">
        <v>180</v>
      </c>
      <c r="D106" s="101"/>
      <c r="E106" s="101" t="s">
        <v>143</v>
      </c>
    </row>
    <row r="107" spans="1:5" x14ac:dyDescent="0.25">
      <c r="A107" s="98" t="s">
        <v>181</v>
      </c>
      <c r="B107" s="99" t="s">
        <v>179</v>
      </c>
      <c r="C107" s="109" t="s">
        <v>180</v>
      </c>
      <c r="D107" s="101"/>
      <c r="E107" s="101" t="s">
        <v>143</v>
      </c>
    </row>
    <row r="108" spans="1:5" x14ac:dyDescent="0.25">
      <c r="A108" s="98" t="s">
        <v>182</v>
      </c>
      <c r="B108" s="99" t="s">
        <v>179</v>
      </c>
      <c r="C108" s="110" t="s">
        <v>183</v>
      </c>
      <c r="D108" s="101"/>
      <c r="E108" s="101" t="s">
        <v>143</v>
      </c>
    </row>
    <row r="109" spans="1:5" x14ac:dyDescent="0.25">
      <c r="A109" s="98" t="s">
        <v>184</v>
      </c>
      <c r="B109" s="99" t="s">
        <v>179</v>
      </c>
      <c r="C109" s="110" t="s">
        <v>183</v>
      </c>
      <c r="D109" s="101"/>
      <c r="E109" s="101" t="s">
        <v>143</v>
      </c>
    </row>
    <row r="110" spans="1:5" x14ac:dyDescent="0.25">
      <c r="A110" s="98" t="s">
        <v>185</v>
      </c>
      <c r="B110" s="99" t="s">
        <v>179</v>
      </c>
      <c r="C110" s="110" t="s">
        <v>183</v>
      </c>
      <c r="D110" s="101"/>
      <c r="E110" s="101" t="s">
        <v>143</v>
      </c>
    </row>
    <row r="111" spans="1:5" x14ac:dyDescent="0.25">
      <c r="A111" s="98" t="s">
        <v>186</v>
      </c>
      <c r="B111" s="99" t="s">
        <v>179</v>
      </c>
      <c r="C111" s="110" t="s">
        <v>183</v>
      </c>
      <c r="D111" s="101"/>
      <c r="E111" s="101" t="s">
        <v>143</v>
      </c>
    </row>
    <row r="112" spans="1:5" x14ac:dyDescent="0.25">
      <c r="A112" s="98" t="s">
        <v>187</v>
      </c>
      <c r="B112" s="99" t="s">
        <v>179</v>
      </c>
      <c r="C112" s="111" t="s">
        <v>188</v>
      </c>
      <c r="D112" s="101"/>
      <c r="E112" s="101" t="s">
        <v>143</v>
      </c>
    </row>
    <row r="113" spans="1:5" x14ac:dyDescent="0.25">
      <c r="A113" s="102">
        <v>8933</v>
      </c>
      <c r="B113" s="99" t="s">
        <v>179</v>
      </c>
      <c r="C113" s="112" t="s">
        <v>189</v>
      </c>
      <c r="D113" s="101"/>
      <c r="E113" s="101" t="s">
        <v>143</v>
      </c>
    </row>
    <row r="114" spans="1:5" x14ac:dyDescent="0.25">
      <c r="A114" s="102">
        <v>8860</v>
      </c>
      <c r="B114" s="99" t="s">
        <v>179</v>
      </c>
      <c r="C114" s="113" t="s">
        <v>190</v>
      </c>
      <c r="D114" s="101"/>
      <c r="E114" s="101" t="s">
        <v>143</v>
      </c>
    </row>
    <row r="115" spans="1:5" x14ac:dyDescent="0.25">
      <c r="A115" s="98" t="s">
        <v>191</v>
      </c>
      <c r="B115" s="99" t="s">
        <v>179</v>
      </c>
      <c r="C115" s="113" t="s">
        <v>190</v>
      </c>
      <c r="D115" s="101"/>
      <c r="E115" s="101" t="s">
        <v>143</v>
      </c>
    </row>
    <row r="116" spans="1:5" x14ac:dyDescent="0.25">
      <c r="A116" s="98" t="s">
        <v>192</v>
      </c>
      <c r="B116" s="99" t="s">
        <v>179</v>
      </c>
      <c r="C116" s="113" t="s">
        <v>190</v>
      </c>
      <c r="D116" s="101"/>
      <c r="E116" s="101" t="s">
        <v>143</v>
      </c>
    </row>
    <row r="117" spans="1:5" x14ac:dyDescent="0.25">
      <c r="A117" s="102">
        <v>8935</v>
      </c>
      <c r="B117" s="99" t="s">
        <v>179</v>
      </c>
      <c r="C117" s="114" t="s">
        <v>193</v>
      </c>
      <c r="D117" s="101"/>
      <c r="E117" s="101" t="s">
        <v>143</v>
      </c>
    </row>
    <row r="118" spans="1:5" x14ac:dyDescent="0.25">
      <c r="A118" s="98" t="s">
        <v>194</v>
      </c>
      <c r="B118" s="99" t="s">
        <v>179</v>
      </c>
      <c r="C118" s="114" t="s">
        <v>193</v>
      </c>
      <c r="D118" s="101"/>
      <c r="E118" s="101" t="s">
        <v>143</v>
      </c>
    </row>
    <row r="119" spans="1:5" x14ac:dyDescent="0.25">
      <c r="A119" s="102">
        <v>8931</v>
      </c>
      <c r="B119" s="99" t="s">
        <v>179</v>
      </c>
      <c r="C119" s="115" t="s">
        <v>195</v>
      </c>
      <c r="D119" s="101"/>
      <c r="E119" s="101" t="s">
        <v>143</v>
      </c>
    </row>
    <row r="120" spans="1:5" x14ac:dyDescent="0.25">
      <c r="A120" s="98" t="s">
        <v>196</v>
      </c>
      <c r="B120" s="99" t="s">
        <v>179</v>
      </c>
      <c r="C120" s="116" t="s">
        <v>197</v>
      </c>
      <c r="D120" s="101"/>
      <c r="E120" s="101" t="s">
        <v>143</v>
      </c>
    </row>
    <row r="121" spans="1:5" x14ac:dyDescent="0.25">
      <c r="A121" s="98" t="s">
        <v>198</v>
      </c>
      <c r="B121" s="99" t="s">
        <v>179</v>
      </c>
      <c r="C121" s="116" t="s">
        <v>197</v>
      </c>
      <c r="D121" s="101"/>
      <c r="E121" s="101" t="s">
        <v>143</v>
      </c>
    </row>
    <row r="122" spans="1:5" x14ac:dyDescent="0.25">
      <c r="A122" s="98" t="s">
        <v>199</v>
      </c>
      <c r="B122" s="99" t="s">
        <v>179</v>
      </c>
      <c r="C122" s="116" t="s">
        <v>197</v>
      </c>
      <c r="D122" s="101"/>
      <c r="E122" s="101" t="s">
        <v>143</v>
      </c>
    </row>
    <row r="123" spans="1:5" x14ac:dyDescent="0.25">
      <c r="A123" s="98" t="s">
        <v>200</v>
      </c>
      <c r="B123" s="99" t="s">
        <v>179</v>
      </c>
      <c r="C123" s="116" t="s">
        <v>197</v>
      </c>
      <c r="D123" s="101"/>
      <c r="E123" s="101" t="s">
        <v>143</v>
      </c>
    </row>
    <row r="124" spans="1:5" x14ac:dyDescent="0.25">
      <c r="A124" s="102">
        <v>8932</v>
      </c>
      <c r="B124" s="99" t="s">
        <v>179</v>
      </c>
      <c r="C124" s="117" t="s">
        <v>201</v>
      </c>
      <c r="D124" s="101"/>
      <c r="E124" s="101" t="s">
        <v>143</v>
      </c>
    </row>
    <row r="125" spans="1:5" x14ac:dyDescent="0.25">
      <c r="A125" s="104" t="s">
        <v>180</v>
      </c>
      <c r="B125" s="99" t="s">
        <v>179</v>
      </c>
      <c r="C125" s="99"/>
      <c r="D125" s="101" t="s">
        <v>203</v>
      </c>
      <c r="E125" s="101" t="s">
        <v>143</v>
      </c>
    </row>
    <row r="126" spans="1:5" x14ac:dyDescent="0.25">
      <c r="A126" s="104" t="s">
        <v>188</v>
      </c>
      <c r="B126" s="99" t="s">
        <v>179</v>
      </c>
      <c r="C126" s="99"/>
      <c r="D126" s="101" t="s">
        <v>203</v>
      </c>
      <c r="E126" s="101" t="s">
        <v>143</v>
      </c>
    </row>
    <row r="127" spans="1:5" x14ac:dyDescent="0.25">
      <c r="A127" s="104" t="s">
        <v>190</v>
      </c>
      <c r="B127" s="99" t="s">
        <v>179</v>
      </c>
      <c r="C127" s="99"/>
      <c r="D127" s="101" t="s">
        <v>203</v>
      </c>
      <c r="E127" s="101" t="s">
        <v>143</v>
      </c>
    </row>
    <row r="128" spans="1:5" x14ac:dyDescent="0.25">
      <c r="A128" s="104" t="s">
        <v>197</v>
      </c>
      <c r="B128" s="99" t="s">
        <v>179</v>
      </c>
      <c r="C128" s="99"/>
      <c r="D128" s="101" t="s">
        <v>203</v>
      </c>
      <c r="E128" s="101" t="s">
        <v>143</v>
      </c>
    </row>
    <row r="129" spans="1:5" x14ac:dyDescent="0.25">
      <c r="A129" s="104" t="s">
        <v>201</v>
      </c>
      <c r="B129" s="99" t="s">
        <v>179</v>
      </c>
      <c r="C129" s="99"/>
      <c r="D129" s="101" t="s">
        <v>203</v>
      </c>
      <c r="E129" s="101" t="s">
        <v>143</v>
      </c>
    </row>
    <row r="130" spans="1:5" x14ac:dyDescent="0.25">
      <c r="A130" s="118" t="s">
        <v>391</v>
      </c>
      <c r="B130" s="99" t="s">
        <v>179</v>
      </c>
      <c r="C130" s="101"/>
      <c r="D130" s="101" t="s">
        <v>203</v>
      </c>
      <c r="E130" s="101" t="s">
        <v>143</v>
      </c>
    </row>
    <row r="131" spans="1:5" x14ac:dyDescent="0.25">
      <c r="A131" s="118" t="s">
        <v>392</v>
      </c>
      <c r="B131" s="99" t="s">
        <v>179</v>
      </c>
      <c r="C131" s="101"/>
      <c r="D131" s="101" t="s">
        <v>203</v>
      </c>
      <c r="E131" s="101" t="s">
        <v>143</v>
      </c>
    </row>
    <row r="132" spans="1:5" x14ac:dyDescent="0.25">
      <c r="A132" s="98" t="s">
        <v>202</v>
      </c>
      <c r="B132" s="99" t="s">
        <v>203</v>
      </c>
      <c r="C132" s="99" t="s">
        <v>204</v>
      </c>
      <c r="D132" s="101"/>
      <c r="E132" s="101" t="s">
        <v>143</v>
      </c>
    </row>
    <row r="133" spans="1:5" x14ac:dyDescent="0.25">
      <c r="A133" s="102">
        <v>8791</v>
      </c>
      <c r="B133" s="99" t="s">
        <v>203</v>
      </c>
      <c r="C133" s="100" t="s">
        <v>205</v>
      </c>
      <c r="D133" s="101"/>
      <c r="E133" s="101" t="s">
        <v>143</v>
      </c>
    </row>
    <row r="134" spans="1:5" x14ac:dyDescent="0.25">
      <c r="A134" s="102">
        <v>31378089</v>
      </c>
      <c r="B134" s="99" t="s">
        <v>203</v>
      </c>
      <c r="C134" s="100" t="s">
        <v>206</v>
      </c>
      <c r="D134" s="101"/>
      <c r="E134" s="101" t="s">
        <v>143</v>
      </c>
    </row>
    <row r="135" spans="1:5" x14ac:dyDescent="0.25">
      <c r="A135" s="102">
        <v>8939</v>
      </c>
      <c r="B135" s="99" t="s">
        <v>203</v>
      </c>
      <c r="C135" s="109" t="s">
        <v>180</v>
      </c>
      <c r="D135" s="101"/>
      <c r="E135" s="101" t="s">
        <v>143</v>
      </c>
    </row>
    <row r="136" spans="1:5" x14ac:dyDescent="0.25">
      <c r="A136" s="98" t="s">
        <v>207</v>
      </c>
      <c r="B136" s="99" t="s">
        <v>203</v>
      </c>
      <c r="C136" s="109" t="s">
        <v>180</v>
      </c>
      <c r="D136" s="101"/>
      <c r="E136" s="101" t="s">
        <v>143</v>
      </c>
    </row>
    <row r="137" spans="1:5" x14ac:dyDescent="0.25">
      <c r="A137" s="102">
        <v>8871</v>
      </c>
      <c r="B137" s="99" t="s">
        <v>203</v>
      </c>
      <c r="C137" s="100" t="s">
        <v>208</v>
      </c>
      <c r="D137" s="101"/>
      <c r="E137" s="101" t="s">
        <v>143</v>
      </c>
    </row>
    <row r="138" spans="1:5" x14ac:dyDescent="0.25">
      <c r="A138" s="98" t="s">
        <v>209</v>
      </c>
      <c r="B138" s="99" t="s">
        <v>203</v>
      </c>
      <c r="C138" s="100" t="s">
        <v>210</v>
      </c>
      <c r="D138" s="101"/>
      <c r="E138" s="101" t="s">
        <v>143</v>
      </c>
    </row>
    <row r="139" spans="1:5" x14ac:dyDescent="0.25">
      <c r="A139" s="98" t="s">
        <v>211</v>
      </c>
      <c r="B139" s="99" t="s">
        <v>203</v>
      </c>
      <c r="C139" s="110" t="s">
        <v>183</v>
      </c>
      <c r="D139" s="101"/>
      <c r="E139" s="101" t="s">
        <v>143</v>
      </c>
    </row>
    <row r="140" spans="1:5" x14ac:dyDescent="0.25">
      <c r="A140" s="98" t="s">
        <v>212</v>
      </c>
      <c r="B140" s="99" t="s">
        <v>203</v>
      </c>
      <c r="C140" s="110" t="s">
        <v>183</v>
      </c>
      <c r="D140" s="101"/>
      <c r="E140" s="101" t="s">
        <v>143</v>
      </c>
    </row>
    <row r="141" spans="1:5" x14ac:dyDescent="0.25">
      <c r="A141" s="98" t="s">
        <v>213</v>
      </c>
      <c r="B141" s="99" t="s">
        <v>203</v>
      </c>
      <c r="C141" s="110" t="s">
        <v>183</v>
      </c>
      <c r="D141" s="101"/>
      <c r="E141" s="101" t="s">
        <v>143</v>
      </c>
    </row>
    <row r="142" spans="1:5" x14ac:dyDescent="0.25">
      <c r="A142" s="98" t="s">
        <v>214</v>
      </c>
      <c r="B142" s="99" t="s">
        <v>203</v>
      </c>
      <c r="C142" s="110" t="s">
        <v>183</v>
      </c>
      <c r="D142" s="101"/>
      <c r="E142" s="101" t="s">
        <v>143</v>
      </c>
    </row>
    <row r="143" spans="1:5" x14ac:dyDescent="0.25">
      <c r="A143" s="98" t="s">
        <v>215</v>
      </c>
      <c r="B143" s="99" t="s">
        <v>203</v>
      </c>
      <c r="C143" s="110" t="s">
        <v>183</v>
      </c>
      <c r="D143" s="101"/>
      <c r="E143" s="101" t="s">
        <v>143</v>
      </c>
    </row>
    <row r="144" spans="1:5" x14ac:dyDescent="0.25">
      <c r="A144" s="98" t="s">
        <v>216</v>
      </c>
      <c r="B144" s="99" t="s">
        <v>203</v>
      </c>
      <c r="C144" s="111" t="s">
        <v>188</v>
      </c>
      <c r="D144" s="101"/>
      <c r="E144" s="101" t="s">
        <v>143</v>
      </c>
    </row>
    <row r="145" spans="1:5" x14ac:dyDescent="0.25">
      <c r="A145" s="102">
        <v>8991</v>
      </c>
      <c r="B145" s="99" t="s">
        <v>203</v>
      </c>
      <c r="C145" s="112" t="s">
        <v>189</v>
      </c>
      <c r="D145" s="101"/>
      <c r="E145" s="101" t="s">
        <v>143</v>
      </c>
    </row>
    <row r="146" spans="1:5" x14ac:dyDescent="0.25">
      <c r="A146" s="98" t="s">
        <v>217</v>
      </c>
      <c r="B146" s="99" t="s">
        <v>203</v>
      </c>
      <c r="C146" s="112" t="s">
        <v>189</v>
      </c>
      <c r="D146" s="101"/>
      <c r="E146" s="101" t="s">
        <v>143</v>
      </c>
    </row>
    <row r="147" spans="1:5" x14ac:dyDescent="0.25">
      <c r="A147" s="98" t="s">
        <v>218</v>
      </c>
      <c r="B147" s="99" t="s">
        <v>203</v>
      </c>
      <c r="C147" s="113" t="s">
        <v>190</v>
      </c>
      <c r="D147" s="101"/>
      <c r="E147" s="101" t="s">
        <v>143</v>
      </c>
    </row>
    <row r="148" spans="1:5" x14ac:dyDescent="0.25">
      <c r="A148" s="102">
        <v>8870</v>
      </c>
      <c r="B148" s="99" t="s">
        <v>203</v>
      </c>
      <c r="C148" s="113" t="s">
        <v>190</v>
      </c>
      <c r="D148" s="101"/>
      <c r="E148" s="101" t="s">
        <v>143</v>
      </c>
    </row>
    <row r="149" spans="1:5" x14ac:dyDescent="0.25">
      <c r="A149" s="98" t="s">
        <v>219</v>
      </c>
      <c r="B149" s="99" t="s">
        <v>203</v>
      </c>
      <c r="C149" s="113" t="s">
        <v>190</v>
      </c>
      <c r="D149" s="101"/>
      <c r="E149" s="101" t="s">
        <v>143</v>
      </c>
    </row>
    <row r="150" spans="1:5" x14ac:dyDescent="0.25">
      <c r="A150" s="98" t="s">
        <v>220</v>
      </c>
      <c r="B150" s="99" t="s">
        <v>203</v>
      </c>
      <c r="C150" s="114" t="s">
        <v>193</v>
      </c>
      <c r="D150" s="101"/>
      <c r="E150" s="101" t="s">
        <v>143</v>
      </c>
    </row>
    <row r="151" spans="1:5" x14ac:dyDescent="0.25">
      <c r="A151" s="102">
        <v>8938</v>
      </c>
      <c r="B151" s="99" t="s">
        <v>203</v>
      </c>
      <c r="C151" s="114" t="s">
        <v>193</v>
      </c>
      <c r="D151" s="101"/>
      <c r="E151" s="101" t="s">
        <v>143</v>
      </c>
    </row>
    <row r="152" spans="1:5" x14ac:dyDescent="0.25">
      <c r="A152" s="98" t="s">
        <v>221</v>
      </c>
      <c r="B152" s="99" t="s">
        <v>203</v>
      </c>
      <c r="C152" s="114" t="s">
        <v>193</v>
      </c>
      <c r="D152" s="101"/>
      <c r="E152" s="101" t="s">
        <v>143</v>
      </c>
    </row>
    <row r="153" spans="1:5" x14ac:dyDescent="0.25">
      <c r="A153" s="102">
        <v>8989</v>
      </c>
      <c r="B153" s="99" t="s">
        <v>203</v>
      </c>
      <c r="C153" s="115" t="s">
        <v>195</v>
      </c>
      <c r="D153" s="101"/>
      <c r="E153" s="101" t="s">
        <v>143</v>
      </c>
    </row>
    <row r="154" spans="1:5" x14ac:dyDescent="0.25">
      <c r="A154" s="98" t="s">
        <v>222</v>
      </c>
      <c r="B154" s="99" t="s">
        <v>203</v>
      </c>
      <c r="C154" s="115" t="s">
        <v>195</v>
      </c>
      <c r="D154" s="101"/>
      <c r="E154" s="101" t="s">
        <v>143</v>
      </c>
    </row>
    <row r="155" spans="1:5" x14ac:dyDescent="0.25">
      <c r="A155" s="98" t="s">
        <v>223</v>
      </c>
      <c r="B155" s="99" t="s">
        <v>203</v>
      </c>
      <c r="C155" s="116" t="s">
        <v>197</v>
      </c>
      <c r="D155" s="101"/>
      <c r="E155" s="101" t="s">
        <v>143</v>
      </c>
    </row>
    <row r="156" spans="1:5" x14ac:dyDescent="0.25">
      <c r="A156" s="98" t="s">
        <v>224</v>
      </c>
      <c r="B156" s="99" t="s">
        <v>203</v>
      </c>
      <c r="C156" s="116" t="s">
        <v>197</v>
      </c>
      <c r="D156" s="101"/>
      <c r="E156" s="101" t="s">
        <v>143</v>
      </c>
    </row>
    <row r="157" spans="1:5" x14ac:dyDescent="0.25">
      <c r="A157" s="98" t="s">
        <v>225</v>
      </c>
      <c r="B157" s="99" t="s">
        <v>203</v>
      </c>
      <c r="C157" s="116" t="s">
        <v>197</v>
      </c>
      <c r="D157" s="101"/>
      <c r="E157" s="101" t="s">
        <v>143</v>
      </c>
    </row>
    <row r="158" spans="1:5" x14ac:dyDescent="0.25">
      <c r="A158" s="98" t="s">
        <v>226</v>
      </c>
      <c r="B158" s="99" t="s">
        <v>203</v>
      </c>
      <c r="C158" s="116" t="s">
        <v>197</v>
      </c>
      <c r="D158" s="101"/>
      <c r="E158" s="101" t="s">
        <v>143</v>
      </c>
    </row>
    <row r="159" spans="1:5" x14ac:dyDescent="0.25">
      <c r="A159" s="102">
        <v>8998</v>
      </c>
      <c r="B159" s="99" t="s">
        <v>203</v>
      </c>
      <c r="C159" s="117" t="s">
        <v>201</v>
      </c>
      <c r="D159" s="101"/>
      <c r="E159" s="101" t="s">
        <v>143</v>
      </c>
    </row>
    <row r="160" spans="1:5" x14ac:dyDescent="0.25">
      <c r="A160" s="104" t="s">
        <v>205</v>
      </c>
      <c r="B160" s="99" t="s">
        <v>203</v>
      </c>
      <c r="C160" s="99"/>
      <c r="D160" s="101"/>
      <c r="E160" s="101" t="s">
        <v>143</v>
      </c>
    </row>
    <row r="161" spans="1:5" x14ac:dyDescent="0.25">
      <c r="A161" s="104" t="s">
        <v>206</v>
      </c>
      <c r="B161" s="99" t="s">
        <v>203</v>
      </c>
      <c r="C161" s="99"/>
      <c r="D161" s="101"/>
      <c r="E161" s="101" t="s">
        <v>143</v>
      </c>
    </row>
    <row r="162" spans="1:5" x14ac:dyDescent="0.25">
      <c r="A162" s="104" t="s">
        <v>208</v>
      </c>
      <c r="B162" s="99" t="s">
        <v>203</v>
      </c>
      <c r="C162" s="99"/>
      <c r="D162" s="101"/>
      <c r="E162" s="101" t="s">
        <v>143</v>
      </c>
    </row>
    <row r="163" spans="1:5" x14ac:dyDescent="0.25">
      <c r="A163" s="104" t="s">
        <v>210</v>
      </c>
      <c r="B163" s="99" t="s">
        <v>203</v>
      </c>
      <c r="C163" s="99"/>
      <c r="D163" s="101"/>
      <c r="E163" s="101" t="s">
        <v>143</v>
      </c>
    </row>
    <row r="164" spans="1:5" x14ac:dyDescent="0.25">
      <c r="A164" s="104" t="s">
        <v>183</v>
      </c>
      <c r="B164" s="99" t="s">
        <v>203</v>
      </c>
      <c r="C164" s="99"/>
      <c r="D164" s="101" t="s">
        <v>179</v>
      </c>
      <c r="E164" s="101" t="s">
        <v>143</v>
      </c>
    </row>
    <row r="165" spans="1:5" x14ac:dyDescent="0.25">
      <c r="A165" s="104" t="s">
        <v>189</v>
      </c>
      <c r="B165" s="99" t="s">
        <v>203</v>
      </c>
      <c r="C165" s="99"/>
      <c r="D165" s="101" t="s">
        <v>179</v>
      </c>
      <c r="E165" s="101" t="s">
        <v>143</v>
      </c>
    </row>
    <row r="166" spans="1:5" x14ac:dyDescent="0.25">
      <c r="A166" s="104" t="s">
        <v>193</v>
      </c>
      <c r="B166" s="99" t="s">
        <v>203</v>
      </c>
      <c r="C166" s="99"/>
      <c r="D166" s="101" t="s">
        <v>179</v>
      </c>
      <c r="E166" s="101" t="s">
        <v>143</v>
      </c>
    </row>
    <row r="167" spans="1:5" x14ac:dyDescent="0.25">
      <c r="A167" s="104" t="s">
        <v>195</v>
      </c>
      <c r="B167" s="99" t="s">
        <v>203</v>
      </c>
      <c r="C167" s="99"/>
      <c r="D167" s="101" t="s">
        <v>179</v>
      </c>
      <c r="E167" s="101" t="s">
        <v>143</v>
      </c>
    </row>
    <row r="168" spans="1:5" x14ac:dyDescent="0.25">
      <c r="A168" s="118" t="s">
        <v>393</v>
      </c>
      <c r="B168" s="99" t="s">
        <v>203</v>
      </c>
      <c r="C168" s="101"/>
      <c r="D168" s="101"/>
      <c r="E168" s="101" t="s">
        <v>143</v>
      </c>
    </row>
    <row r="169" spans="1:5" x14ac:dyDescent="0.25">
      <c r="A169" s="118" t="s">
        <v>394</v>
      </c>
      <c r="B169" s="99" t="s">
        <v>203</v>
      </c>
      <c r="C169" s="101"/>
      <c r="D169" s="101"/>
      <c r="E169" s="101" t="s">
        <v>143</v>
      </c>
    </row>
    <row r="170" spans="1:5" x14ac:dyDescent="0.25">
      <c r="A170" s="102">
        <v>8963</v>
      </c>
      <c r="B170" s="99" t="s">
        <v>227</v>
      </c>
      <c r="C170" s="99" t="s">
        <v>204</v>
      </c>
      <c r="D170" s="101"/>
      <c r="E170" s="101" t="s">
        <v>143</v>
      </c>
    </row>
    <row r="171" spans="1:5" x14ac:dyDescent="0.25">
      <c r="A171" s="102">
        <v>8790</v>
      </c>
      <c r="B171" s="99" t="s">
        <v>227</v>
      </c>
      <c r="C171" s="100" t="s">
        <v>228</v>
      </c>
      <c r="D171" s="101"/>
      <c r="E171" s="101" t="s">
        <v>143</v>
      </c>
    </row>
    <row r="172" spans="1:5" x14ac:dyDescent="0.25">
      <c r="A172" s="98" t="s">
        <v>229</v>
      </c>
      <c r="B172" s="99" t="s">
        <v>227</v>
      </c>
      <c r="C172" s="100" t="s">
        <v>230</v>
      </c>
      <c r="D172" s="101"/>
      <c r="E172" s="101" t="s">
        <v>143</v>
      </c>
    </row>
    <row r="173" spans="1:5" x14ac:dyDescent="0.25">
      <c r="A173" s="98" t="s">
        <v>231</v>
      </c>
      <c r="B173" s="99" t="s">
        <v>227</v>
      </c>
      <c r="C173" s="100" t="s">
        <v>232</v>
      </c>
      <c r="D173" s="101"/>
      <c r="E173" s="101" t="s">
        <v>143</v>
      </c>
    </row>
    <row r="174" spans="1:5" x14ac:dyDescent="0.25">
      <c r="A174" s="98" t="s">
        <v>233</v>
      </c>
      <c r="B174" s="99" t="s">
        <v>227</v>
      </c>
      <c r="C174" s="100" t="s">
        <v>234</v>
      </c>
      <c r="D174" s="101"/>
      <c r="E174" s="101" t="s">
        <v>143</v>
      </c>
    </row>
    <row r="175" spans="1:5" x14ac:dyDescent="0.25">
      <c r="A175" s="102">
        <v>47</v>
      </c>
      <c r="B175" s="99" t="s">
        <v>227</v>
      </c>
      <c r="C175" s="107" t="s">
        <v>174</v>
      </c>
      <c r="D175" s="101"/>
      <c r="E175" s="101" t="s">
        <v>143</v>
      </c>
    </row>
    <row r="176" spans="1:5" x14ac:dyDescent="0.25">
      <c r="A176" s="102">
        <v>31142222</v>
      </c>
      <c r="B176" s="99" t="s">
        <v>227</v>
      </c>
      <c r="C176" s="107" t="s">
        <v>174</v>
      </c>
      <c r="D176" s="101"/>
      <c r="E176" s="101" t="s">
        <v>143</v>
      </c>
    </row>
    <row r="177" spans="1:5" x14ac:dyDescent="0.25">
      <c r="A177" s="102">
        <v>31156916</v>
      </c>
      <c r="B177" s="99" t="s">
        <v>227</v>
      </c>
      <c r="C177" s="107" t="s">
        <v>174</v>
      </c>
      <c r="D177" s="101"/>
      <c r="E177" s="101" t="s">
        <v>143</v>
      </c>
    </row>
    <row r="178" spans="1:5" x14ac:dyDescent="0.25">
      <c r="A178" s="102">
        <v>31300878</v>
      </c>
      <c r="B178" s="99" t="s">
        <v>227</v>
      </c>
      <c r="C178" s="107" t="s">
        <v>174</v>
      </c>
      <c r="D178" s="101"/>
      <c r="E178" s="101" t="s">
        <v>143</v>
      </c>
    </row>
    <row r="179" spans="1:5" x14ac:dyDescent="0.25">
      <c r="A179" s="98" t="s">
        <v>235</v>
      </c>
      <c r="B179" s="99" t="s">
        <v>227</v>
      </c>
      <c r="C179" s="100" t="s">
        <v>236</v>
      </c>
      <c r="D179" s="101"/>
      <c r="E179" s="101" t="s">
        <v>143</v>
      </c>
    </row>
    <row r="180" spans="1:5" x14ac:dyDescent="0.25">
      <c r="A180" s="102">
        <v>31143731</v>
      </c>
      <c r="B180" s="99" t="s">
        <v>227</v>
      </c>
      <c r="C180" s="100" t="s">
        <v>237</v>
      </c>
      <c r="D180" s="101"/>
      <c r="E180" s="101" t="s">
        <v>143</v>
      </c>
    </row>
    <row r="181" spans="1:5" x14ac:dyDescent="0.25">
      <c r="A181" s="102">
        <v>85321</v>
      </c>
      <c r="B181" s="99" t="s">
        <v>227</v>
      </c>
      <c r="C181" s="119" t="s">
        <v>238</v>
      </c>
      <c r="D181" s="101"/>
      <c r="E181" s="101" t="s">
        <v>143</v>
      </c>
    </row>
    <row r="182" spans="1:5" x14ac:dyDescent="0.25">
      <c r="A182" s="98" t="s">
        <v>239</v>
      </c>
      <c r="B182" s="99" t="s">
        <v>227</v>
      </c>
      <c r="C182" s="119" t="s">
        <v>238</v>
      </c>
      <c r="D182" s="101"/>
      <c r="E182" s="101" t="s">
        <v>143</v>
      </c>
    </row>
    <row r="183" spans="1:5" x14ac:dyDescent="0.25">
      <c r="A183" s="98" t="s">
        <v>240</v>
      </c>
      <c r="B183" s="99" t="s">
        <v>227</v>
      </c>
      <c r="C183" s="120" t="s">
        <v>241</v>
      </c>
      <c r="D183" s="101"/>
      <c r="E183" s="101" t="s">
        <v>143</v>
      </c>
    </row>
    <row r="184" spans="1:5" x14ac:dyDescent="0.25">
      <c r="A184" s="102">
        <v>8820</v>
      </c>
      <c r="B184" s="99" t="s">
        <v>227</v>
      </c>
      <c r="C184" s="121" t="s">
        <v>243</v>
      </c>
      <c r="D184" s="101"/>
      <c r="E184" s="101" t="s">
        <v>143</v>
      </c>
    </row>
    <row r="185" spans="1:5" x14ac:dyDescent="0.25">
      <c r="A185" s="98" t="s">
        <v>244</v>
      </c>
      <c r="B185" s="99" t="s">
        <v>227</v>
      </c>
      <c r="C185" s="121" t="s">
        <v>243</v>
      </c>
      <c r="D185" s="101"/>
      <c r="E185" s="101" t="s">
        <v>143</v>
      </c>
    </row>
    <row r="186" spans="1:5" x14ac:dyDescent="0.25">
      <c r="A186" s="98" t="s">
        <v>245</v>
      </c>
      <c r="B186" s="99" t="s">
        <v>227</v>
      </c>
      <c r="C186" s="121" t="s">
        <v>243</v>
      </c>
      <c r="D186" s="101"/>
      <c r="E186" s="101" t="s">
        <v>143</v>
      </c>
    </row>
    <row r="187" spans="1:5" x14ac:dyDescent="0.25">
      <c r="A187" s="102">
        <v>8964</v>
      </c>
      <c r="B187" s="99" t="s">
        <v>227</v>
      </c>
      <c r="C187" s="100" t="s">
        <v>246</v>
      </c>
      <c r="D187" s="101"/>
      <c r="E187" s="101" t="s">
        <v>143</v>
      </c>
    </row>
    <row r="188" spans="1:5" x14ac:dyDescent="0.25">
      <c r="A188" s="98" t="s">
        <v>247</v>
      </c>
      <c r="B188" s="99" t="s">
        <v>227</v>
      </c>
      <c r="C188" s="100" t="s">
        <v>248</v>
      </c>
      <c r="D188" s="101"/>
      <c r="E188" s="101" t="s">
        <v>143</v>
      </c>
    </row>
    <row r="189" spans="1:5" x14ac:dyDescent="0.25">
      <c r="A189" s="102">
        <v>89651</v>
      </c>
      <c r="B189" s="99" t="s">
        <v>227</v>
      </c>
      <c r="C189" s="122" t="s">
        <v>249</v>
      </c>
      <c r="D189" s="101"/>
      <c r="E189" s="101" t="s">
        <v>143</v>
      </c>
    </row>
    <row r="190" spans="1:5" x14ac:dyDescent="0.25">
      <c r="A190" s="102">
        <v>89671</v>
      </c>
      <c r="B190" s="99" t="s">
        <v>227</v>
      </c>
      <c r="C190" s="122" t="s">
        <v>249</v>
      </c>
      <c r="D190" s="101"/>
      <c r="E190" s="101" t="s">
        <v>143</v>
      </c>
    </row>
    <row r="191" spans="1:5" x14ac:dyDescent="0.25">
      <c r="A191" s="98" t="s">
        <v>250</v>
      </c>
      <c r="B191" s="99" t="s">
        <v>227</v>
      </c>
      <c r="C191" s="100" t="s">
        <v>251</v>
      </c>
      <c r="D191" s="101"/>
      <c r="E191" s="101" t="s">
        <v>143</v>
      </c>
    </row>
    <row r="192" spans="1:5" x14ac:dyDescent="0.25">
      <c r="A192" s="98" t="s">
        <v>252</v>
      </c>
      <c r="B192" s="99" t="s">
        <v>227</v>
      </c>
      <c r="C192" s="123" t="s">
        <v>253</v>
      </c>
      <c r="D192" s="101"/>
      <c r="E192" s="101" t="s">
        <v>143</v>
      </c>
    </row>
    <row r="193" spans="1:5" x14ac:dyDescent="0.25">
      <c r="A193" s="102">
        <v>8970</v>
      </c>
      <c r="B193" s="99" t="s">
        <v>227</v>
      </c>
      <c r="C193" s="123" t="s">
        <v>253</v>
      </c>
      <c r="D193" s="101"/>
      <c r="E193" s="101" t="s">
        <v>143</v>
      </c>
    </row>
    <row r="194" spans="1:5" x14ac:dyDescent="0.25">
      <c r="A194" s="98" t="s">
        <v>254</v>
      </c>
      <c r="B194" s="99" t="s">
        <v>227</v>
      </c>
      <c r="C194" s="123" t="s">
        <v>253</v>
      </c>
      <c r="D194" s="101"/>
      <c r="E194" s="101" t="s">
        <v>143</v>
      </c>
    </row>
    <row r="195" spans="1:5" x14ac:dyDescent="0.25">
      <c r="A195" s="98" t="s">
        <v>255</v>
      </c>
      <c r="B195" s="99" t="s">
        <v>227</v>
      </c>
      <c r="C195" s="123" t="s">
        <v>253</v>
      </c>
      <c r="D195" s="101"/>
      <c r="E195" s="101" t="s">
        <v>143</v>
      </c>
    </row>
    <row r="196" spans="1:5" x14ac:dyDescent="0.25">
      <c r="A196" s="98" t="s">
        <v>256</v>
      </c>
      <c r="B196" s="99" t="s">
        <v>227</v>
      </c>
      <c r="C196" s="123" t="s">
        <v>253</v>
      </c>
      <c r="D196" s="101"/>
      <c r="E196" s="101" t="s">
        <v>143</v>
      </c>
    </row>
    <row r="197" spans="1:5" x14ac:dyDescent="0.25">
      <c r="A197" s="98" t="s">
        <v>257</v>
      </c>
      <c r="B197" s="99" t="s">
        <v>227</v>
      </c>
      <c r="C197" s="124" t="s">
        <v>258</v>
      </c>
      <c r="D197" s="101"/>
      <c r="E197" s="101" t="s">
        <v>143</v>
      </c>
    </row>
    <row r="198" spans="1:5" x14ac:dyDescent="0.25">
      <c r="A198" s="98" t="s">
        <v>259</v>
      </c>
      <c r="B198" s="99" t="s">
        <v>227</v>
      </c>
      <c r="C198" s="124" t="s">
        <v>258</v>
      </c>
      <c r="D198" s="101"/>
      <c r="E198" s="101" t="s">
        <v>143</v>
      </c>
    </row>
    <row r="199" spans="1:5" x14ac:dyDescent="0.25">
      <c r="A199" s="102">
        <v>8982</v>
      </c>
      <c r="B199" s="99" t="s">
        <v>227</v>
      </c>
      <c r="C199" s="124" t="s">
        <v>258</v>
      </c>
      <c r="D199" s="101"/>
      <c r="E199" s="101" t="s">
        <v>143</v>
      </c>
    </row>
    <row r="200" spans="1:5" x14ac:dyDescent="0.25">
      <c r="A200" s="98" t="s">
        <v>260</v>
      </c>
      <c r="B200" s="99" t="s">
        <v>227</v>
      </c>
      <c r="C200" s="124" t="s">
        <v>258</v>
      </c>
      <c r="D200" s="101"/>
      <c r="E200" s="101" t="s">
        <v>143</v>
      </c>
    </row>
    <row r="201" spans="1:5" x14ac:dyDescent="0.25">
      <c r="A201" s="104" t="s">
        <v>383</v>
      </c>
      <c r="B201" s="99" t="s">
        <v>227</v>
      </c>
      <c r="C201" s="99"/>
      <c r="D201" s="101"/>
      <c r="E201" s="101" t="s">
        <v>143</v>
      </c>
    </row>
    <row r="202" spans="1:5" x14ac:dyDescent="0.25">
      <c r="A202" s="104" t="s">
        <v>228</v>
      </c>
      <c r="B202" s="99" t="s">
        <v>227</v>
      </c>
      <c r="C202" s="99"/>
      <c r="D202" s="101"/>
      <c r="E202" s="101" t="s">
        <v>143</v>
      </c>
    </row>
    <row r="203" spans="1:5" x14ac:dyDescent="0.25">
      <c r="A203" s="104" t="s">
        <v>230</v>
      </c>
      <c r="B203" s="99" t="s">
        <v>227</v>
      </c>
      <c r="C203" s="99"/>
      <c r="D203" s="101"/>
      <c r="E203" s="101" t="s">
        <v>143</v>
      </c>
    </row>
    <row r="204" spans="1:5" x14ac:dyDescent="0.25">
      <c r="A204" s="104" t="s">
        <v>232</v>
      </c>
      <c r="B204" s="99" t="s">
        <v>227</v>
      </c>
      <c r="C204" s="99"/>
      <c r="D204" s="101"/>
      <c r="E204" s="101" t="s">
        <v>143</v>
      </c>
    </row>
    <row r="205" spans="1:5" x14ac:dyDescent="0.25">
      <c r="A205" s="104" t="s">
        <v>234</v>
      </c>
      <c r="B205" s="99" t="s">
        <v>227</v>
      </c>
      <c r="C205" s="99"/>
      <c r="D205" s="101"/>
      <c r="E205" s="101" t="s">
        <v>143</v>
      </c>
    </row>
    <row r="206" spans="1:5" x14ac:dyDescent="0.25">
      <c r="A206" s="104" t="s">
        <v>174</v>
      </c>
      <c r="B206" s="99" t="s">
        <v>227</v>
      </c>
      <c r="C206" s="99"/>
      <c r="D206" s="101" t="s">
        <v>141</v>
      </c>
      <c r="E206" s="101" t="s">
        <v>143</v>
      </c>
    </row>
    <row r="207" spans="1:5" x14ac:dyDescent="0.25">
      <c r="A207" s="104" t="s">
        <v>236</v>
      </c>
      <c r="B207" s="99" t="s">
        <v>227</v>
      </c>
      <c r="C207" s="99"/>
      <c r="D207" s="101"/>
      <c r="E207" s="101" t="s">
        <v>143</v>
      </c>
    </row>
    <row r="208" spans="1:5" x14ac:dyDescent="0.25">
      <c r="A208" s="104" t="s">
        <v>237</v>
      </c>
      <c r="B208" s="99" t="s">
        <v>227</v>
      </c>
      <c r="C208" s="99"/>
      <c r="D208" s="101"/>
      <c r="E208" s="101" t="s">
        <v>143</v>
      </c>
    </row>
    <row r="209" spans="1:5" x14ac:dyDescent="0.25">
      <c r="A209" s="104" t="s">
        <v>238</v>
      </c>
      <c r="B209" s="99" t="s">
        <v>227</v>
      </c>
      <c r="C209" s="99"/>
      <c r="D209" s="101"/>
      <c r="E209" s="101" t="s">
        <v>143</v>
      </c>
    </row>
    <row r="210" spans="1:5" x14ac:dyDescent="0.25">
      <c r="A210" s="104" t="s">
        <v>243</v>
      </c>
      <c r="B210" s="99" t="s">
        <v>227</v>
      </c>
      <c r="C210" s="99"/>
      <c r="D210" s="101"/>
      <c r="E210" s="101" t="s">
        <v>143</v>
      </c>
    </row>
    <row r="211" spans="1:5" x14ac:dyDescent="0.25">
      <c r="A211" s="104" t="s">
        <v>246</v>
      </c>
      <c r="B211" s="99" t="s">
        <v>227</v>
      </c>
      <c r="C211" s="99"/>
      <c r="D211" s="101"/>
      <c r="E211" s="101" t="s">
        <v>143</v>
      </c>
    </row>
    <row r="212" spans="1:5" x14ac:dyDescent="0.25">
      <c r="A212" s="104" t="s">
        <v>248</v>
      </c>
      <c r="B212" s="99" t="s">
        <v>227</v>
      </c>
      <c r="C212" s="99"/>
      <c r="D212" s="101"/>
      <c r="E212" s="101" t="s">
        <v>143</v>
      </c>
    </row>
    <row r="213" spans="1:5" x14ac:dyDescent="0.25">
      <c r="A213" s="104" t="s">
        <v>249</v>
      </c>
      <c r="B213" s="99" t="s">
        <v>227</v>
      </c>
      <c r="C213" s="99"/>
      <c r="D213" s="101"/>
      <c r="E213" s="101" t="s">
        <v>143</v>
      </c>
    </row>
    <row r="214" spans="1:5" x14ac:dyDescent="0.25">
      <c r="A214" s="104" t="s">
        <v>251</v>
      </c>
      <c r="B214" s="99" t="s">
        <v>227</v>
      </c>
      <c r="C214" s="99"/>
      <c r="D214" s="101"/>
      <c r="E214" s="101" t="s">
        <v>143</v>
      </c>
    </row>
    <row r="215" spans="1:5" x14ac:dyDescent="0.25">
      <c r="A215" s="104" t="s">
        <v>253</v>
      </c>
      <c r="B215" s="99" t="s">
        <v>227</v>
      </c>
      <c r="C215" s="99"/>
      <c r="D215" s="101"/>
      <c r="E215" s="101" t="s">
        <v>143</v>
      </c>
    </row>
    <row r="216" spans="1:5" x14ac:dyDescent="0.25">
      <c r="A216" s="104" t="s">
        <v>258</v>
      </c>
      <c r="B216" s="99" t="s">
        <v>227</v>
      </c>
      <c r="C216" s="99"/>
      <c r="D216" s="101"/>
      <c r="E216" s="101" t="s">
        <v>143</v>
      </c>
    </row>
    <row r="217" spans="1:5" x14ac:dyDescent="0.25">
      <c r="A217" s="118" t="s">
        <v>395</v>
      </c>
      <c r="B217" s="101" t="s">
        <v>227</v>
      </c>
      <c r="C217" s="101"/>
      <c r="D217" s="101"/>
      <c r="E217" s="101" t="s">
        <v>143</v>
      </c>
    </row>
    <row r="218" spans="1:5" x14ac:dyDescent="0.25">
      <c r="A218" s="118" t="s">
        <v>396</v>
      </c>
      <c r="B218" s="101" t="s">
        <v>227</v>
      </c>
      <c r="C218" s="101"/>
      <c r="D218" s="101" t="s">
        <v>141</v>
      </c>
      <c r="E218" s="101" t="s">
        <v>143</v>
      </c>
    </row>
    <row r="219" spans="1:5" x14ac:dyDescent="0.25">
      <c r="A219" s="98" t="s">
        <v>261</v>
      </c>
      <c r="B219" s="99" t="s">
        <v>262</v>
      </c>
      <c r="C219" s="99" t="s">
        <v>204</v>
      </c>
      <c r="D219" s="101"/>
      <c r="E219" s="101" t="s">
        <v>143</v>
      </c>
    </row>
    <row r="220" spans="1:5" x14ac:dyDescent="0.25">
      <c r="A220" s="102">
        <v>31322723</v>
      </c>
      <c r="B220" s="99" t="s">
        <v>262</v>
      </c>
      <c r="C220" s="100" t="s">
        <v>263</v>
      </c>
      <c r="D220" s="101"/>
      <c r="E220" s="101" t="s">
        <v>143</v>
      </c>
    </row>
    <row r="221" spans="1:5" x14ac:dyDescent="0.25">
      <c r="A221" s="98" t="s">
        <v>264</v>
      </c>
      <c r="B221" s="99" t="s">
        <v>262</v>
      </c>
      <c r="C221" s="100" t="s">
        <v>265</v>
      </c>
      <c r="D221" s="101"/>
      <c r="E221" s="101" t="s">
        <v>143</v>
      </c>
    </row>
    <row r="222" spans="1:5" x14ac:dyDescent="0.25">
      <c r="A222" s="102">
        <v>85221</v>
      </c>
      <c r="B222" s="99" t="s">
        <v>262</v>
      </c>
      <c r="C222" s="117" t="s">
        <v>266</v>
      </c>
      <c r="D222" s="101"/>
      <c r="E222" s="101" t="s">
        <v>143</v>
      </c>
    </row>
    <row r="223" spans="1:5" x14ac:dyDescent="0.25">
      <c r="A223" s="98" t="s">
        <v>267</v>
      </c>
      <c r="B223" s="99" t="s">
        <v>262</v>
      </c>
      <c r="C223" s="117" t="s">
        <v>266</v>
      </c>
      <c r="D223" s="101"/>
      <c r="E223" s="101" t="s">
        <v>143</v>
      </c>
    </row>
    <row r="224" spans="1:5" x14ac:dyDescent="0.25">
      <c r="A224" s="98" t="s">
        <v>268</v>
      </c>
      <c r="B224" s="99" t="s">
        <v>262</v>
      </c>
      <c r="C224" s="100" t="s">
        <v>269</v>
      </c>
      <c r="D224" s="101"/>
      <c r="E224" s="101" t="s">
        <v>143</v>
      </c>
    </row>
    <row r="225" spans="1:5" x14ac:dyDescent="0.25">
      <c r="A225" s="98" t="s">
        <v>270</v>
      </c>
      <c r="B225" s="99" t="s">
        <v>262</v>
      </c>
      <c r="C225" s="120" t="s">
        <v>241</v>
      </c>
      <c r="D225" s="101"/>
      <c r="E225" s="101" t="s">
        <v>143</v>
      </c>
    </row>
    <row r="226" spans="1:5" x14ac:dyDescent="0.25">
      <c r="A226" s="98" t="s">
        <v>271</v>
      </c>
      <c r="B226" s="99" t="s">
        <v>262</v>
      </c>
      <c r="C226" s="120" t="s">
        <v>241</v>
      </c>
      <c r="D226" s="101"/>
      <c r="E226" s="101" t="s">
        <v>143</v>
      </c>
    </row>
    <row r="227" spans="1:5" x14ac:dyDescent="0.25">
      <c r="A227" s="104" t="s">
        <v>263</v>
      </c>
      <c r="B227" s="99" t="s">
        <v>262</v>
      </c>
      <c r="C227" s="99"/>
      <c r="D227" s="101"/>
      <c r="E227" s="101" t="s">
        <v>143</v>
      </c>
    </row>
    <row r="228" spans="1:5" x14ac:dyDescent="0.25">
      <c r="A228" s="104" t="s">
        <v>265</v>
      </c>
      <c r="B228" s="99" t="s">
        <v>262</v>
      </c>
      <c r="C228" s="99"/>
      <c r="D228" s="101"/>
      <c r="E228" s="101" t="s">
        <v>143</v>
      </c>
    </row>
    <row r="229" spans="1:5" x14ac:dyDescent="0.25">
      <c r="A229" s="104" t="s">
        <v>266</v>
      </c>
      <c r="B229" s="99" t="s">
        <v>262</v>
      </c>
      <c r="C229" s="99"/>
      <c r="D229" s="101"/>
      <c r="E229" s="101" t="s">
        <v>143</v>
      </c>
    </row>
    <row r="230" spans="1:5" x14ac:dyDescent="0.25">
      <c r="A230" s="104" t="s">
        <v>269</v>
      </c>
      <c r="B230" s="99" t="s">
        <v>262</v>
      </c>
      <c r="C230" s="99"/>
      <c r="D230" s="101"/>
      <c r="E230" s="101" t="s">
        <v>143</v>
      </c>
    </row>
    <row r="231" spans="1:5" x14ac:dyDescent="0.25">
      <c r="A231" s="104" t="s">
        <v>241</v>
      </c>
      <c r="B231" s="99" t="s">
        <v>262</v>
      </c>
      <c r="C231" s="99"/>
      <c r="D231" s="101" t="s">
        <v>227</v>
      </c>
      <c r="E231" s="101" t="s">
        <v>143</v>
      </c>
    </row>
    <row r="232" spans="1:5" x14ac:dyDescent="0.25">
      <c r="A232" s="98" t="s">
        <v>272</v>
      </c>
      <c r="B232" s="99" t="s">
        <v>273</v>
      </c>
      <c r="C232" s="125" t="s">
        <v>1536</v>
      </c>
      <c r="D232" s="101"/>
      <c r="E232" s="101" t="s">
        <v>143</v>
      </c>
    </row>
    <row r="233" spans="1:5" x14ac:dyDescent="0.25">
      <c r="A233" s="98" t="s">
        <v>275</v>
      </c>
      <c r="B233" s="99" t="s">
        <v>273</v>
      </c>
      <c r="C233" s="125" t="s">
        <v>1536</v>
      </c>
      <c r="D233" s="101"/>
      <c r="E233" s="101" t="s">
        <v>143</v>
      </c>
    </row>
    <row r="234" spans="1:5" x14ac:dyDescent="0.25">
      <c r="A234" s="102">
        <v>40</v>
      </c>
      <c r="B234" s="99" t="s">
        <v>273</v>
      </c>
      <c r="C234" s="126" t="s">
        <v>276</v>
      </c>
      <c r="D234" s="101"/>
      <c r="E234" s="101" t="s">
        <v>143</v>
      </c>
    </row>
    <row r="235" spans="1:5" x14ac:dyDescent="0.25">
      <c r="A235" s="102">
        <v>31143897</v>
      </c>
      <c r="B235" s="99" t="s">
        <v>273</v>
      </c>
      <c r="C235" s="126" t="s">
        <v>276</v>
      </c>
      <c r="D235" s="101"/>
      <c r="E235" s="101" t="s">
        <v>143</v>
      </c>
    </row>
    <row r="236" spans="1:5" x14ac:dyDescent="0.25">
      <c r="A236" s="102">
        <v>31144010</v>
      </c>
      <c r="B236" s="99" t="s">
        <v>273</v>
      </c>
      <c r="C236" s="126" t="s">
        <v>276</v>
      </c>
      <c r="D236" s="101"/>
      <c r="E236" s="101" t="s">
        <v>143</v>
      </c>
    </row>
    <row r="237" spans="1:5" x14ac:dyDescent="0.25">
      <c r="A237" s="102">
        <v>31300919</v>
      </c>
      <c r="B237" s="99" t="s">
        <v>273</v>
      </c>
      <c r="C237" s="126" t="s">
        <v>276</v>
      </c>
      <c r="D237" s="101"/>
      <c r="E237" s="101" t="s">
        <v>143</v>
      </c>
    </row>
    <row r="238" spans="1:5" x14ac:dyDescent="0.25">
      <c r="A238" s="102">
        <v>31323176</v>
      </c>
      <c r="B238" s="99" t="s">
        <v>273</v>
      </c>
      <c r="C238" s="126" t="s">
        <v>276</v>
      </c>
      <c r="D238" s="101"/>
      <c r="E238" s="101" t="s">
        <v>143</v>
      </c>
    </row>
    <row r="239" spans="1:5" x14ac:dyDescent="0.25">
      <c r="A239" s="98" t="s">
        <v>277</v>
      </c>
      <c r="B239" s="99" t="s">
        <v>273</v>
      </c>
      <c r="C239" s="127" t="s">
        <v>176</v>
      </c>
      <c r="D239" s="101"/>
      <c r="E239" s="101" t="s">
        <v>143</v>
      </c>
    </row>
    <row r="240" spans="1:5" x14ac:dyDescent="0.25">
      <c r="A240" s="102">
        <v>85121</v>
      </c>
      <c r="B240" s="99" t="s">
        <v>273</v>
      </c>
      <c r="C240" s="127" t="s">
        <v>176</v>
      </c>
      <c r="D240" s="101"/>
      <c r="E240" s="101" t="s">
        <v>143</v>
      </c>
    </row>
    <row r="241" spans="1:5" x14ac:dyDescent="0.25">
      <c r="A241" s="102">
        <v>85131</v>
      </c>
      <c r="B241" s="99" t="s">
        <v>273</v>
      </c>
      <c r="C241" s="127" t="s">
        <v>176</v>
      </c>
      <c r="D241" s="101"/>
      <c r="E241" s="101" t="s">
        <v>143</v>
      </c>
    </row>
    <row r="242" spans="1:5" x14ac:dyDescent="0.25">
      <c r="A242" s="102">
        <v>851201</v>
      </c>
      <c r="B242" s="99" t="s">
        <v>273</v>
      </c>
      <c r="C242" s="128" t="s">
        <v>278</v>
      </c>
      <c r="D242" s="101"/>
      <c r="E242" s="101" t="s">
        <v>143</v>
      </c>
    </row>
    <row r="243" spans="1:5" x14ac:dyDescent="0.25">
      <c r="A243" s="102">
        <v>851301</v>
      </c>
      <c r="B243" s="99" t="s">
        <v>273</v>
      </c>
      <c r="C243" s="128" t="s">
        <v>278</v>
      </c>
      <c r="D243" s="101"/>
      <c r="E243" s="101" t="s">
        <v>143</v>
      </c>
    </row>
    <row r="244" spans="1:5" x14ac:dyDescent="0.25">
      <c r="A244" s="98" t="s">
        <v>279</v>
      </c>
      <c r="B244" s="99" t="s">
        <v>273</v>
      </c>
      <c r="C244" s="100" t="s">
        <v>280</v>
      </c>
      <c r="D244" s="101"/>
      <c r="E244" s="101" t="s">
        <v>143</v>
      </c>
    </row>
    <row r="245" spans="1:5" x14ac:dyDescent="0.25">
      <c r="A245" s="98" t="s">
        <v>281</v>
      </c>
      <c r="B245" s="99" t="s">
        <v>273</v>
      </c>
      <c r="C245" s="100" t="s">
        <v>282</v>
      </c>
      <c r="D245" s="101"/>
      <c r="E245" s="101" t="s">
        <v>143</v>
      </c>
    </row>
    <row r="246" spans="1:5" x14ac:dyDescent="0.25">
      <c r="A246" s="98" t="s">
        <v>381</v>
      </c>
      <c r="B246" s="99" t="s">
        <v>273</v>
      </c>
      <c r="C246" s="127" t="s">
        <v>176</v>
      </c>
      <c r="D246" s="101"/>
      <c r="E246" s="101" t="s">
        <v>143</v>
      </c>
    </row>
    <row r="247" spans="1:5" x14ac:dyDescent="0.25">
      <c r="A247" s="104" t="s">
        <v>1536</v>
      </c>
      <c r="B247" s="99" t="s">
        <v>273</v>
      </c>
      <c r="C247" s="99"/>
      <c r="D247" s="101"/>
      <c r="E247" s="101" t="s">
        <v>143</v>
      </c>
    </row>
    <row r="248" spans="1:5" x14ac:dyDescent="0.25">
      <c r="A248" s="104" t="s">
        <v>276</v>
      </c>
      <c r="B248" s="99" t="s">
        <v>273</v>
      </c>
      <c r="C248" s="99"/>
      <c r="D248" s="101"/>
      <c r="E248" s="101" t="s">
        <v>143</v>
      </c>
    </row>
    <row r="249" spans="1:5" x14ac:dyDescent="0.25">
      <c r="A249" s="104" t="s">
        <v>176</v>
      </c>
      <c r="B249" s="99" t="s">
        <v>273</v>
      </c>
      <c r="C249" s="99"/>
      <c r="D249" s="101" t="s">
        <v>175</v>
      </c>
      <c r="E249" s="101" t="s">
        <v>143</v>
      </c>
    </row>
    <row r="250" spans="1:5" x14ac:dyDescent="0.25">
      <c r="A250" s="104" t="s">
        <v>278</v>
      </c>
      <c r="B250" s="99" t="s">
        <v>273</v>
      </c>
      <c r="C250" s="99"/>
      <c r="D250" s="101"/>
      <c r="E250" s="101" t="s">
        <v>143</v>
      </c>
    </row>
    <row r="251" spans="1:5" x14ac:dyDescent="0.25">
      <c r="A251" s="104" t="s">
        <v>280</v>
      </c>
      <c r="B251" s="99" t="s">
        <v>273</v>
      </c>
      <c r="C251" s="99"/>
      <c r="D251" s="101"/>
      <c r="E251" s="101" t="s">
        <v>143</v>
      </c>
    </row>
    <row r="252" spans="1:5" x14ac:dyDescent="0.25">
      <c r="A252" s="104" t="s">
        <v>282</v>
      </c>
      <c r="B252" s="99" t="s">
        <v>273</v>
      </c>
      <c r="C252" s="99"/>
      <c r="D252" s="101"/>
      <c r="E252" s="101" t="s">
        <v>143</v>
      </c>
    </row>
    <row r="253" spans="1:5" x14ac:dyDescent="0.25">
      <c r="A253" s="102">
        <v>31143533</v>
      </c>
      <c r="B253" s="99" t="s">
        <v>283</v>
      </c>
      <c r="C253" s="129" t="s">
        <v>284</v>
      </c>
      <c r="D253" s="101"/>
      <c r="E253" s="101" t="s">
        <v>143</v>
      </c>
    </row>
    <row r="254" spans="1:5" x14ac:dyDescent="0.25">
      <c r="A254" s="102">
        <v>31324240</v>
      </c>
      <c r="B254" s="99" t="s">
        <v>283</v>
      </c>
      <c r="C254" s="129" t="s">
        <v>284</v>
      </c>
      <c r="D254" s="101"/>
      <c r="E254" s="101" t="s">
        <v>143</v>
      </c>
    </row>
    <row r="255" spans="1:5" x14ac:dyDescent="0.25">
      <c r="A255" s="102">
        <v>42</v>
      </c>
      <c r="B255" s="99" t="s">
        <v>283</v>
      </c>
      <c r="C255" s="108" t="s">
        <v>178</v>
      </c>
      <c r="D255" s="101"/>
      <c r="E255" s="101" t="s">
        <v>143</v>
      </c>
    </row>
    <row r="256" spans="1:5" x14ac:dyDescent="0.25">
      <c r="A256" s="102">
        <v>31156550</v>
      </c>
      <c r="B256" s="99" t="s">
        <v>283</v>
      </c>
      <c r="C256" s="108" t="s">
        <v>178</v>
      </c>
      <c r="D256" s="101"/>
      <c r="E256" s="101" t="s">
        <v>143</v>
      </c>
    </row>
    <row r="257" spans="1:5" x14ac:dyDescent="0.25">
      <c r="A257" s="102">
        <v>31180378</v>
      </c>
      <c r="B257" s="99" t="s">
        <v>283</v>
      </c>
      <c r="C257" s="108" t="s">
        <v>178</v>
      </c>
      <c r="D257" s="101"/>
      <c r="E257" s="101" t="s">
        <v>143</v>
      </c>
    </row>
    <row r="258" spans="1:5" x14ac:dyDescent="0.25">
      <c r="A258" s="102">
        <v>31323168</v>
      </c>
      <c r="B258" s="99" t="s">
        <v>283</v>
      </c>
      <c r="C258" s="108" t="s">
        <v>178</v>
      </c>
      <c r="D258" s="101"/>
      <c r="E258" s="101" t="s">
        <v>143</v>
      </c>
    </row>
    <row r="259" spans="1:5" x14ac:dyDescent="0.25">
      <c r="A259" s="104" t="s">
        <v>284</v>
      </c>
      <c r="B259" s="99" t="s">
        <v>283</v>
      </c>
      <c r="C259" s="99"/>
      <c r="D259" s="101"/>
      <c r="E259" s="101" t="s">
        <v>143</v>
      </c>
    </row>
    <row r="260" spans="1:5" x14ac:dyDescent="0.25">
      <c r="A260" s="104" t="s">
        <v>178</v>
      </c>
      <c r="B260" s="99" t="s">
        <v>283</v>
      </c>
      <c r="C260" s="99"/>
      <c r="D260" s="101" t="s">
        <v>177</v>
      </c>
      <c r="E260" s="101" t="s">
        <v>143</v>
      </c>
    </row>
    <row r="261" spans="1:5" x14ac:dyDescent="0.25">
      <c r="A261" s="102">
        <v>8781</v>
      </c>
      <c r="B261" s="99" t="s">
        <v>285</v>
      </c>
      <c r="C261" s="100" t="s">
        <v>286</v>
      </c>
      <c r="D261" s="101"/>
      <c r="E261" s="101" t="s">
        <v>143</v>
      </c>
    </row>
    <row r="262" spans="1:5" x14ac:dyDescent="0.25">
      <c r="A262" s="98" t="s">
        <v>287</v>
      </c>
      <c r="B262" s="99" t="s">
        <v>285</v>
      </c>
      <c r="C262" s="100" t="s">
        <v>288</v>
      </c>
      <c r="D262" s="101"/>
      <c r="E262" s="101" t="s">
        <v>143</v>
      </c>
    </row>
    <row r="263" spans="1:5" x14ac:dyDescent="0.25">
      <c r="A263" s="98" t="s">
        <v>289</v>
      </c>
      <c r="B263" s="99" t="s">
        <v>285</v>
      </c>
      <c r="C263" s="130" t="s">
        <v>290</v>
      </c>
      <c r="D263" s="101"/>
      <c r="E263" s="101" t="s">
        <v>143</v>
      </c>
    </row>
    <row r="264" spans="1:5" x14ac:dyDescent="0.25">
      <c r="A264" s="98" t="s">
        <v>291</v>
      </c>
      <c r="B264" s="99" t="s">
        <v>285</v>
      </c>
      <c r="C264" s="130" t="s">
        <v>290</v>
      </c>
      <c r="D264" s="101"/>
      <c r="E264" s="101" t="s">
        <v>143</v>
      </c>
    </row>
    <row r="265" spans="1:5" x14ac:dyDescent="0.25">
      <c r="A265" s="98" t="s">
        <v>292</v>
      </c>
      <c r="B265" s="99" t="s">
        <v>285</v>
      </c>
      <c r="C265" s="130" t="s">
        <v>290</v>
      </c>
      <c r="D265" s="101"/>
      <c r="E265" s="101" t="s">
        <v>143</v>
      </c>
    </row>
    <row r="266" spans="1:5" x14ac:dyDescent="0.25">
      <c r="A266" s="98" t="s">
        <v>293</v>
      </c>
      <c r="B266" s="99" t="s">
        <v>285</v>
      </c>
      <c r="C266" s="130" t="s">
        <v>290</v>
      </c>
      <c r="D266" s="101"/>
      <c r="E266" s="101" t="s">
        <v>143</v>
      </c>
    </row>
    <row r="267" spans="1:5" x14ac:dyDescent="0.25">
      <c r="A267" s="98" t="s">
        <v>294</v>
      </c>
      <c r="B267" s="99" t="s">
        <v>285</v>
      </c>
      <c r="C267" s="130" t="s">
        <v>290</v>
      </c>
      <c r="D267" s="101"/>
      <c r="E267" s="101" t="s">
        <v>143</v>
      </c>
    </row>
    <row r="268" spans="1:5" x14ac:dyDescent="0.25">
      <c r="A268" s="98" t="s">
        <v>295</v>
      </c>
      <c r="B268" s="99" t="s">
        <v>285</v>
      </c>
      <c r="C268" s="130" t="s">
        <v>290</v>
      </c>
      <c r="D268" s="101"/>
      <c r="E268" s="101" t="s">
        <v>143</v>
      </c>
    </row>
    <row r="269" spans="1:5" x14ac:dyDescent="0.25">
      <c r="A269" s="98" t="s">
        <v>296</v>
      </c>
      <c r="B269" s="99" t="s">
        <v>285</v>
      </c>
      <c r="C269" s="100" t="s">
        <v>297</v>
      </c>
      <c r="D269" s="101"/>
      <c r="E269" s="101" t="s">
        <v>143</v>
      </c>
    </row>
    <row r="270" spans="1:5" x14ac:dyDescent="0.25">
      <c r="A270" s="102">
        <v>8851</v>
      </c>
      <c r="B270" s="99" t="s">
        <v>285</v>
      </c>
      <c r="C270" s="100" t="s">
        <v>298</v>
      </c>
      <c r="D270" s="101"/>
      <c r="E270" s="101" t="s">
        <v>143</v>
      </c>
    </row>
    <row r="271" spans="1:5" x14ac:dyDescent="0.25">
      <c r="A271" s="98" t="s">
        <v>299</v>
      </c>
      <c r="B271" s="99" t="s">
        <v>285</v>
      </c>
      <c r="C271" s="100" t="s">
        <v>300</v>
      </c>
      <c r="D271" s="101"/>
      <c r="E271" s="101" t="s">
        <v>143</v>
      </c>
    </row>
    <row r="272" spans="1:5" x14ac:dyDescent="0.25">
      <c r="A272" s="102">
        <v>8850</v>
      </c>
      <c r="B272" s="99" t="s">
        <v>285</v>
      </c>
      <c r="C272" s="131" t="s">
        <v>301</v>
      </c>
      <c r="D272" s="101"/>
      <c r="E272" s="101" t="s">
        <v>143</v>
      </c>
    </row>
    <row r="273" spans="1:5" x14ac:dyDescent="0.25">
      <c r="A273" s="98" t="s">
        <v>302</v>
      </c>
      <c r="B273" s="99" t="s">
        <v>285</v>
      </c>
      <c r="C273" s="131" t="s">
        <v>301</v>
      </c>
      <c r="D273" s="101"/>
      <c r="E273" s="101" t="s">
        <v>143</v>
      </c>
    </row>
    <row r="274" spans="1:5" x14ac:dyDescent="0.25">
      <c r="A274" s="98" t="s">
        <v>303</v>
      </c>
      <c r="B274" s="99" t="s">
        <v>285</v>
      </c>
      <c r="C274" s="132" t="s">
        <v>304</v>
      </c>
      <c r="D274" s="101"/>
      <c r="E274" s="101" t="s">
        <v>143</v>
      </c>
    </row>
    <row r="275" spans="1:5" x14ac:dyDescent="0.25">
      <c r="A275" s="102">
        <v>8958</v>
      </c>
      <c r="B275" s="99" t="s">
        <v>285</v>
      </c>
      <c r="C275" s="132" t="s">
        <v>304</v>
      </c>
      <c r="D275" s="101"/>
      <c r="E275" s="101" t="s">
        <v>143</v>
      </c>
    </row>
    <row r="276" spans="1:5" x14ac:dyDescent="0.25">
      <c r="A276" s="102">
        <v>8980</v>
      </c>
      <c r="B276" s="99" t="s">
        <v>285</v>
      </c>
      <c r="C276" s="132" t="s">
        <v>304</v>
      </c>
      <c r="D276" s="101"/>
      <c r="E276" s="101" t="s">
        <v>143</v>
      </c>
    </row>
    <row r="277" spans="1:5" x14ac:dyDescent="0.25">
      <c r="A277" s="98" t="s">
        <v>305</v>
      </c>
      <c r="B277" s="99" t="s">
        <v>285</v>
      </c>
      <c r="C277" s="132" t="s">
        <v>304</v>
      </c>
      <c r="D277" s="101"/>
      <c r="E277" s="101" t="s">
        <v>143</v>
      </c>
    </row>
    <row r="278" spans="1:5" x14ac:dyDescent="0.25">
      <c r="A278" s="98" t="s">
        <v>306</v>
      </c>
      <c r="B278" s="99" t="s">
        <v>285</v>
      </c>
      <c r="C278" s="132" t="s">
        <v>304</v>
      </c>
      <c r="D278" s="101"/>
      <c r="E278" s="101" t="s">
        <v>143</v>
      </c>
    </row>
    <row r="279" spans="1:5" x14ac:dyDescent="0.25">
      <c r="A279" s="98" t="s">
        <v>307</v>
      </c>
      <c r="B279" s="99" t="s">
        <v>285</v>
      </c>
      <c r="C279" s="132" t="s">
        <v>304</v>
      </c>
      <c r="D279" s="101"/>
      <c r="E279" s="101" t="s">
        <v>143</v>
      </c>
    </row>
    <row r="280" spans="1:5" x14ac:dyDescent="0.25">
      <c r="A280" s="98" t="s">
        <v>308</v>
      </c>
      <c r="B280" s="99" t="s">
        <v>285</v>
      </c>
      <c r="C280" s="133" t="s">
        <v>309</v>
      </c>
      <c r="D280" s="101"/>
      <c r="E280" s="101" t="s">
        <v>143</v>
      </c>
    </row>
    <row r="281" spans="1:5" x14ac:dyDescent="0.25">
      <c r="A281" s="98" t="s">
        <v>310</v>
      </c>
      <c r="B281" s="99" t="s">
        <v>285</v>
      </c>
      <c r="C281" s="133" t="s">
        <v>309</v>
      </c>
      <c r="D281" s="101"/>
      <c r="E281" s="101" t="s">
        <v>143</v>
      </c>
    </row>
    <row r="282" spans="1:5" x14ac:dyDescent="0.25">
      <c r="A282" s="98" t="s">
        <v>311</v>
      </c>
      <c r="B282" s="99" t="s">
        <v>285</v>
      </c>
      <c r="C282" s="133" t="s">
        <v>309</v>
      </c>
      <c r="D282" s="101"/>
      <c r="E282" s="101" t="s">
        <v>143</v>
      </c>
    </row>
    <row r="283" spans="1:5" x14ac:dyDescent="0.25">
      <c r="A283" s="102">
        <v>8985</v>
      </c>
      <c r="B283" s="99" t="s">
        <v>285</v>
      </c>
      <c r="C283" s="133" t="s">
        <v>309</v>
      </c>
      <c r="D283" s="101"/>
      <c r="E283" s="101" t="s">
        <v>143</v>
      </c>
    </row>
    <row r="284" spans="1:5" x14ac:dyDescent="0.25">
      <c r="A284" s="98" t="s">
        <v>312</v>
      </c>
      <c r="B284" s="99" t="s">
        <v>285</v>
      </c>
      <c r="C284" s="133" t="s">
        <v>309</v>
      </c>
      <c r="D284" s="101"/>
      <c r="E284" s="101" t="s">
        <v>143</v>
      </c>
    </row>
    <row r="285" spans="1:5" x14ac:dyDescent="0.25">
      <c r="A285" s="98" t="s">
        <v>313</v>
      </c>
      <c r="B285" s="99" t="s">
        <v>285</v>
      </c>
      <c r="C285" s="133" t="s">
        <v>309</v>
      </c>
      <c r="D285" s="101"/>
      <c r="E285" s="101" t="s">
        <v>143</v>
      </c>
    </row>
    <row r="286" spans="1:5" x14ac:dyDescent="0.25">
      <c r="A286" s="98" t="s">
        <v>314</v>
      </c>
      <c r="B286" s="99" t="s">
        <v>285</v>
      </c>
      <c r="C286" s="133" t="s">
        <v>309</v>
      </c>
      <c r="D286" s="101"/>
      <c r="E286" s="101" t="s">
        <v>143</v>
      </c>
    </row>
    <row r="287" spans="1:5" x14ac:dyDescent="0.25">
      <c r="A287" s="98" t="s">
        <v>315</v>
      </c>
      <c r="B287" s="99" t="s">
        <v>285</v>
      </c>
      <c r="C287" s="133" t="s">
        <v>309</v>
      </c>
      <c r="D287" s="101"/>
      <c r="E287" s="101" t="s">
        <v>143</v>
      </c>
    </row>
    <row r="288" spans="1:5" x14ac:dyDescent="0.25">
      <c r="A288" s="102">
        <v>8997</v>
      </c>
      <c r="B288" s="99" t="s">
        <v>285</v>
      </c>
      <c r="C288" s="100" t="s">
        <v>316</v>
      </c>
      <c r="D288" s="101"/>
      <c r="E288" s="101" t="s">
        <v>143</v>
      </c>
    </row>
    <row r="289" spans="1:5" x14ac:dyDescent="0.25">
      <c r="A289" s="104" t="s">
        <v>286</v>
      </c>
      <c r="B289" s="99" t="s">
        <v>285</v>
      </c>
      <c r="C289" s="99"/>
      <c r="D289" s="101"/>
      <c r="E289" s="101" t="s">
        <v>143</v>
      </c>
    </row>
    <row r="290" spans="1:5" x14ac:dyDescent="0.25">
      <c r="A290" s="104" t="s">
        <v>288</v>
      </c>
      <c r="B290" s="99" t="s">
        <v>285</v>
      </c>
      <c r="C290" s="99"/>
      <c r="D290" s="101"/>
      <c r="E290" s="101" t="s">
        <v>143</v>
      </c>
    </row>
    <row r="291" spans="1:5" x14ac:dyDescent="0.25">
      <c r="A291" s="104" t="s">
        <v>290</v>
      </c>
      <c r="B291" s="99" t="s">
        <v>285</v>
      </c>
      <c r="C291" s="99"/>
      <c r="D291" s="101"/>
      <c r="E291" s="101" t="s">
        <v>143</v>
      </c>
    </row>
    <row r="292" spans="1:5" x14ac:dyDescent="0.25">
      <c r="A292" s="104" t="s">
        <v>297</v>
      </c>
      <c r="B292" s="99" t="s">
        <v>285</v>
      </c>
      <c r="C292" s="99"/>
      <c r="D292" s="101"/>
      <c r="E292" s="101" t="s">
        <v>143</v>
      </c>
    </row>
    <row r="293" spans="1:5" x14ac:dyDescent="0.25">
      <c r="A293" s="104" t="s">
        <v>298</v>
      </c>
      <c r="B293" s="99" t="s">
        <v>285</v>
      </c>
      <c r="C293" s="99"/>
      <c r="D293" s="101"/>
      <c r="E293" s="101" t="s">
        <v>143</v>
      </c>
    </row>
    <row r="294" spans="1:5" x14ac:dyDescent="0.25">
      <c r="A294" s="104" t="s">
        <v>300</v>
      </c>
      <c r="B294" s="99" t="s">
        <v>285</v>
      </c>
      <c r="C294" s="99"/>
      <c r="D294" s="101"/>
      <c r="E294" s="101" t="s">
        <v>143</v>
      </c>
    </row>
    <row r="295" spans="1:5" x14ac:dyDescent="0.25">
      <c r="A295" s="104" t="s">
        <v>301</v>
      </c>
      <c r="B295" s="99" t="s">
        <v>285</v>
      </c>
      <c r="C295" s="99"/>
      <c r="D295" s="101"/>
      <c r="E295" s="101" t="s">
        <v>143</v>
      </c>
    </row>
    <row r="296" spans="1:5" x14ac:dyDescent="0.25">
      <c r="A296" s="104" t="s">
        <v>304</v>
      </c>
      <c r="B296" s="99" t="s">
        <v>285</v>
      </c>
      <c r="C296" s="99"/>
      <c r="D296" s="101"/>
      <c r="E296" s="101" t="s">
        <v>143</v>
      </c>
    </row>
    <row r="297" spans="1:5" x14ac:dyDescent="0.25">
      <c r="A297" s="104" t="s">
        <v>309</v>
      </c>
      <c r="B297" s="99" t="s">
        <v>285</v>
      </c>
      <c r="C297" s="99"/>
      <c r="D297" s="101"/>
      <c r="E297" s="101" t="s">
        <v>143</v>
      </c>
    </row>
    <row r="298" spans="1:5" x14ac:dyDescent="0.25">
      <c r="A298" s="104" t="s">
        <v>316</v>
      </c>
      <c r="B298" s="99" t="s">
        <v>285</v>
      </c>
      <c r="C298" s="99"/>
      <c r="D298" s="101"/>
      <c r="E298" s="101" t="s">
        <v>143</v>
      </c>
    </row>
    <row r="299" spans="1:5" x14ac:dyDescent="0.25">
      <c r="A299" s="118" t="s">
        <v>397</v>
      </c>
      <c r="B299" s="99" t="s">
        <v>285</v>
      </c>
      <c r="C299" s="101"/>
      <c r="D299" s="101"/>
      <c r="E299" s="101" t="s">
        <v>143</v>
      </c>
    </row>
    <row r="300" spans="1:5" x14ac:dyDescent="0.25">
      <c r="A300" s="118" t="s">
        <v>398</v>
      </c>
      <c r="B300" s="99" t="s">
        <v>285</v>
      </c>
      <c r="C300" s="101"/>
      <c r="D300" s="101" t="s">
        <v>1714</v>
      </c>
      <c r="E300" s="101" t="s">
        <v>143</v>
      </c>
    </row>
    <row r="301" spans="1:5" x14ac:dyDescent="0.25">
      <c r="A301" s="118" t="s">
        <v>399</v>
      </c>
      <c r="B301" s="99" t="s">
        <v>285</v>
      </c>
      <c r="C301" s="101"/>
      <c r="D301" s="101" t="s">
        <v>1714</v>
      </c>
      <c r="E301" s="101" t="s">
        <v>143</v>
      </c>
    </row>
    <row r="302" spans="1:5" x14ac:dyDescent="0.25">
      <c r="A302" s="102">
        <v>45</v>
      </c>
      <c r="B302" s="99" t="s">
        <v>337</v>
      </c>
      <c r="C302" s="99" t="s">
        <v>204</v>
      </c>
      <c r="D302" s="101"/>
      <c r="E302" s="101" t="s">
        <v>143</v>
      </c>
    </row>
    <row r="303" spans="1:5" x14ac:dyDescent="0.25">
      <c r="A303" s="102">
        <v>44</v>
      </c>
      <c r="B303" s="99" t="s">
        <v>337</v>
      </c>
      <c r="C303" s="99" t="s">
        <v>410</v>
      </c>
      <c r="D303" s="101"/>
      <c r="E303" s="101" t="s">
        <v>143</v>
      </c>
    </row>
    <row r="304" spans="1:5" x14ac:dyDescent="0.25">
      <c r="A304" s="102">
        <v>31314886</v>
      </c>
      <c r="B304" s="99" t="s">
        <v>337</v>
      </c>
      <c r="C304" s="99" t="s">
        <v>410</v>
      </c>
      <c r="D304" s="101"/>
      <c r="E304" s="101" t="s">
        <v>143</v>
      </c>
    </row>
    <row r="305" spans="1:5" x14ac:dyDescent="0.25">
      <c r="A305" s="102">
        <v>31317483</v>
      </c>
      <c r="B305" s="99" t="s">
        <v>337</v>
      </c>
      <c r="C305" s="99" t="s">
        <v>410</v>
      </c>
      <c r="D305" s="101"/>
      <c r="E305" s="101" t="s">
        <v>143</v>
      </c>
    </row>
    <row r="306" spans="1:5" x14ac:dyDescent="0.25">
      <c r="A306" s="102">
        <v>31323333</v>
      </c>
      <c r="B306" s="99" t="s">
        <v>337</v>
      </c>
      <c r="C306" s="99" t="s">
        <v>410</v>
      </c>
      <c r="D306" s="101"/>
      <c r="E306" s="101" t="s">
        <v>143</v>
      </c>
    </row>
    <row r="307" spans="1:5" x14ac:dyDescent="0.25">
      <c r="A307" s="102">
        <v>31323358</v>
      </c>
      <c r="B307" s="99" t="s">
        <v>337</v>
      </c>
      <c r="C307" s="99" t="s">
        <v>410</v>
      </c>
      <c r="D307" s="101"/>
      <c r="E307" s="101" t="s">
        <v>143</v>
      </c>
    </row>
    <row r="308" spans="1:5" x14ac:dyDescent="0.25">
      <c r="A308" s="102">
        <v>31353603</v>
      </c>
      <c r="B308" s="99" t="s">
        <v>337</v>
      </c>
      <c r="C308" s="99" t="s">
        <v>405</v>
      </c>
      <c r="D308" s="101"/>
      <c r="E308" s="101" t="s">
        <v>143</v>
      </c>
    </row>
    <row r="309" spans="1:5" x14ac:dyDescent="0.25">
      <c r="A309" s="102">
        <v>31353611</v>
      </c>
      <c r="B309" s="99" t="s">
        <v>337</v>
      </c>
      <c r="C309" s="99" t="s">
        <v>405</v>
      </c>
      <c r="D309" s="101"/>
      <c r="E309" s="101" t="s">
        <v>143</v>
      </c>
    </row>
    <row r="310" spans="1:5" x14ac:dyDescent="0.25">
      <c r="A310" s="98" t="s">
        <v>410</v>
      </c>
      <c r="B310" s="99" t="s">
        <v>337</v>
      </c>
      <c r="C310" s="99"/>
      <c r="D310" s="101"/>
      <c r="E310" s="101" t="s">
        <v>143</v>
      </c>
    </row>
    <row r="311" spans="1:5" x14ac:dyDescent="0.25">
      <c r="A311" s="98" t="s">
        <v>405</v>
      </c>
      <c r="B311" s="99" t="s">
        <v>337</v>
      </c>
      <c r="C311" s="99"/>
      <c r="D311" s="101"/>
      <c r="E311" s="101" t="s">
        <v>143</v>
      </c>
    </row>
    <row r="312" spans="1:5" x14ac:dyDescent="0.25">
      <c r="A312" s="102">
        <v>85021</v>
      </c>
      <c r="B312" s="99" t="s">
        <v>175</v>
      </c>
      <c r="C312" s="127" t="s">
        <v>176</v>
      </c>
      <c r="D312" s="101"/>
      <c r="E312" s="101" t="s">
        <v>143</v>
      </c>
    </row>
    <row r="313" spans="1:5" x14ac:dyDescent="0.25">
      <c r="A313" s="102">
        <v>85031</v>
      </c>
      <c r="B313" s="99" t="s">
        <v>175</v>
      </c>
      <c r="C313" s="127" t="s">
        <v>176</v>
      </c>
      <c r="D313" s="101"/>
      <c r="E313" s="101" t="s">
        <v>143</v>
      </c>
    </row>
    <row r="314" spans="1:5" x14ac:dyDescent="0.25">
      <c r="A314" s="102">
        <v>8984</v>
      </c>
      <c r="B314" s="99" t="s">
        <v>339</v>
      </c>
      <c r="C314" s="100" t="s">
        <v>204</v>
      </c>
      <c r="D314" s="101"/>
      <c r="E314" s="101" t="s">
        <v>143</v>
      </c>
    </row>
    <row r="315" spans="1:5" x14ac:dyDescent="0.25">
      <c r="A315" s="98" t="s">
        <v>340</v>
      </c>
      <c r="B315" s="99" t="s">
        <v>339</v>
      </c>
      <c r="C315" s="100" t="s">
        <v>204</v>
      </c>
      <c r="D315" s="101"/>
      <c r="E315" s="101" t="s">
        <v>143</v>
      </c>
    </row>
    <row r="316" spans="1:5" x14ac:dyDescent="0.25">
      <c r="A316" s="98" t="s">
        <v>341</v>
      </c>
      <c r="B316" s="99" t="s">
        <v>339</v>
      </c>
      <c r="C316" s="100" t="s">
        <v>204</v>
      </c>
      <c r="D316" s="101"/>
      <c r="E316" s="101" t="s">
        <v>143</v>
      </c>
    </row>
    <row r="317" spans="1:5" x14ac:dyDescent="0.25">
      <c r="A317" s="98" t="s">
        <v>342</v>
      </c>
      <c r="B317" s="99" t="s">
        <v>339</v>
      </c>
      <c r="C317" s="100" t="s">
        <v>343</v>
      </c>
      <c r="D317" s="101"/>
      <c r="E317" s="101" t="s">
        <v>143</v>
      </c>
    </row>
    <row r="318" spans="1:5" x14ac:dyDescent="0.25">
      <c r="A318" s="98" t="s">
        <v>344</v>
      </c>
      <c r="B318" s="99" t="s">
        <v>339</v>
      </c>
      <c r="C318" s="100" t="s">
        <v>345</v>
      </c>
      <c r="D318" s="101"/>
      <c r="E318" s="101" t="s">
        <v>143</v>
      </c>
    </row>
    <row r="319" spans="1:5" x14ac:dyDescent="0.25">
      <c r="A319" s="102">
        <v>8515</v>
      </c>
      <c r="B319" s="99" t="s">
        <v>339</v>
      </c>
      <c r="C319" s="100" t="s">
        <v>346</v>
      </c>
      <c r="D319" s="101"/>
      <c r="E319" s="101" t="s">
        <v>143</v>
      </c>
    </row>
    <row r="320" spans="1:5" x14ac:dyDescent="0.25">
      <c r="A320" s="102">
        <v>8529</v>
      </c>
      <c r="B320" s="99" t="s">
        <v>339</v>
      </c>
      <c r="C320" s="100" t="s">
        <v>347</v>
      </c>
      <c r="D320" s="101"/>
      <c r="E320" s="101" t="s">
        <v>143</v>
      </c>
    </row>
    <row r="321" spans="1:5" x14ac:dyDescent="0.25">
      <c r="A321" s="98" t="s">
        <v>348</v>
      </c>
      <c r="B321" s="99" t="s">
        <v>339</v>
      </c>
      <c r="C321" s="100" t="s">
        <v>349</v>
      </c>
      <c r="D321" s="101"/>
      <c r="E321" s="101" t="s">
        <v>143</v>
      </c>
    </row>
    <row r="322" spans="1:5" x14ac:dyDescent="0.25">
      <c r="A322" s="98" t="s">
        <v>350</v>
      </c>
      <c r="B322" s="99" t="s">
        <v>339</v>
      </c>
      <c r="C322" s="106" t="s">
        <v>160</v>
      </c>
      <c r="D322" s="101"/>
      <c r="E322" s="101" t="s">
        <v>143</v>
      </c>
    </row>
    <row r="323" spans="1:5" x14ac:dyDescent="0.25">
      <c r="A323" s="102">
        <v>8910</v>
      </c>
      <c r="B323" s="99" t="s">
        <v>339</v>
      </c>
      <c r="C323" s="100" t="s">
        <v>351</v>
      </c>
      <c r="D323" s="101"/>
      <c r="E323" s="101" t="s">
        <v>143</v>
      </c>
    </row>
    <row r="324" spans="1:5" x14ac:dyDescent="0.25">
      <c r="A324" s="98" t="s">
        <v>352</v>
      </c>
      <c r="B324" s="99" t="s">
        <v>339</v>
      </c>
      <c r="C324" s="100" t="s">
        <v>353</v>
      </c>
      <c r="D324" s="101"/>
      <c r="E324" s="101" t="s">
        <v>143</v>
      </c>
    </row>
    <row r="325" spans="1:5" x14ac:dyDescent="0.25">
      <c r="A325" s="104" t="s">
        <v>343</v>
      </c>
      <c r="B325" s="99" t="s">
        <v>339</v>
      </c>
      <c r="C325" s="99"/>
      <c r="D325" s="101"/>
      <c r="E325" s="101" t="s">
        <v>143</v>
      </c>
    </row>
    <row r="326" spans="1:5" x14ac:dyDescent="0.25">
      <c r="A326" s="104" t="s">
        <v>345</v>
      </c>
      <c r="B326" s="99" t="s">
        <v>339</v>
      </c>
      <c r="C326" s="99"/>
      <c r="D326" s="101"/>
      <c r="E326" s="101" t="s">
        <v>143</v>
      </c>
    </row>
    <row r="327" spans="1:5" x14ac:dyDescent="0.25">
      <c r="A327" s="104" t="s">
        <v>346</v>
      </c>
      <c r="B327" s="99" t="s">
        <v>339</v>
      </c>
      <c r="C327" s="99"/>
      <c r="D327" s="101"/>
      <c r="E327" s="101" t="s">
        <v>143</v>
      </c>
    </row>
    <row r="328" spans="1:5" x14ac:dyDescent="0.25">
      <c r="A328" s="104" t="s">
        <v>347</v>
      </c>
      <c r="B328" s="99" t="s">
        <v>339</v>
      </c>
      <c r="C328" s="99"/>
      <c r="D328" s="101"/>
      <c r="E328" s="101" t="s">
        <v>143</v>
      </c>
    </row>
    <row r="329" spans="1:5" x14ac:dyDescent="0.25">
      <c r="A329" s="104" t="s">
        <v>349</v>
      </c>
      <c r="B329" s="99" t="s">
        <v>339</v>
      </c>
      <c r="C329" s="99"/>
      <c r="D329" s="101"/>
      <c r="E329" s="101" t="s">
        <v>143</v>
      </c>
    </row>
    <row r="330" spans="1:5" x14ac:dyDescent="0.25">
      <c r="A330" s="104" t="s">
        <v>351</v>
      </c>
      <c r="B330" s="99" t="s">
        <v>339</v>
      </c>
      <c r="C330" s="99"/>
      <c r="D330" s="101"/>
      <c r="E330" s="101" t="s">
        <v>143</v>
      </c>
    </row>
    <row r="331" spans="1:5" x14ac:dyDescent="0.25">
      <c r="A331" s="104" t="s">
        <v>353</v>
      </c>
      <c r="B331" s="99" t="s">
        <v>339</v>
      </c>
      <c r="C331" s="99"/>
      <c r="D331" s="101"/>
      <c r="E331" s="101" t="s">
        <v>143</v>
      </c>
    </row>
    <row r="332" spans="1:5" x14ac:dyDescent="0.25">
      <c r="A332" s="98" t="s">
        <v>354</v>
      </c>
      <c r="B332" s="99" t="s">
        <v>242</v>
      </c>
      <c r="C332" s="134" t="s">
        <v>355</v>
      </c>
      <c r="D332" s="101"/>
      <c r="E332" s="101" t="s">
        <v>143</v>
      </c>
    </row>
    <row r="333" spans="1:5" x14ac:dyDescent="0.25">
      <c r="A333" s="98" t="s">
        <v>356</v>
      </c>
      <c r="B333" s="99" t="s">
        <v>242</v>
      </c>
      <c r="C333" s="134" t="s">
        <v>355</v>
      </c>
      <c r="D333" s="101"/>
      <c r="E333" s="101" t="s">
        <v>143</v>
      </c>
    </row>
    <row r="334" spans="1:5" x14ac:dyDescent="0.25">
      <c r="A334" s="98" t="s">
        <v>357</v>
      </c>
      <c r="B334" s="99" t="s">
        <v>242</v>
      </c>
      <c r="C334" s="134" t="s">
        <v>355</v>
      </c>
      <c r="D334" s="101"/>
      <c r="E334" s="101" t="s">
        <v>143</v>
      </c>
    </row>
    <row r="335" spans="1:5" x14ac:dyDescent="0.25">
      <c r="A335" s="98" t="s">
        <v>358</v>
      </c>
      <c r="B335" s="99" t="s">
        <v>242</v>
      </c>
      <c r="C335" s="134" t="s">
        <v>355</v>
      </c>
      <c r="D335" s="101"/>
      <c r="E335" s="101" t="s">
        <v>143</v>
      </c>
    </row>
    <row r="336" spans="1:5" x14ac:dyDescent="0.25">
      <c r="A336" s="98" t="s">
        <v>359</v>
      </c>
      <c r="B336" s="99" t="s">
        <v>242</v>
      </c>
      <c r="C336" s="100" t="s">
        <v>360</v>
      </c>
      <c r="D336" s="101"/>
      <c r="E336" s="101" t="s">
        <v>143</v>
      </c>
    </row>
    <row r="337" spans="1:5" x14ac:dyDescent="0.25">
      <c r="A337" s="98" t="s">
        <v>361</v>
      </c>
      <c r="B337" s="99" t="s">
        <v>242</v>
      </c>
      <c r="C337" s="135" t="s">
        <v>362</v>
      </c>
      <c r="D337" s="101"/>
      <c r="E337" s="101" t="s">
        <v>143</v>
      </c>
    </row>
    <row r="338" spans="1:5" x14ac:dyDescent="0.25">
      <c r="A338" s="98" t="s">
        <v>363</v>
      </c>
      <c r="B338" s="99" t="s">
        <v>242</v>
      </c>
      <c r="C338" s="135" t="s">
        <v>362</v>
      </c>
      <c r="D338" s="101"/>
      <c r="E338" s="101" t="s">
        <v>143</v>
      </c>
    </row>
    <row r="339" spans="1:5" x14ac:dyDescent="0.25">
      <c r="A339" s="98" t="s">
        <v>364</v>
      </c>
      <c r="B339" s="99" t="s">
        <v>242</v>
      </c>
      <c r="C339" s="135" t="s">
        <v>362</v>
      </c>
      <c r="D339" s="101"/>
      <c r="E339" s="101" t="s">
        <v>143</v>
      </c>
    </row>
    <row r="340" spans="1:5" x14ac:dyDescent="0.25">
      <c r="A340" s="98" t="s">
        <v>365</v>
      </c>
      <c r="B340" s="99" t="s">
        <v>242</v>
      </c>
      <c r="C340" s="135" t="s">
        <v>362</v>
      </c>
      <c r="D340" s="101"/>
      <c r="E340" s="101" t="s">
        <v>143</v>
      </c>
    </row>
    <row r="341" spans="1:5" x14ac:dyDescent="0.25">
      <c r="A341" s="98" t="s">
        <v>366</v>
      </c>
      <c r="B341" s="99" t="s">
        <v>242</v>
      </c>
      <c r="C341" s="135" t="s">
        <v>362</v>
      </c>
      <c r="D341" s="101"/>
      <c r="E341" s="101" t="s">
        <v>143</v>
      </c>
    </row>
    <row r="342" spans="1:5" x14ac:dyDescent="0.25">
      <c r="A342" s="98" t="s">
        <v>367</v>
      </c>
      <c r="B342" s="99" t="s">
        <v>242</v>
      </c>
      <c r="C342" s="135" t="s">
        <v>362</v>
      </c>
      <c r="D342" s="101"/>
      <c r="E342" s="101" t="s">
        <v>143</v>
      </c>
    </row>
    <row r="343" spans="1:5" x14ac:dyDescent="0.25">
      <c r="A343" s="98" t="s">
        <v>368</v>
      </c>
      <c r="B343" s="99" t="s">
        <v>242</v>
      </c>
      <c r="C343" s="135" t="s">
        <v>362</v>
      </c>
      <c r="D343" s="101"/>
      <c r="E343" s="101" t="s">
        <v>143</v>
      </c>
    </row>
    <row r="344" spans="1:5" x14ac:dyDescent="0.25">
      <c r="A344" s="98" t="s">
        <v>369</v>
      </c>
      <c r="B344" s="99" t="s">
        <v>242</v>
      </c>
      <c r="C344" s="136" t="s">
        <v>370</v>
      </c>
      <c r="D344" s="101"/>
      <c r="E344" s="101" t="s">
        <v>143</v>
      </c>
    </row>
    <row r="345" spans="1:5" x14ac:dyDescent="0.25">
      <c r="A345" s="98" t="s">
        <v>371</v>
      </c>
      <c r="B345" s="99" t="s">
        <v>242</v>
      </c>
      <c r="C345" s="136" t="s">
        <v>370</v>
      </c>
      <c r="D345" s="101"/>
      <c r="E345" s="101" t="s">
        <v>143</v>
      </c>
    </row>
    <row r="346" spans="1:5" x14ac:dyDescent="0.25">
      <c r="A346" s="98" t="s">
        <v>372</v>
      </c>
      <c r="B346" s="99" t="s">
        <v>242</v>
      </c>
      <c r="C346" s="136" t="s">
        <v>370</v>
      </c>
      <c r="D346" s="101"/>
      <c r="E346" s="101" t="s">
        <v>143</v>
      </c>
    </row>
    <row r="347" spans="1:5" x14ac:dyDescent="0.25">
      <c r="A347" s="98" t="s">
        <v>373</v>
      </c>
      <c r="B347" s="99" t="s">
        <v>242</v>
      </c>
      <c r="C347" s="100" t="s">
        <v>374</v>
      </c>
      <c r="D347" s="101"/>
      <c r="E347" s="101" t="s">
        <v>143</v>
      </c>
    </row>
    <row r="348" spans="1:5" x14ac:dyDescent="0.25">
      <c r="A348" s="98" t="s">
        <v>375</v>
      </c>
      <c r="B348" s="99" t="s">
        <v>242</v>
      </c>
      <c r="C348" s="100" t="s">
        <v>376</v>
      </c>
      <c r="D348" s="101"/>
      <c r="E348" s="101" t="s">
        <v>143</v>
      </c>
    </row>
    <row r="349" spans="1:5" x14ac:dyDescent="0.25">
      <c r="A349" s="98" t="s">
        <v>377</v>
      </c>
      <c r="B349" s="99" t="s">
        <v>242</v>
      </c>
      <c r="C349" s="100" t="s">
        <v>378</v>
      </c>
      <c r="D349" s="101"/>
      <c r="E349" s="101" t="s">
        <v>143</v>
      </c>
    </row>
    <row r="350" spans="1:5" x14ac:dyDescent="0.25">
      <c r="A350" s="98" t="s">
        <v>379</v>
      </c>
      <c r="B350" s="99" t="s">
        <v>242</v>
      </c>
      <c r="C350" s="100" t="s">
        <v>380</v>
      </c>
      <c r="D350" s="101"/>
      <c r="E350" s="101" t="s">
        <v>143</v>
      </c>
    </row>
    <row r="351" spans="1:5" x14ac:dyDescent="0.25">
      <c r="A351" s="98" t="s">
        <v>355</v>
      </c>
      <c r="B351" s="99" t="s">
        <v>242</v>
      </c>
      <c r="C351" s="99"/>
      <c r="D351" s="101"/>
      <c r="E351" s="101" t="s">
        <v>143</v>
      </c>
    </row>
    <row r="352" spans="1:5" x14ac:dyDescent="0.25">
      <c r="A352" s="98" t="s">
        <v>360</v>
      </c>
      <c r="B352" s="99" t="s">
        <v>242</v>
      </c>
      <c r="C352" s="99"/>
      <c r="D352" s="101"/>
      <c r="E352" s="101" t="s">
        <v>143</v>
      </c>
    </row>
    <row r="353" spans="1:5" x14ac:dyDescent="0.25">
      <c r="A353" s="98" t="s">
        <v>362</v>
      </c>
      <c r="B353" s="99" t="s">
        <v>242</v>
      </c>
      <c r="C353" s="99"/>
      <c r="D353" s="101"/>
      <c r="E353" s="101" t="s">
        <v>143</v>
      </c>
    </row>
    <row r="354" spans="1:5" x14ac:dyDescent="0.25">
      <c r="A354" s="98" t="s">
        <v>370</v>
      </c>
      <c r="B354" s="99" t="s">
        <v>242</v>
      </c>
      <c r="C354" s="99"/>
      <c r="D354" s="101"/>
      <c r="E354" s="101" t="s">
        <v>143</v>
      </c>
    </row>
    <row r="355" spans="1:5" x14ac:dyDescent="0.25">
      <c r="A355" s="98" t="s">
        <v>374</v>
      </c>
      <c r="B355" s="99" t="s">
        <v>242</v>
      </c>
      <c r="C355" s="99"/>
      <c r="D355" s="101"/>
      <c r="E355" s="101" t="s">
        <v>143</v>
      </c>
    </row>
    <row r="356" spans="1:5" x14ac:dyDescent="0.25">
      <c r="A356" s="98" t="s">
        <v>376</v>
      </c>
      <c r="B356" s="99" t="s">
        <v>242</v>
      </c>
      <c r="C356" s="99"/>
      <c r="D356" s="101"/>
      <c r="E356" s="101" t="s">
        <v>143</v>
      </c>
    </row>
    <row r="357" spans="1:5" x14ac:dyDescent="0.25">
      <c r="A357" s="98" t="s">
        <v>378</v>
      </c>
      <c r="B357" s="99" t="s">
        <v>242</v>
      </c>
      <c r="C357" s="99"/>
      <c r="D357" s="101"/>
      <c r="E357" s="101" t="s">
        <v>143</v>
      </c>
    </row>
    <row r="358" spans="1:5" x14ac:dyDescent="0.25">
      <c r="A358" s="98" t="s">
        <v>380</v>
      </c>
      <c r="B358" s="99" t="s">
        <v>242</v>
      </c>
      <c r="C358" s="99"/>
      <c r="D358" s="101"/>
      <c r="E358" s="101" t="s">
        <v>143</v>
      </c>
    </row>
    <row r="359" spans="1:5" x14ac:dyDescent="0.25">
      <c r="A359" s="98" t="s">
        <v>400</v>
      </c>
      <c r="B359" s="101" t="s">
        <v>242</v>
      </c>
      <c r="C359" s="101"/>
      <c r="D359" s="101"/>
      <c r="E359" s="101" t="s">
        <v>143</v>
      </c>
    </row>
    <row r="360" spans="1:5" x14ac:dyDescent="0.25">
      <c r="A360" s="98" t="s">
        <v>382</v>
      </c>
      <c r="B360" s="99" t="s">
        <v>382</v>
      </c>
      <c r="C360" s="99"/>
      <c r="D360" s="101"/>
      <c r="E360" s="101" t="s">
        <v>143</v>
      </c>
    </row>
    <row r="361" spans="1:5" x14ac:dyDescent="0.25">
      <c r="A361" s="47" t="s">
        <v>401</v>
      </c>
      <c r="B361" s="47" t="s">
        <v>5</v>
      </c>
      <c r="C361" s="47"/>
      <c r="D361" s="47" t="s">
        <v>5</v>
      </c>
      <c r="E361" s="47" t="s">
        <v>429</v>
      </c>
    </row>
    <row r="362" spans="1:5" x14ac:dyDescent="0.25">
      <c r="A362" s="98" t="s">
        <v>402</v>
      </c>
      <c r="B362" s="99" t="s">
        <v>273</v>
      </c>
      <c r="C362" s="99"/>
      <c r="D362" s="101"/>
      <c r="E362" s="101" t="s">
        <v>143</v>
      </c>
    </row>
    <row r="363" spans="1:5" x14ac:dyDescent="0.25">
      <c r="A363" s="98" t="s">
        <v>404</v>
      </c>
      <c r="B363" s="99" t="s">
        <v>285</v>
      </c>
      <c r="C363" s="99"/>
      <c r="D363" s="101"/>
      <c r="E363" s="101" t="s">
        <v>143</v>
      </c>
    </row>
    <row r="364" spans="1:5" x14ac:dyDescent="0.25">
      <c r="A364" s="98" t="s">
        <v>406</v>
      </c>
      <c r="B364" s="99" t="s">
        <v>227</v>
      </c>
      <c r="C364" s="99"/>
      <c r="D364" s="101"/>
      <c r="E364" s="101" t="s">
        <v>143</v>
      </c>
    </row>
    <row r="365" spans="1:5" x14ac:dyDescent="0.25">
      <c r="A365" s="98" t="s">
        <v>407</v>
      </c>
      <c r="B365" s="99" t="s">
        <v>1715</v>
      </c>
      <c r="C365" s="99"/>
      <c r="D365" s="101"/>
      <c r="E365" s="101" t="s">
        <v>143</v>
      </c>
    </row>
    <row r="366" spans="1:5" x14ac:dyDescent="0.25">
      <c r="A366" s="98" t="s">
        <v>408</v>
      </c>
      <c r="B366" s="99" t="s">
        <v>421</v>
      </c>
      <c r="C366" s="99"/>
      <c r="D366" s="101"/>
      <c r="E366" s="101" t="s">
        <v>1716</v>
      </c>
    </row>
    <row r="367" spans="1:5" x14ac:dyDescent="0.25">
      <c r="A367" s="98" t="s">
        <v>415</v>
      </c>
      <c r="B367" s="99" t="s">
        <v>421</v>
      </c>
      <c r="C367" s="99"/>
      <c r="D367" s="101"/>
      <c r="E367" s="101" t="s">
        <v>1716</v>
      </c>
    </row>
    <row r="368" spans="1:5" x14ac:dyDescent="0.25">
      <c r="A368" s="96">
        <v>8881112518</v>
      </c>
      <c r="B368" s="47">
        <v>1</v>
      </c>
      <c r="C368" s="47"/>
      <c r="D368" s="47"/>
      <c r="E368" s="47" t="s">
        <v>6</v>
      </c>
    </row>
    <row r="369" spans="1:5" x14ac:dyDescent="0.25">
      <c r="A369" s="98">
        <v>4500906</v>
      </c>
      <c r="B369" s="99" t="s">
        <v>421</v>
      </c>
      <c r="C369" s="99"/>
      <c r="D369" s="101"/>
      <c r="E369" s="101" t="s">
        <v>1716</v>
      </c>
    </row>
    <row r="370" spans="1:5" x14ac:dyDescent="0.25">
      <c r="A370" s="96">
        <v>5551500055</v>
      </c>
      <c r="B370" s="47" t="s">
        <v>121</v>
      </c>
      <c r="C370" s="47"/>
      <c r="D370" s="47"/>
      <c r="E370" s="47" t="s">
        <v>6</v>
      </c>
    </row>
    <row r="371" spans="1:5" x14ac:dyDescent="0.25">
      <c r="A371" s="3" t="s">
        <v>178</v>
      </c>
      <c r="B371" s="137" t="s">
        <v>177</v>
      </c>
      <c r="C371" t="s">
        <v>424</v>
      </c>
      <c r="E371" s="138" t="s">
        <v>143</v>
      </c>
    </row>
    <row r="372" spans="1:5" x14ac:dyDescent="0.25">
      <c r="A372" s="139" t="s">
        <v>424</v>
      </c>
      <c r="B372" s="140" t="s">
        <v>177</v>
      </c>
    </row>
    <row r="373" spans="1:5" x14ac:dyDescent="0.25">
      <c r="A373" s="3" t="s">
        <v>423</v>
      </c>
      <c r="B373" s="137" t="s">
        <v>227</v>
      </c>
      <c r="C373" t="s">
        <v>5</v>
      </c>
      <c r="E373" t="s">
        <v>1717</v>
      </c>
    </row>
    <row r="374" spans="1:5" x14ac:dyDescent="0.25">
      <c r="A374" s="3" t="s">
        <v>420</v>
      </c>
      <c r="B374" s="140" t="s">
        <v>179</v>
      </c>
      <c r="E374" t="s">
        <v>1717</v>
      </c>
    </row>
    <row r="375" spans="1:5" x14ac:dyDescent="0.25">
      <c r="A375" t="s">
        <v>1306</v>
      </c>
      <c r="B375" t="s">
        <v>203</v>
      </c>
      <c r="E375" t="s">
        <v>143</v>
      </c>
    </row>
    <row r="376" spans="1:5" x14ac:dyDescent="0.25">
      <c r="A376" s="3" t="s">
        <v>1531</v>
      </c>
      <c r="B376" t="s">
        <v>242</v>
      </c>
      <c r="E376" t="s">
        <v>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9B13-30BF-44E5-B7E2-5203FB5D5C6A}">
  <sheetPr filterMode="1"/>
  <dimension ref="A1:D605"/>
  <sheetViews>
    <sheetView workbookViewId="0">
      <selection activeCell="H218" sqref="H218"/>
    </sheetView>
  </sheetViews>
  <sheetFormatPr defaultRowHeight="15" x14ac:dyDescent="0.25"/>
  <cols>
    <col min="1" max="1" width="16.7109375" style="1" bestFit="1" customWidth="1"/>
    <col min="2" max="2" width="14.7109375" style="1" bestFit="1" customWidth="1"/>
  </cols>
  <sheetData>
    <row r="1" spans="1:2" x14ac:dyDescent="0.25">
      <c r="A1" s="1" t="s">
        <v>834</v>
      </c>
      <c r="B1" s="1" t="s">
        <v>1515</v>
      </c>
    </row>
    <row r="2" spans="1:2" x14ac:dyDescent="0.25">
      <c r="A2" s="1">
        <v>4502565</v>
      </c>
      <c r="B2" s="1" t="s">
        <v>1510</v>
      </c>
    </row>
    <row r="3" spans="1:2" x14ac:dyDescent="0.25">
      <c r="A3" s="1">
        <v>8881893578</v>
      </c>
      <c r="B3" s="1" t="s">
        <v>1508</v>
      </c>
    </row>
    <row r="4" spans="1:2" hidden="1" x14ac:dyDescent="0.25">
      <c r="A4" s="1">
        <v>8881112599</v>
      </c>
      <c r="B4" s="1" t="s">
        <v>1507</v>
      </c>
    </row>
    <row r="5" spans="1:2" x14ac:dyDescent="0.25">
      <c r="A5" s="1">
        <v>8881502267</v>
      </c>
      <c r="B5" s="1" t="s">
        <v>1505</v>
      </c>
    </row>
    <row r="6" spans="1:2" x14ac:dyDescent="0.25">
      <c r="A6" s="1">
        <v>8881512597</v>
      </c>
      <c r="B6" s="1" t="s">
        <v>1504</v>
      </c>
    </row>
    <row r="7" spans="1:2" x14ac:dyDescent="0.25">
      <c r="A7" s="1">
        <v>8881512662</v>
      </c>
      <c r="B7" s="1" t="s">
        <v>1503</v>
      </c>
    </row>
    <row r="8" spans="1:2" x14ac:dyDescent="0.25">
      <c r="A8" s="1">
        <v>8881512738</v>
      </c>
      <c r="B8" s="1" t="s">
        <v>1502</v>
      </c>
    </row>
    <row r="9" spans="1:2" x14ac:dyDescent="0.25">
      <c r="A9" s="1">
        <v>8881512746</v>
      </c>
      <c r="B9" s="1" t="s">
        <v>1501</v>
      </c>
    </row>
    <row r="10" spans="1:2" x14ac:dyDescent="0.25">
      <c r="A10" s="1">
        <v>8881512811</v>
      </c>
      <c r="B10" s="1" t="s">
        <v>397</v>
      </c>
    </row>
    <row r="11" spans="1:2" x14ac:dyDescent="0.25">
      <c r="A11" s="1">
        <v>8881541125</v>
      </c>
      <c r="B11" s="1" t="s">
        <v>1500</v>
      </c>
    </row>
    <row r="12" spans="1:2" hidden="1" x14ac:dyDescent="0.25">
      <c r="A12" s="1">
        <v>8881512852</v>
      </c>
      <c r="B12" s="1" t="s">
        <v>1499</v>
      </c>
    </row>
    <row r="13" spans="1:2" x14ac:dyDescent="0.25">
      <c r="A13" s="1">
        <v>8881512860</v>
      </c>
      <c r="B13" s="1" t="s">
        <v>1498</v>
      </c>
    </row>
    <row r="14" spans="1:2" hidden="1" x14ac:dyDescent="0.25">
      <c r="A14" s="1">
        <v>8881512878</v>
      </c>
      <c r="B14" s="1" t="s">
        <v>1497</v>
      </c>
    </row>
    <row r="15" spans="1:2" x14ac:dyDescent="0.25">
      <c r="A15" s="1">
        <v>8881112075</v>
      </c>
      <c r="B15" s="1" t="s">
        <v>392</v>
      </c>
    </row>
    <row r="16" spans="1:2" hidden="1" x14ac:dyDescent="0.25">
      <c r="A16" s="1">
        <v>4502560</v>
      </c>
      <c r="B16" s="1" t="s">
        <v>391</v>
      </c>
    </row>
    <row r="17" spans="1:2" hidden="1" x14ac:dyDescent="0.25">
      <c r="A17" s="1">
        <v>8881112083</v>
      </c>
      <c r="B17" s="1" t="s">
        <v>404</v>
      </c>
    </row>
    <row r="18" spans="1:2" hidden="1" x14ac:dyDescent="0.25">
      <c r="A18" s="1" t="s">
        <v>45</v>
      </c>
      <c r="B18" s="1" t="s">
        <v>1496</v>
      </c>
    </row>
    <row r="19" spans="1:2" x14ac:dyDescent="0.25">
      <c r="A19" s="1" t="s">
        <v>48</v>
      </c>
      <c r="B19" s="1" t="s">
        <v>1495</v>
      </c>
    </row>
    <row r="20" spans="1:2" hidden="1" x14ac:dyDescent="0.25">
      <c r="A20" s="1">
        <v>6492743</v>
      </c>
      <c r="B20" s="1" t="s">
        <v>1494</v>
      </c>
    </row>
    <row r="21" spans="1:2" hidden="1" x14ac:dyDescent="0.25">
      <c r="A21" s="1">
        <v>6492739</v>
      </c>
      <c r="B21" s="1" t="s">
        <v>1492</v>
      </c>
    </row>
    <row r="22" spans="1:2" hidden="1" x14ac:dyDescent="0.25">
      <c r="A22" s="1">
        <v>4502476</v>
      </c>
      <c r="B22" s="1" t="s">
        <v>1490</v>
      </c>
    </row>
    <row r="23" spans="1:2" hidden="1" x14ac:dyDescent="0.25">
      <c r="A23" s="1">
        <v>4501820</v>
      </c>
      <c r="B23" s="1" t="s">
        <v>398</v>
      </c>
    </row>
    <row r="24" spans="1:2" hidden="1" x14ac:dyDescent="0.25">
      <c r="A24" s="1">
        <v>5551731218</v>
      </c>
      <c r="B24" s="1" t="s">
        <v>1487</v>
      </c>
    </row>
    <row r="25" spans="1:2" hidden="1" x14ac:dyDescent="0.25">
      <c r="A25" s="1">
        <v>5551771203</v>
      </c>
      <c r="B25" s="1" t="s">
        <v>1485</v>
      </c>
    </row>
    <row r="26" spans="1:2" hidden="1" x14ac:dyDescent="0.25">
      <c r="A26" s="1">
        <v>5551771207</v>
      </c>
      <c r="B26" s="1" t="s">
        <v>1484</v>
      </c>
    </row>
    <row r="27" spans="1:2" hidden="1" x14ac:dyDescent="0.25">
      <c r="A27" s="1" t="s">
        <v>65</v>
      </c>
      <c r="B27" s="1" t="s">
        <v>1482</v>
      </c>
    </row>
    <row r="28" spans="1:2" hidden="1" x14ac:dyDescent="0.25">
      <c r="A28" s="1" t="s">
        <v>68</v>
      </c>
      <c r="B28" s="1" t="s">
        <v>1480</v>
      </c>
    </row>
    <row r="29" spans="1:2" x14ac:dyDescent="0.25">
      <c r="A29" s="1">
        <v>5551777401</v>
      </c>
      <c r="B29" s="1" t="s">
        <v>142</v>
      </c>
    </row>
    <row r="30" spans="1:2" hidden="1" x14ac:dyDescent="0.25">
      <c r="A30" s="1">
        <v>5551777419</v>
      </c>
      <c r="B30" s="1" t="s">
        <v>1477</v>
      </c>
    </row>
    <row r="31" spans="1:2" hidden="1" x14ac:dyDescent="0.25">
      <c r="A31" s="1">
        <v>8881110160</v>
      </c>
      <c r="B31" s="1" t="s">
        <v>1475</v>
      </c>
    </row>
    <row r="32" spans="1:2" hidden="1" x14ac:dyDescent="0.25">
      <c r="A32" s="1">
        <v>8881112059</v>
      </c>
      <c r="B32" s="1" t="s">
        <v>1473</v>
      </c>
    </row>
    <row r="33" spans="1:2" hidden="1" x14ac:dyDescent="0.25">
      <c r="A33" s="1">
        <v>8881112985</v>
      </c>
      <c r="B33" s="1" t="s">
        <v>1471</v>
      </c>
    </row>
    <row r="34" spans="1:2" hidden="1" x14ac:dyDescent="0.25">
      <c r="A34" s="1">
        <v>8881907003</v>
      </c>
      <c r="B34" s="1" t="s">
        <v>1469</v>
      </c>
    </row>
    <row r="35" spans="1:2" hidden="1" x14ac:dyDescent="0.25">
      <c r="A35" s="1">
        <v>8881907102</v>
      </c>
      <c r="B35" s="1" t="s">
        <v>1467</v>
      </c>
    </row>
    <row r="36" spans="1:2" hidden="1" x14ac:dyDescent="0.25">
      <c r="A36" s="1">
        <v>8881907199</v>
      </c>
      <c r="B36" s="1" t="s">
        <v>1465</v>
      </c>
    </row>
    <row r="37" spans="1:2" hidden="1" x14ac:dyDescent="0.25">
      <c r="A37" s="1">
        <v>8881907465</v>
      </c>
      <c r="B37" s="1" t="s">
        <v>1463</v>
      </c>
    </row>
    <row r="38" spans="1:2" hidden="1" x14ac:dyDescent="0.25">
      <c r="A38" s="1">
        <v>1181200777</v>
      </c>
      <c r="B38" s="1" t="s">
        <v>1461</v>
      </c>
    </row>
    <row r="39" spans="1:2" hidden="1" x14ac:dyDescent="0.25">
      <c r="A39" s="1">
        <v>1181200555</v>
      </c>
      <c r="B39" s="1" t="s">
        <v>1459</v>
      </c>
    </row>
    <row r="40" spans="1:2" x14ac:dyDescent="0.25">
      <c r="A40" s="1">
        <v>1181218100</v>
      </c>
      <c r="B40" s="1" t="s">
        <v>1457</v>
      </c>
    </row>
    <row r="41" spans="1:2" x14ac:dyDescent="0.25">
      <c r="A41" s="1">
        <v>1181220112</v>
      </c>
      <c r="B41" s="1" t="s">
        <v>395</v>
      </c>
    </row>
    <row r="42" spans="1:2" x14ac:dyDescent="0.25">
      <c r="A42" s="1">
        <v>1181221100</v>
      </c>
      <c r="B42" s="1" t="s">
        <v>1454</v>
      </c>
    </row>
    <row r="43" spans="1:2" x14ac:dyDescent="0.25">
      <c r="A43" s="1">
        <v>1181221112</v>
      </c>
      <c r="B43" s="1" t="s">
        <v>1452</v>
      </c>
    </row>
    <row r="44" spans="1:2" hidden="1" x14ac:dyDescent="0.25">
      <c r="A44" s="1">
        <v>8881540122</v>
      </c>
      <c r="B44" s="1" t="s">
        <v>1450</v>
      </c>
    </row>
    <row r="45" spans="1:2" x14ac:dyDescent="0.25">
      <c r="A45" s="1">
        <v>8881541208</v>
      </c>
      <c r="B45" s="1" t="s">
        <v>1448</v>
      </c>
    </row>
    <row r="46" spans="1:2" hidden="1" x14ac:dyDescent="0.25">
      <c r="A46" s="1" t="s">
        <v>105</v>
      </c>
      <c r="B46" s="1" t="s">
        <v>1446</v>
      </c>
    </row>
    <row r="47" spans="1:2" hidden="1" x14ac:dyDescent="0.25">
      <c r="A47" s="1">
        <v>4502500</v>
      </c>
      <c r="B47" s="1" t="s">
        <v>1445</v>
      </c>
    </row>
    <row r="48" spans="1:2" hidden="1" x14ac:dyDescent="0.25">
      <c r="A48" s="1">
        <v>8881112015</v>
      </c>
      <c r="B48" s="1" t="s">
        <v>1443</v>
      </c>
    </row>
    <row r="49" spans="1:2" hidden="1" x14ac:dyDescent="0.25">
      <c r="A49" s="1" t="s">
        <v>112</v>
      </c>
      <c r="B49" s="1" t="s">
        <v>1441</v>
      </c>
    </row>
    <row r="50" spans="1:2" hidden="1" x14ac:dyDescent="0.25">
      <c r="A50" s="1">
        <v>8881412012</v>
      </c>
      <c r="B50" s="1" t="s">
        <v>1439</v>
      </c>
    </row>
    <row r="51" spans="1:2" hidden="1" x14ac:dyDescent="0.25">
      <c r="A51" s="1">
        <v>5551771405</v>
      </c>
      <c r="B51" s="1" t="s">
        <v>1437</v>
      </c>
    </row>
    <row r="52" spans="1:2" hidden="1" x14ac:dyDescent="0.25">
      <c r="A52" s="1">
        <v>8881412199</v>
      </c>
      <c r="B52" s="1" t="s">
        <v>1436</v>
      </c>
    </row>
    <row r="53" spans="1:2" hidden="1" x14ac:dyDescent="0.25">
      <c r="A53" s="1">
        <v>5551761207</v>
      </c>
      <c r="B53" s="1" t="s">
        <v>1434</v>
      </c>
    </row>
    <row r="54" spans="1:2" hidden="1" x14ac:dyDescent="0.25">
      <c r="A54" s="1">
        <v>5551500035</v>
      </c>
      <c r="B54" s="1" t="s">
        <v>1432</v>
      </c>
    </row>
    <row r="55" spans="1:2" x14ac:dyDescent="0.25">
      <c r="A55" s="1">
        <v>5551771412</v>
      </c>
      <c r="B55" s="1" t="s">
        <v>1430</v>
      </c>
    </row>
    <row r="56" spans="1:2" x14ac:dyDescent="0.25">
      <c r="A56" s="1" t="s">
        <v>138</v>
      </c>
      <c r="B56" s="1" t="s">
        <v>1428</v>
      </c>
    </row>
    <row r="57" spans="1:2" x14ac:dyDescent="0.25">
      <c r="A57" s="1">
        <v>31325049</v>
      </c>
      <c r="B57" s="1" t="s">
        <v>1426</v>
      </c>
    </row>
    <row r="58" spans="1:2" hidden="1" x14ac:dyDescent="0.25">
      <c r="A58" s="1">
        <v>31325410</v>
      </c>
      <c r="B58" s="1" t="s">
        <v>1424</v>
      </c>
    </row>
    <row r="59" spans="1:2" hidden="1" x14ac:dyDescent="0.25">
      <c r="A59" s="1" t="s">
        <v>148</v>
      </c>
      <c r="B59" s="1" t="s">
        <v>1422</v>
      </c>
    </row>
    <row r="60" spans="1:2" hidden="1" x14ac:dyDescent="0.25">
      <c r="A60" s="1" t="s">
        <v>152</v>
      </c>
      <c r="B60" s="1" t="s">
        <v>1420</v>
      </c>
    </row>
    <row r="61" spans="1:2" x14ac:dyDescent="0.25">
      <c r="A61" s="1">
        <v>8909</v>
      </c>
      <c r="B61" s="1" t="s">
        <v>1418</v>
      </c>
    </row>
    <row r="62" spans="1:2" hidden="1" x14ac:dyDescent="0.25">
      <c r="A62" s="1" t="s">
        <v>159</v>
      </c>
      <c r="B62" s="1" t="s">
        <v>1416</v>
      </c>
    </row>
    <row r="63" spans="1:2" hidden="1" x14ac:dyDescent="0.25">
      <c r="A63" s="1" t="s">
        <v>163</v>
      </c>
      <c r="B63" s="1" t="s">
        <v>1414</v>
      </c>
    </row>
    <row r="64" spans="1:2" hidden="1" x14ac:dyDescent="0.25">
      <c r="A64" s="1" t="s">
        <v>166</v>
      </c>
      <c r="B64" s="1" t="s">
        <v>1412</v>
      </c>
    </row>
    <row r="65" spans="1:2" hidden="1" x14ac:dyDescent="0.25">
      <c r="A65" s="1">
        <v>8906</v>
      </c>
      <c r="B65" s="1" t="s">
        <v>1410</v>
      </c>
    </row>
    <row r="66" spans="1:2" hidden="1" x14ac:dyDescent="0.25">
      <c r="A66" s="1">
        <v>65</v>
      </c>
      <c r="B66" s="1" t="s">
        <v>1408</v>
      </c>
    </row>
    <row r="67" spans="1:2" hidden="1" x14ac:dyDescent="0.25">
      <c r="A67" s="1">
        <v>31143699</v>
      </c>
      <c r="B67" s="1" t="s">
        <v>409</v>
      </c>
    </row>
    <row r="68" spans="1:2" hidden="1" x14ac:dyDescent="0.25">
      <c r="A68" s="1">
        <v>31157111</v>
      </c>
      <c r="B68" s="1" t="s">
        <v>1405</v>
      </c>
    </row>
    <row r="69" spans="1:2" hidden="1" x14ac:dyDescent="0.25">
      <c r="A69" s="1">
        <v>85021</v>
      </c>
      <c r="B69" s="1" t="s">
        <v>1403</v>
      </c>
    </row>
    <row r="70" spans="1:2" hidden="1" x14ac:dyDescent="0.25">
      <c r="A70" s="1">
        <v>85031</v>
      </c>
      <c r="B70" s="1" t="s">
        <v>1401</v>
      </c>
    </row>
    <row r="71" spans="1:2" hidden="1" x14ac:dyDescent="0.25">
      <c r="A71" s="1">
        <v>31143665</v>
      </c>
      <c r="B71" s="1" t="s">
        <v>1399</v>
      </c>
    </row>
    <row r="72" spans="1:2" hidden="1" x14ac:dyDescent="0.25">
      <c r="A72" s="1">
        <v>31143798</v>
      </c>
      <c r="B72" s="1" t="s">
        <v>1397</v>
      </c>
    </row>
    <row r="73" spans="1:2" hidden="1" x14ac:dyDescent="0.25">
      <c r="A73" s="1">
        <v>31157160</v>
      </c>
      <c r="B73" s="1" t="s">
        <v>1395</v>
      </c>
    </row>
    <row r="74" spans="1:2" hidden="1" x14ac:dyDescent="0.25">
      <c r="A74" s="1">
        <v>8934</v>
      </c>
      <c r="B74" s="1" t="s">
        <v>1393</v>
      </c>
    </row>
    <row r="75" spans="1:2" hidden="1" x14ac:dyDescent="0.25">
      <c r="A75" s="1" t="s">
        <v>181</v>
      </c>
      <c r="B75" s="1" t="s">
        <v>1391</v>
      </c>
    </row>
    <row r="76" spans="1:2" hidden="1" x14ac:dyDescent="0.25">
      <c r="A76" s="1" t="s">
        <v>182</v>
      </c>
      <c r="B76" s="1" t="s">
        <v>402</v>
      </c>
    </row>
    <row r="77" spans="1:2" hidden="1" x14ac:dyDescent="0.25">
      <c r="A77" s="1" t="s">
        <v>184</v>
      </c>
      <c r="B77" s="1" t="s">
        <v>1388</v>
      </c>
    </row>
    <row r="78" spans="1:2" hidden="1" x14ac:dyDescent="0.25">
      <c r="A78" s="1" t="s">
        <v>185</v>
      </c>
      <c r="B78" s="1" t="s">
        <v>406</v>
      </c>
    </row>
    <row r="79" spans="1:2" hidden="1" x14ac:dyDescent="0.25">
      <c r="A79" s="1" t="s">
        <v>186</v>
      </c>
      <c r="B79" s="1" t="s">
        <v>1385</v>
      </c>
    </row>
    <row r="80" spans="1:2" hidden="1" x14ac:dyDescent="0.25">
      <c r="A80" s="1" t="s">
        <v>187</v>
      </c>
      <c r="B80" s="1" t="s">
        <v>1383</v>
      </c>
    </row>
    <row r="81" spans="1:2" hidden="1" x14ac:dyDescent="0.25">
      <c r="A81" s="1">
        <v>8933</v>
      </c>
      <c r="B81" s="1" t="s">
        <v>423</v>
      </c>
    </row>
    <row r="82" spans="1:2" hidden="1" x14ac:dyDescent="0.25">
      <c r="A82" s="1">
        <v>8860</v>
      </c>
      <c r="B82" s="1" t="s">
        <v>228</v>
      </c>
    </row>
    <row r="83" spans="1:2" x14ac:dyDescent="0.25">
      <c r="A83" s="1" t="s">
        <v>191</v>
      </c>
      <c r="B83" s="1" t="s">
        <v>1379</v>
      </c>
    </row>
    <row r="84" spans="1:2" hidden="1" x14ac:dyDescent="0.25">
      <c r="A84" s="1" t="s">
        <v>192</v>
      </c>
      <c r="B84" s="1" t="s">
        <v>1377</v>
      </c>
    </row>
    <row r="85" spans="1:2" hidden="1" x14ac:dyDescent="0.25">
      <c r="A85" s="1">
        <v>8935</v>
      </c>
      <c r="B85" s="1" t="s">
        <v>1375</v>
      </c>
    </row>
    <row r="86" spans="1:2" hidden="1" x14ac:dyDescent="0.25">
      <c r="A86" s="1" t="s">
        <v>194</v>
      </c>
      <c r="B86" s="1" t="s">
        <v>1373</v>
      </c>
    </row>
    <row r="87" spans="1:2" hidden="1" x14ac:dyDescent="0.25">
      <c r="A87" s="1">
        <v>8931</v>
      </c>
      <c r="B87" s="1" t="s">
        <v>1371</v>
      </c>
    </row>
    <row r="88" spans="1:2" hidden="1" x14ac:dyDescent="0.25">
      <c r="A88" s="1" t="s">
        <v>196</v>
      </c>
      <c r="B88" s="1" t="s">
        <v>1369</v>
      </c>
    </row>
    <row r="89" spans="1:2" hidden="1" x14ac:dyDescent="0.25">
      <c r="A89" s="1" t="s">
        <v>198</v>
      </c>
      <c r="B89" s="1" t="s">
        <v>1367</v>
      </c>
    </row>
    <row r="90" spans="1:2" hidden="1" x14ac:dyDescent="0.25">
      <c r="A90" s="1" t="s">
        <v>199</v>
      </c>
      <c r="B90" s="1" t="s">
        <v>411</v>
      </c>
    </row>
    <row r="91" spans="1:2" hidden="1" x14ac:dyDescent="0.25">
      <c r="A91" s="1" t="s">
        <v>200</v>
      </c>
      <c r="B91" s="1" t="s">
        <v>1364</v>
      </c>
    </row>
    <row r="92" spans="1:2" hidden="1" x14ac:dyDescent="0.25">
      <c r="A92" s="1">
        <v>8932</v>
      </c>
      <c r="B92" s="1" t="s">
        <v>1363</v>
      </c>
    </row>
    <row r="93" spans="1:2" x14ac:dyDescent="0.25">
      <c r="A93" s="1" t="s">
        <v>202</v>
      </c>
      <c r="B93" s="1" t="s">
        <v>1361</v>
      </c>
    </row>
    <row r="94" spans="1:2" hidden="1" x14ac:dyDescent="0.25">
      <c r="A94" s="1">
        <v>8791</v>
      </c>
      <c r="B94" s="1" t="s">
        <v>1359</v>
      </c>
    </row>
    <row r="95" spans="1:2" hidden="1" x14ac:dyDescent="0.25">
      <c r="A95" s="1">
        <v>31378089</v>
      </c>
      <c r="B95" s="1" t="s">
        <v>1357</v>
      </c>
    </row>
    <row r="96" spans="1:2" hidden="1" x14ac:dyDescent="0.25">
      <c r="A96" s="1">
        <v>8939</v>
      </c>
      <c r="B96" s="1" t="s">
        <v>1356</v>
      </c>
    </row>
    <row r="97" spans="1:2" hidden="1" x14ac:dyDescent="0.25">
      <c r="A97" s="1" t="s">
        <v>207</v>
      </c>
      <c r="B97" s="1" t="s">
        <v>1354</v>
      </c>
    </row>
    <row r="98" spans="1:2" hidden="1" x14ac:dyDescent="0.25">
      <c r="A98" s="1">
        <v>8871</v>
      </c>
      <c r="B98" s="1" t="s">
        <v>1352</v>
      </c>
    </row>
    <row r="99" spans="1:2" hidden="1" x14ac:dyDescent="0.25">
      <c r="A99" s="1" t="s">
        <v>209</v>
      </c>
      <c r="B99" s="1" t="s">
        <v>1350</v>
      </c>
    </row>
    <row r="100" spans="1:2" hidden="1" x14ac:dyDescent="0.25">
      <c r="A100" s="1" t="s">
        <v>211</v>
      </c>
      <c r="B100" s="1" t="s">
        <v>1348</v>
      </c>
    </row>
    <row r="101" spans="1:2" hidden="1" x14ac:dyDescent="0.25">
      <c r="A101" s="1" t="s">
        <v>212</v>
      </c>
      <c r="B101" s="1" t="s">
        <v>1346</v>
      </c>
    </row>
    <row r="102" spans="1:2" hidden="1" x14ac:dyDescent="0.25">
      <c r="A102" s="1" t="s">
        <v>213</v>
      </c>
      <c r="B102" s="1" t="s">
        <v>1344</v>
      </c>
    </row>
    <row r="103" spans="1:2" hidden="1" x14ac:dyDescent="0.25">
      <c r="A103" s="1" t="s">
        <v>214</v>
      </c>
      <c r="B103" s="1" t="s">
        <v>1342</v>
      </c>
    </row>
    <row r="104" spans="1:2" hidden="1" x14ac:dyDescent="0.25">
      <c r="A104" s="1" t="s">
        <v>215</v>
      </c>
      <c r="B104" s="1" t="s">
        <v>1340</v>
      </c>
    </row>
    <row r="105" spans="1:2" hidden="1" x14ac:dyDescent="0.25">
      <c r="A105" s="1" t="s">
        <v>216</v>
      </c>
      <c r="B105" s="1" t="s">
        <v>1338</v>
      </c>
    </row>
    <row r="106" spans="1:2" hidden="1" x14ac:dyDescent="0.25">
      <c r="A106" s="1">
        <v>8991</v>
      </c>
      <c r="B106" s="1" t="s">
        <v>1336</v>
      </c>
    </row>
    <row r="107" spans="1:2" hidden="1" x14ac:dyDescent="0.25">
      <c r="A107" s="1" t="s">
        <v>217</v>
      </c>
      <c r="B107" s="1" t="s">
        <v>1334</v>
      </c>
    </row>
    <row r="108" spans="1:2" hidden="1" x14ac:dyDescent="0.25">
      <c r="A108" s="1" t="s">
        <v>218</v>
      </c>
      <c r="B108" s="1" t="s">
        <v>1332</v>
      </c>
    </row>
    <row r="109" spans="1:2" hidden="1" x14ac:dyDescent="0.25">
      <c r="A109" s="1">
        <v>8870</v>
      </c>
      <c r="B109" s="1" t="s">
        <v>1330</v>
      </c>
    </row>
    <row r="110" spans="1:2" hidden="1" x14ac:dyDescent="0.25">
      <c r="A110" s="1" t="s">
        <v>219</v>
      </c>
      <c r="B110" s="1" t="s">
        <v>1328</v>
      </c>
    </row>
    <row r="111" spans="1:2" hidden="1" x14ac:dyDescent="0.25">
      <c r="A111" s="1" t="s">
        <v>220</v>
      </c>
      <c r="B111" s="1" t="s">
        <v>1327</v>
      </c>
    </row>
    <row r="112" spans="1:2" hidden="1" x14ac:dyDescent="0.25">
      <c r="A112" s="1">
        <v>8938</v>
      </c>
      <c r="B112" s="1" t="s">
        <v>1325</v>
      </c>
    </row>
    <row r="113" spans="1:2" hidden="1" x14ac:dyDescent="0.25">
      <c r="A113" s="1" t="s">
        <v>221</v>
      </c>
      <c r="B113" s="1" t="s">
        <v>1323</v>
      </c>
    </row>
    <row r="114" spans="1:2" hidden="1" x14ac:dyDescent="0.25">
      <c r="A114" s="1">
        <v>8989</v>
      </c>
      <c r="B114" s="1" t="s">
        <v>1321</v>
      </c>
    </row>
    <row r="115" spans="1:2" hidden="1" x14ac:dyDescent="0.25">
      <c r="A115" s="1" t="s">
        <v>222</v>
      </c>
      <c r="B115" s="1" t="s">
        <v>1319</v>
      </c>
    </row>
    <row r="116" spans="1:2" hidden="1" x14ac:dyDescent="0.25">
      <c r="A116" s="1" t="s">
        <v>223</v>
      </c>
      <c r="B116" s="1" t="s">
        <v>1317</v>
      </c>
    </row>
    <row r="117" spans="1:2" hidden="1" x14ac:dyDescent="0.25">
      <c r="A117" s="1" t="s">
        <v>224</v>
      </c>
      <c r="B117" s="1" t="s">
        <v>1315</v>
      </c>
    </row>
    <row r="118" spans="1:2" hidden="1" x14ac:dyDescent="0.25">
      <c r="A118" s="1" t="s">
        <v>225</v>
      </c>
      <c r="B118" s="1" t="s">
        <v>1313</v>
      </c>
    </row>
    <row r="119" spans="1:2" hidden="1" x14ac:dyDescent="0.25">
      <c r="A119" s="1" t="s">
        <v>226</v>
      </c>
      <c r="B119" s="1" t="s">
        <v>1311</v>
      </c>
    </row>
    <row r="120" spans="1:2" hidden="1" x14ac:dyDescent="0.25">
      <c r="A120" s="1">
        <v>8998</v>
      </c>
      <c r="B120" s="1" t="s">
        <v>319</v>
      </c>
    </row>
    <row r="121" spans="1:2" x14ac:dyDescent="0.25">
      <c r="A121" s="1">
        <v>8963</v>
      </c>
      <c r="B121" s="1" t="s">
        <v>1308</v>
      </c>
    </row>
    <row r="122" spans="1:2" hidden="1" x14ac:dyDescent="0.25">
      <c r="A122" s="1">
        <v>8790</v>
      </c>
      <c r="B122" s="1" t="s">
        <v>1306</v>
      </c>
    </row>
    <row r="123" spans="1:2" hidden="1" x14ac:dyDescent="0.25">
      <c r="A123" s="1" t="s">
        <v>229</v>
      </c>
      <c r="B123" s="1" t="s">
        <v>1305</v>
      </c>
    </row>
    <row r="124" spans="1:2" hidden="1" x14ac:dyDescent="0.25">
      <c r="A124" s="1" t="s">
        <v>231</v>
      </c>
      <c r="B124" s="1" t="s">
        <v>1303</v>
      </c>
    </row>
    <row r="125" spans="1:2" hidden="1" x14ac:dyDescent="0.25">
      <c r="A125" s="1" t="s">
        <v>233</v>
      </c>
      <c r="B125" s="1" t="s">
        <v>1301</v>
      </c>
    </row>
    <row r="126" spans="1:2" hidden="1" x14ac:dyDescent="0.25">
      <c r="A126" s="1">
        <v>47</v>
      </c>
      <c r="B126" s="1" t="s">
        <v>393</v>
      </c>
    </row>
    <row r="127" spans="1:2" hidden="1" x14ac:dyDescent="0.25">
      <c r="A127" s="1">
        <v>31142222</v>
      </c>
      <c r="B127" s="1" t="s">
        <v>1298</v>
      </c>
    </row>
    <row r="128" spans="1:2" hidden="1" x14ac:dyDescent="0.25">
      <c r="A128" s="1">
        <v>31156916</v>
      </c>
      <c r="B128" s="1" t="s">
        <v>1296</v>
      </c>
    </row>
    <row r="129" spans="1:2" hidden="1" x14ac:dyDescent="0.25">
      <c r="A129" s="1">
        <v>31300878</v>
      </c>
      <c r="B129" s="1" t="s">
        <v>1295</v>
      </c>
    </row>
    <row r="130" spans="1:2" hidden="1" x14ac:dyDescent="0.25">
      <c r="A130" s="1" t="s">
        <v>235</v>
      </c>
      <c r="B130" s="1" t="s">
        <v>1293</v>
      </c>
    </row>
    <row r="131" spans="1:2" x14ac:dyDescent="0.25">
      <c r="A131" s="1">
        <v>31143731</v>
      </c>
      <c r="B131" s="1" t="s">
        <v>286</v>
      </c>
    </row>
    <row r="132" spans="1:2" hidden="1" x14ac:dyDescent="0.25">
      <c r="A132" s="1">
        <v>85321</v>
      </c>
      <c r="B132" s="1" t="s">
        <v>1290</v>
      </c>
    </row>
    <row r="133" spans="1:2" hidden="1" x14ac:dyDescent="0.25">
      <c r="A133" s="1" t="s">
        <v>239</v>
      </c>
      <c r="B133" s="1" t="s">
        <v>1288</v>
      </c>
    </row>
    <row r="134" spans="1:2" hidden="1" x14ac:dyDescent="0.25">
      <c r="A134" s="1" t="s">
        <v>240</v>
      </c>
      <c r="B134" s="1" t="s">
        <v>1286</v>
      </c>
    </row>
    <row r="135" spans="1:2" hidden="1" x14ac:dyDescent="0.25">
      <c r="A135" s="1">
        <v>8820</v>
      </c>
      <c r="B135" s="1" t="s">
        <v>1284</v>
      </c>
    </row>
    <row r="136" spans="1:2" x14ac:dyDescent="0.25">
      <c r="A136" s="1" t="s">
        <v>244</v>
      </c>
      <c r="B136" s="1" t="s">
        <v>1282</v>
      </c>
    </row>
    <row r="137" spans="1:2" hidden="1" x14ac:dyDescent="0.25">
      <c r="A137" s="1" t="s">
        <v>245</v>
      </c>
      <c r="B137" s="1" t="s">
        <v>1280</v>
      </c>
    </row>
    <row r="138" spans="1:2" hidden="1" x14ac:dyDescent="0.25">
      <c r="A138" s="1">
        <v>8964</v>
      </c>
      <c r="B138" s="1" t="s">
        <v>1278</v>
      </c>
    </row>
    <row r="139" spans="1:2" hidden="1" x14ac:dyDescent="0.25">
      <c r="A139" s="1" t="s">
        <v>247</v>
      </c>
      <c r="B139" s="1" t="s">
        <v>1276</v>
      </c>
    </row>
    <row r="140" spans="1:2" hidden="1" x14ac:dyDescent="0.25">
      <c r="A140" s="1">
        <v>89651</v>
      </c>
      <c r="B140" s="1" t="s">
        <v>1274</v>
      </c>
    </row>
    <row r="141" spans="1:2" hidden="1" x14ac:dyDescent="0.25">
      <c r="A141" s="1">
        <v>89671</v>
      </c>
      <c r="B141" s="1" t="s">
        <v>149</v>
      </c>
    </row>
    <row r="142" spans="1:2" hidden="1" x14ac:dyDescent="0.25">
      <c r="A142" s="1" t="s">
        <v>250</v>
      </c>
      <c r="B142" s="1" t="s">
        <v>153</v>
      </c>
    </row>
    <row r="143" spans="1:2" hidden="1" x14ac:dyDescent="0.25">
      <c r="A143" s="1" t="s">
        <v>252</v>
      </c>
      <c r="B143" s="1" t="s">
        <v>1270</v>
      </c>
    </row>
    <row r="144" spans="1:2" hidden="1" x14ac:dyDescent="0.25">
      <c r="A144" s="1">
        <v>8970</v>
      </c>
      <c r="B144" s="1" t="s">
        <v>1268</v>
      </c>
    </row>
    <row r="145" spans="1:2" hidden="1" x14ac:dyDescent="0.25">
      <c r="A145" s="1" t="s">
        <v>254</v>
      </c>
      <c r="B145" s="1" t="s">
        <v>1266</v>
      </c>
    </row>
    <row r="146" spans="1:2" hidden="1" x14ac:dyDescent="0.25">
      <c r="A146" s="1" t="s">
        <v>255</v>
      </c>
      <c r="B146" s="1" t="s">
        <v>1264</v>
      </c>
    </row>
    <row r="147" spans="1:2" hidden="1" x14ac:dyDescent="0.25">
      <c r="A147" s="1" t="s">
        <v>256</v>
      </c>
      <c r="B147" s="1" t="s">
        <v>205</v>
      </c>
    </row>
    <row r="148" spans="1:2" hidden="1" x14ac:dyDescent="0.25">
      <c r="A148" s="1" t="s">
        <v>257</v>
      </c>
      <c r="B148" s="1" t="s">
        <v>1261</v>
      </c>
    </row>
    <row r="149" spans="1:2" hidden="1" x14ac:dyDescent="0.25">
      <c r="A149" s="1" t="s">
        <v>259</v>
      </c>
      <c r="B149" s="1" t="s">
        <v>420</v>
      </c>
    </row>
    <row r="150" spans="1:2" hidden="1" x14ac:dyDescent="0.25">
      <c r="A150" s="1">
        <v>8982</v>
      </c>
      <c r="B150" s="1" t="s">
        <v>1258</v>
      </c>
    </row>
    <row r="151" spans="1:2" hidden="1" x14ac:dyDescent="0.25">
      <c r="A151" s="1" t="s">
        <v>260</v>
      </c>
      <c r="B151" s="1" t="s">
        <v>1256</v>
      </c>
    </row>
    <row r="152" spans="1:2" x14ac:dyDescent="0.25">
      <c r="A152" s="1" t="s">
        <v>261</v>
      </c>
      <c r="B152" s="1" t="s">
        <v>1254</v>
      </c>
    </row>
    <row r="153" spans="1:2" hidden="1" x14ac:dyDescent="0.25">
      <c r="A153" s="1">
        <v>31322723</v>
      </c>
      <c r="B153" s="1" t="s">
        <v>1252</v>
      </c>
    </row>
    <row r="154" spans="1:2" x14ac:dyDescent="0.25">
      <c r="A154" s="1" t="s">
        <v>264</v>
      </c>
      <c r="B154" s="1" t="s">
        <v>424</v>
      </c>
    </row>
    <row r="155" spans="1:2" hidden="1" x14ac:dyDescent="0.25">
      <c r="A155" s="1">
        <v>85221</v>
      </c>
      <c r="B155" s="1" t="s">
        <v>1249</v>
      </c>
    </row>
    <row r="156" spans="1:2" hidden="1" x14ac:dyDescent="0.25">
      <c r="A156" s="1" t="s">
        <v>267</v>
      </c>
      <c r="B156" s="1" t="s">
        <v>1247</v>
      </c>
    </row>
    <row r="157" spans="1:2" hidden="1" x14ac:dyDescent="0.25">
      <c r="A157" s="1" t="s">
        <v>268</v>
      </c>
      <c r="B157" s="1" t="s">
        <v>1245</v>
      </c>
    </row>
    <row r="158" spans="1:2" hidden="1" x14ac:dyDescent="0.25">
      <c r="A158" s="1" t="s">
        <v>270</v>
      </c>
      <c r="B158" s="1" t="s">
        <v>1243</v>
      </c>
    </row>
    <row r="159" spans="1:2" hidden="1" x14ac:dyDescent="0.25">
      <c r="A159" s="1" t="s">
        <v>271</v>
      </c>
      <c r="B159" s="1" t="s">
        <v>1241</v>
      </c>
    </row>
    <row r="160" spans="1:2" hidden="1" x14ac:dyDescent="0.25">
      <c r="A160" s="1" t="s">
        <v>272</v>
      </c>
      <c r="B160" s="1" t="s">
        <v>1239</v>
      </c>
    </row>
    <row r="161" spans="1:2" hidden="1" x14ac:dyDescent="0.25">
      <c r="A161" s="1" t="s">
        <v>275</v>
      </c>
      <c r="B161" s="1" t="s">
        <v>1237</v>
      </c>
    </row>
    <row r="162" spans="1:2" x14ac:dyDescent="0.25">
      <c r="A162" s="1">
        <v>40</v>
      </c>
      <c r="B162" s="1" t="s">
        <v>1235</v>
      </c>
    </row>
    <row r="163" spans="1:2" hidden="1" x14ac:dyDescent="0.25">
      <c r="A163" s="1">
        <v>31143897</v>
      </c>
      <c r="B163" s="1" t="s">
        <v>1233</v>
      </c>
    </row>
    <row r="164" spans="1:2" hidden="1" x14ac:dyDescent="0.25">
      <c r="A164" s="1">
        <v>31144010</v>
      </c>
      <c r="B164" s="1" t="s">
        <v>1231</v>
      </c>
    </row>
    <row r="165" spans="1:2" hidden="1" x14ac:dyDescent="0.25">
      <c r="A165" s="1">
        <v>31300919</v>
      </c>
      <c r="B165" s="1" t="s">
        <v>1230</v>
      </c>
    </row>
    <row r="166" spans="1:2" hidden="1" x14ac:dyDescent="0.25">
      <c r="A166" s="1">
        <v>31323176</v>
      </c>
      <c r="B166" s="1" t="s">
        <v>1229</v>
      </c>
    </row>
    <row r="167" spans="1:2" hidden="1" x14ac:dyDescent="0.25">
      <c r="A167" s="1" t="s">
        <v>277</v>
      </c>
      <c r="B167" s="1" t="s">
        <v>1227</v>
      </c>
    </row>
    <row r="168" spans="1:2" hidden="1" x14ac:dyDescent="0.25">
      <c r="A168" s="1">
        <v>85121</v>
      </c>
      <c r="B168" s="1" t="s">
        <v>1225</v>
      </c>
    </row>
    <row r="169" spans="1:2" hidden="1" x14ac:dyDescent="0.25">
      <c r="A169" s="1">
        <v>85131</v>
      </c>
      <c r="B169" s="1" t="s">
        <v>1223</v>
      </c>
    </row>
    <row r="170" spans="1:2" hidden="1" x14ac:dyDescent="0.25">
      <c r="A170" s="1">
        <v>851201</v>
      </c>
      <c r="B170" s="1" t="s">
        <v>1221</v>
      </c>
    </row>
    <row r="171" spans="1:2" hidden="1" x14ac:dyDescent="0.25">
      <c r="A171" s="1">
        <v>851301</v>
      </c>
      <c r="B171" s="1" t="s">
        <v>1219</v>
      </c>
    </row>
    <row r="172" spans="1:2" hidden="1" x14ac:dyDescent="0.25">
      <c r="A172" s="1" t="s">
        <v>279</v>
      </c>
      <c r="B172" s="1" t="s">
        <v>396</v>
      </c>
    </row>
    <row r="173" spans="1:2" hidden="1" x14ac:dyDescent="0.25">
      <c r="A173" s="1" t="s">
        <v>281</v>
      </c>
      <c r="B173" s="1" t="s">
        <v>1216</v>
      </c>
    </row>
    <row r="174" spans="1:2" x14ac:dyDescent="0.25">
      <c r="A174" s="1">
        <v>31143533</v>
      </c>
      <c r="B174" s="1" t="s">
        <v>1214</v>
      </c>
    </row>
    <row r="175" spans="1:2" x14ac:dyDescent="0.25">
      <c r="A175" s="1">
        <v>31324240</v>
      </c>
      <c r="B175" s="1" t="s">
        <v>1212</v>
      </c>
    </row>
    <row r="176" spans="1:2" x14ac:dyDescent="0.25">
      <c r="A176" s="1">
        <v>42</v>
      </c>
      <c r="B176" s="1" t="s">
        <v>1210</v>
      </c>
    </row>
    <row r="177" spans="1:2" hidden="1" x14ac:dyDescent="0.25">
      <c r="A177" s="1">
        <v>31156550</v>
      </c>
      <c r="B177" s="1" t="s">
        <v>1208</v>
      </c>
    </row>
    <row r="178" spans="1:2" hidden="1" x14ac:dyDescent="0.25">
      <c r="A178" s="1">
        <v>31180378</v>
      </c>
      <c r="B178" s="1" t="s">
        <v>1206</v>
      </c>
    </row>
    <row r="179" spans="1:2" hidden="1" x14ac:dyDescent="0.25">
      <c r="A179" s="1">
        <v>31323168</v>
      </c>
      <c r="B179" s="1" t="s">
        <v>206</v>
      </c>
    </row>
    <row r="180" spans="1:2" hidden="1" x14ac:dyDescent="0.25">
      <c r="A180" s="1">
        <v>8781</v>
      </c>
      <c r="B180" s="1" t="s">
        <v>1204</v>
      </c>
    </row>
    <row r="181" spans="1:2" hidden="1" x14ac:dyDescent="0.25">
      <c r="A181" s="1" t="s">
        <v>287</v>
      </c>
      <c r="B181" s="1" t="s">
        <v>1202</v>
      </c>
    </row>
    <row r="182" spans="1:2" hidden="1" x14ac:dyDescent="0.25">
      <c r="A182" s="1" t="s">
        <v>289</v>
      </c>
      <c r="B182" s="1" t="s">
        <v>1200</v>
      </c>
    </row>
    <row r="183" spans="1:2" hidden="1" x14ac:dyDescent="0.25">
      <c r="A183" s="1" t="s">
        <v>291</v>
      </c>
      <c r="B183" s="1" t="s">
        <v>1198</v>
      </c>
    </row>
    <row r="184" spans="1:2" hidden="1" x14ac:dyDescent="0.25">
      <c r="A184" s="1" t="s">
        <v>292</v>
      </c>
      <c r="B184" s="1" t="s">
        <v>1196</v>
      </c>
    </row>
    <row r="185" spans="1:2" hidden="1" x14ac:dyDescent="0.25">
      <c r="A185" s="1" t="s">
        <v>293</v>
      </c>
      <c r="B185" s="1" t="s">
        <v>1194</v>
      </c>
    </row>
    <row r="186" spans="1:2" hidden="1" x14ac:dyDescent="0.25">
      <c r="A186" s="1" t="s">
        <v>294</v>
      </c>
      <c r="B186" s="1" t="s">
        <v>263</v>
      </c>
    </row>
    <row r="187" spans="1:2" hidden="1" x14ac:dyDescent="0.25">
      <c r="A187" s="1" t="s">
        <v>295</v>
      </c>
      <c r="B187" s="1" t="s">
        <v>1191</v>
      </c>
    </row>
    <row r="188" spans="1:2" hidden="1" x14ac:dyDescent="0.25">
      <c r="A188" s="1" t="s">
        <v>296</v>
      </c>
      <c r="B188" s="1" t="s">
        <v>112</v>
      </c>
    </row>
    <row r="189" spans="1:2" hidden="1" x14ac:dyDescent="0.25">
      <c r="A189" s="1">
        <v>8851</v>
      </c>
      <c r="B189" s="1" t="s">
        <v>1188</v>
      </c>
    </row>
    <row r="190" spans="1:2" hidden="1" x14ac:dyDescent="0.25">
      <c r="A190" s="1" t="s">
        <v>299</v>
      </c>
      <c r="B190" s="1" t="s">
        <v>1186</v>
      </c>
    </row>
    <row r="191" spans="1:2" hidden="1" x14ac:dyDescent="0.25">
      <c r="A191" s="1">
        <v>8850</v>
      </c>
      <c r="B191" s="1" t="s">
        <v>349</v>
      </c>
    </row>
    <row r="192" spans="1:2" hidden="1" x14ac:dyDescent="0.25">
      <c r="A192" s="1" t="s">
        <v>302</v>
      </c>
      <c r="B192" s="1" t="s">
        <v>1183</v>
      </c>
    </row>
    <row r="193" spans="1:2" hidden="1" x14ac:dyDescent="0.25">
      <c r="A193" s="1" t="s">
        <v>303</v>
      </c>
      <c r="B193" s="1" t="s">
        <v>1181</v>
      </c>
    </row>
    <row r="194" spans="1:2" hidden="1" x14ac:dyDescent="0.25">
      <c r="A194" s="1">
        <v>8958</v>
      </c>
      <c r="B194" s="1" t="s">
        <v>1179</v>
      </c>
    </row>
    <row r="195" spans="1:2" hidden="1" x14ac:dyDescent="0.25">
      <c r="A195" s="1">
        <v>8980</v>
      </c>
      <c r="B195" s="1" t="s">
        <v>1177</v>
      </c>
    </row>
    <row r="196" spans="1:2" x14ac:dyDescent="0.25">
      <c r="A196" s="1" t="s">
        <v>305</v>
      </c>
      <c r="B196" s="1" t="s">
        <v>1175</v>
      </c>
    </row>
    <row r="197" spans="1:2" hidden="1" x14ac:dyDescent="0.25">
      <c r="A197" s="1" t="s">
        <v>306</v>
      </c>
      <c r="B197" s="1" t="s">
        <v>1173</v>
      </c>
    </row>
    <row r="198" spans="1:2" hidden="1" x14ac:dyDescent="0.25">
      <c r="A198" s="1" t="s">
        <v>307</v>
      </c>
      <c r="B198" s="1" t="s">
        <v>377</v>
      </c>
    </row>
    <row r="199" spans="1:2" hidden="1" x14ac:dyDescent="0.25">
      <c r="A199" s="1" t="s">
        <v>308</v>
      </c>
      <c r="B199" s="1" t="s">
        <v>277</v>
      </c>
    </row>
    <row r="200" spans="1:2" hidden="1" x14ac:dyDescent="0.25">
      <c r="A200" s="1" t="s">
        <v>310</v>
      </c>
      <c r="B200" s="1" t="s">
        <v>379</v>
      </c>
    </row>
    <row r="201" spans="1:2" hidden="1" x14ac:dyDescent="0.25">
      <c r="A201" s="1" t="s">
        <v>311</v>
      </c>
      <c r="B201" s="1" t="s">
        <v>211</v>
      </c>
    </row>
    <row r="202" spans="1:2" hidden="1" x14ac:dyDescent="0.25">
      <c r="A202" s="1">
        <v>8985</v>
      </c>
      <c r="B202" s="1" t="s">
        <v>218</v>
      </c>
    </row>
    <row r="203" spans="1:2" hidden="1" x14ac:dyDescent="0.25">
      <c r="A203" s="1" t="s">
        <v>312</v>
      </c>
      <c r="B203" s="1" t="s">
        <v>159</v>
      </c>
    </row>
    <row r="204" spans="1:2" hidden="1" x14ac:dyDescent="0.25">
      <c r="A204" s="1" t="s">
        <v>313</v>
      </c>
      <c r="B204" s="1" t="s">
        <v>220</v>
      </c>
    </row>
    <row r="205" spans="1:2" hidden="1" x14ac:dyDescent="0.25">
      <c r="A205" s="1" t="s">
        <v>314</v>
      </c>
      <c r="B205" s="1" t="s">
        <v>252</v>
      </c>
    </row>
    <row r="206" spans="1:2" hidden="1" x14ac:dyDescent="0.25">
      <c r="A206" s="1" t="s">
        <v>315</v>
      </c>
      <c r="B206" s="1" t="s">
        <v>303</v>
      </c>
    </row>
    <row r="207" spans="1:2" hidden="1" x14ac:dyDescent="0.25">
      <c r="A207" s="1">
        <v>8997</v>
      </c>
      <c r="B207" s="1" t="s">
        <v>308</v>
      </c>
    </row>
    <row r="208" spans="1:2" hidden="1" x14ac:dyDescent="0.25">
      <c r="A208" s="1" t="s">
        <v>317</v>
      </c>
      <c r="B208" s="1" t="s">
        <v>378</v>
      </c>
    </row>
    <row r="209" spans="1:2" hidden="1" x14ac:dyDescent="0.25">
      <c r="A209" s="1">
        <v>31139747</v>
      </c>
      <c r="B209" s="1" t="s">
        <v>380</v>
      </c>
    </row>
    <row r="210" spans="1:2" hidden="1" x14ac:dyDescent="0.25">
      <c r="A210" s="1" t="s">
        <v>321</v>
      </c>
      <c r="B210" s="1" t="s">
        <v>1160</v>
      </c>
    </row>
    <row r="211" spans="1:2" hidden="1" x14ac:dyDescent="0.25">
      <c r="A211" s="1" t="s">
        <v>323</v>
      </c>
      <c r="B211" s="1" t="s">
        <v>1158</v>
      </c>
    </row>
    <row r="212" spans="1:2" hidden="1" x14ac:dyDescent="0.25">
      <c r="A212" s="1">
        <v>8974</v>
      </c>
      <c r="B212" s="1" t="s">
        <v>1156</v>
      </c>
    </row>
    <row r="213" spans="1:2" hidden="1" x14ac:dyDescent="0.25">
      <c r="A213" s="1" t="s">
        <v>326</v>
      </c>
      <c r="B213" s="1" t="s">
        <v>1154</v>
      </c>
    </row>
    <row r="214" spans="1:2" hidden="1" x14ac:dyDescent="0.25">
      <c r="A214" s="1" t="s">
        <v>328</v>
      </c>
      <c r="B214" s="1" t="s">
        <v>1152</v>
      </c>
    </row>
    <row r="215" spans="1:2" hidden="1" x14ac:dyDescent="0.25">
      <c r="A215" s="1" t="s">
        <v>330</v>
      </c>
      <c r="B215" s="1" t="s">
        <v>1150</v>
      </c>
    </row>
    <row r="216" spans="1:2" hidden="1" x14ac:dyDescent="0.25">
      <c r="A216" s="1">
        <v>1511</v>
      </c>
      <c r="B216" s="1" t="s">
        <v>230</v>
      </c>
    </row>
    <row r="217" spans="1:2" x14ac:dyDescent="0.25">
      <c r="A217" s="1" t="s">
        <v>332</v>
      </c>
      <c r="B217" s="1" t="s">
        <v>232</v>
      </c>
    </row>
    <row r="218" spans="1:2" x14ac:dyDescent="0.25">
      <c r="A218" s="1" t="s">
        <v>335</v>
      </c>
      <c r="B218" s="1" t="s">
        <v>178</v>
      </c>
    </row>
    <row r="219" spans="1:2" x14ac:dyDescent="0.25">
      <c r="A219" s="1">
        <v>45</v>
      </c>
      <c r="B219" s="1" t="s">
        <v>338</v>
      </c>
    </row>
    <row r="220" spans="1:2" x14ac:dyDescent="0.25">
      <c r="A220" s="1">
        <v>44</v>
      </c>
      <c r="B220" s="1" t="s">
        <v>274</v>
      </c>
    </row>
    <row r="221" spans="1:2" hidden="1" x14ac:dyDescent="0.25">
      <c r="A221" s="1">
        <v>31314886</v>
      </c>
      <c r="B221" s="1" t="s">
        <v>234</v>
      </c>
    </row>
    <row r="222" spans="1:2" hidden="1" x14ac:dyDescent="0.25">
      <c r="A222" s="1">
        <v>31317483</v>
      </c>
      <c r="B222" s="1" t="s">
        <v>160</v>
      </c>
    </row>
    <row r="223" spans="1:2" hidden="1" x14ac:dyDescent="0.25">
      <c r="A223" s="1">
        <v>31323333</v>
      </c>
      <c r="B223" s="1" t="s">
        <v>171</v>
      </c>
    </row>
    <row r="224" spans="1:2" hidden="1" x14ac:dyDescent="0.25">
      <c r="A224" s="1">
        <v>31323358</v>
      </c>
      <c r="B224" s="1" t="s">
        <v>351</v>
      </c>
    </row>
    <row r="225" spans="1:2" hidden="1" x14ac:dyDescent="0.25">
      <c r="A225" s="1">
        <v>31353603</v>
      </c>
      <c r="B225" s="1" t="s">
        <v>174</v>
      </c>
    </row>
    <row r="226" spans="1:2" hidden="1" x14ac:dyDescent="0.25">
      <c r="A226" s="1">
        <v>31353611</v>
      </c>
      <c r="B226" s="1" t="s">
        <v>1138</v>
      </c>
    </row>
    <row r="227" spans="1:2" x14ac:dyDescent="0.25">
      <c r="A227" s="1">
        <v>8984</v>
      </c>
      <c r="B227" s="1" t="s">
        <v>331</v>
      </c>
    </row>
    <row r="228" spans="1:2" x14ac:dyDescent="0.25">
      <c r="A228" s="1" t="s">
        <v>340</v>
      </c>
      <c r="B228" s="1" t="s">
        <v>180</v>
      </c>
    </row>
    <row r="229" spans="1:2" x14ac:dyDescent="0.25">
      <c r="A229" s="1" t="s">
        <v>341</v>
      </c>
      <c r="B229" s="1" t="s">
        <v>208</v>
      </c>
    </row>
    <row r="230" spans="1:2" x14ac:dyDescent="0.25">
      <c r="A230" s="1" t="s">
        <v>342</v>
      </c>
      <c r="B230" s="1" t="s">
        <v>210</v>
      </c>
    </row>
    <row r="231" spans="1:2" x14ac:dyDescent="0.25">
      <c r="A231" s="1" t="s">
        <v>344</v>
      </c>
      <c r="B231" s="1" t="s">
        <v>183</v>
      </c>
    </row>
    <row r="232" spans="1:2" hidden="1" x14ac:dyDescent="0.25">
      <c r="A232" s="1">
        <v>8515</v>
      </c>
      <c r="B232" s="1" t="s">
        <v>188</v>
      </c>
    </row>
    <row r="233" spans="1:2" hidden="1" x14ac:dyDescent="0.25">
      <c r="A233" s="1">
        <v>8529</v>
      </c>
      <c r="B233" s="1" t="s">
        <v>288</v>
      </c>
    </row>
    <row r="234" spans="1:2" hidden="1" x14ac:dyDescent="0.25">
      <c r="A234" s="1" t="s">
        <v>348</v>
      </c>
      <c r="B234" s="1" t="s">
        <v>290</v>
      </c>
    </row>
    <row r="235" spans="1:2" hidden="1" x14ac:dyDescent="0.25">
      <c r="A235" s="1" t="s">
        <v>350</v>
      </c>
      <c r="B235" s="1" t="s">
        <v>297</v>
      </c>
    </row>
    <row r="236" spans="1:2" hidden="1" x14ac:dyDescent="0.25">
      <c r="A236" s="1">
        <v>8910</v>
      </c>
      <c r="B236" s="1" t="s">
        <v>298</v>
      </c>
    </row>
    <row r="237" spans="1:2" hidden="1" x14ac:dyDescent="0.25">
      <c r="A237" s="1" t="s">
        <v>352</v>
      </c>
      <c r="B237" s="1" t="s">
        <v>300</v>
      </c>
    </row>
    <row r="238" spans="1:2" hidden="1" x14ac:dyDescent="0.25">
      <c r="A238" s="1" t="s">
        <v>354</v>
      </c>
      <c r="B238" s="1" t="s">
        <v>1125</v>
      </c>
    </row>
    <row r="239" spans="1:2" hidden="1" x14ac:dyDescent="0.25">
      <c r="A239" s="1" t="s">
        <v>356</v>
      </c>
      <c r="B239" s="1" t="s">
        <v>1123</v>
      </c>
    </row>
    <row r="240" spans="1:2" hidden="1" x14ac:dyDescent="0.25">
      <c r="A240" s="1" t="s">
        <v>357</v>
      </c>
      <c r="B240" s="1" t="s">
        <v>236</v>
      </c>
    </row>
    <row r="241" spans="1:2" hidden="1" x14ac:dyDescent="0.25">
      <c r="A241" s="1" t="s">
        <v>358</v>
      </c>
      <c r="B241" s="1" t="s">
        <v>1120</v>
      </c>
    </row>
    <row r="242" spans="1:2" hidden="1" x14ac:dyDescent="0.25">
      <c r="A242" s="1" t="s">
        <v>359</v>
      </c>
      <c r="B242" s="1" t="s">
        <v>1118</v>
      </c>
    </row>
    <row r="243" spans="1:2" hidden="1" x14ac:dyDescent="0.25">
      <c r="A243" s="1" t="s">
        <v>361</v>
      </c>
      <c r="B243" s="1" t="s">
        <v>399</v>
      </c>
    </row>
    <row r="244" spans="1:2" hidden="1" x14ac:dyDescent="0.25">
      <c r="A244" s="1" t="s">
        <v>363</v>
      </c>
      <c r="B244" s="1" t="s">
        <v>189</v>
      </c>
    </row>
    <row r="245" spans="1:2" hidden="1" x14ac:dyDescent="0.25">
      <c r="A245" s="1" t="s">
        <v>364</v>
      </c>
      <c r="B245" s="1" t="s">
        <v>1114</v>
      </c>
    </row>
    <row r="246" spans="1:2" hidden="1" x14ac:dyDescent="0.25">
      <c r="A246" s="1" t="s">
        <v>365</v>
      </c>
      <c r="B246" s="1" t="s">
        <v>1112</v>
      </c>
    </row>
    <row r="247" spans="1:2" hidden="1" x14ac:dyDescent="0.25">
      <c r="A247" s="1" t="s">
        <v>366</v>
      </c>
      <c r="B247" s="1" t="s">
        <v>1110</v>
      </c>
    </row>
    <row r="248" spans="1:2" hidden="1" x14ac:dyDescent="0.25">
      <c r="A248" s="1" t="s">
        <v>367</v>
      </c>
      <c r="B248" s="1" t="s">
        <v>1108</v>
      </c>
    </row>
    <row r="249" spans="1:2" hidden="1" x14ac:dyDescent="0.25">
      <c r="A249" s="1" t="s">
        <v>368</v>
      </c>
      <c r="B249" s="1" t="s">
        <v>276</v>
      </c>
    </row>
    <row r="250" spans="1:2" hidden="1" x14ac:dyDescent="0.25">
      <c r="A250" s="1" t="s">
        <v>369</v>
      </c>
      <c r="B250" s="1" t="s">
        <v>237</v>
      </c>
    </row>
    <row r="251" spans="1:2" hidden="1" x14ac:dyDescent="0.25">
      <c r="A251" s="1" t="s">
        <v>371</v>
      </c>
      <c r="B251" s="1" t="s">
        <v>400</v>
      </c>
    </row>
    <row r="252" spans="1:2" hidden="1" x14ac:dyDescent="0.25">
      <c r="A252" s="1" t="s">
        <v>372</v>
      </c>
      <c r="B252" s="1" t="s">
        <v>1103</v>
      </c>
    </row>
    <row r="253" spans="1:2" hidden="1" x14ac:dyDescent="0.25">
      <c r="A253" s="1" t="s">
        <v>373</v>
      </c>
      <c r="B253" s="1" t="s">
        <v>355</v>
      </c>
    </row>
    <row r="254" spans="1:2" hidden="1" x14ac:dyDescent="0.25">
      <c r="A254" s="1" t="s">
        <v>375</v>
      </c>
      <c r="B254" s="1" t="s">
        <v>360</v>
      </c>
    </row>
    <row r="255" spans="1:2" hidden="1" x14ac:dyDescent="0.25">
      <c r="A255" s="1" t="s">
        <v>377</v>
      </c>
      <c r="B255" s="1" t="s">
        <v>176</v>
      </c>
    </row>
    <row r="256" spans="1:2" hidden="1" x14ac:dyDescent="0.25">
      <c r="A256" s="1" t="s">
        <v>379</v>
      </c>
      <c r="B256" s="1" t="s">
        <v>280</v>
      </c>
    </row>
    <row r="257" spans="1:2" x14ac:dyDescent="0.25">
      <c r="A257" s="1" t="s">
        <v>381</v>
      </c>
      <c r="B257" s="1" t="s">
        <v>278</v>
      </c>
    </row>
    <row r="258" spans="1:2" x14ac:dyDescent="0.25">
      <c r="A258" s="1" t="s">
        <v>382</v>
      </c>
      <c r="B258" s="1" t="s">
        <v>265</v>
      </c>
    </row>
    <row r="259" spans="1:2" x14ac:dyDescent="0.25">
      <c r="A259" s="1" t="s">
        <v>383</v>
      </c>
      <c r="B259" s="1" t="s">
        <v>266</v>
      </c>
    </row>
    <row r="260" spans="1:2" x14ac:dyDescent="0.25">
      <c r="A260" s="1">
        <v>5551500055</v>
      </c>
      <c r="B260" s="1" t="s">
        <v>238</v>
      </c>
    </row>
    <row r="261" spans="1:2" x14ac:dyDescent="0.25">
      <c r="A261" s="1" t="s">
        <v>384</v>
      </c>
      <c r="B261" s="1" t="s">
        <v>269</v>
      </c>
    </row>
    <row r="262" spans="1:2" x14ac:dyDescent="0.25">
      <c r="A262" s="1" t="s">
        <v>385</v>
      </c>
      <c r="B262" s="1" t="s">
        <v>241</v>
      </c>
    </row>
    <row r="263" spans="1:2" x14ac:dyDescent="0.25">
      <c r="A263" s="1">
        <v>8881112518</v>
      </c>
      <c r="B263" s="1" t="s">
        <v>362</v>
      </c>
    </row>
    <row r="264" spans="1:2" x14ac:dyDescent="0.25">
      <c r="A264" s="1" t="s">
        <v>386</v>
      </c>
      <c r="B264" s="1" t="s">
        <v>370</v>
      </c>
    </row>
    <row r="265" spans="1:2" x14ac:dyDescent="0.25">
      <c r="A265" s="1" t="s">
        <v>387</v>
      </c>
      <c r="B265" s="1" t="s">
        <v>243</v>
      </c>
    </row>
    <row r="266" spans="1:2" x14ac:dyDescent="0.25">
      <c r="A266" s="1" t="s">
        <v>388</v>
      </c>
      <c r="B266" s="1" t="s">
        <v>374</v>
      </c>
    </row>
    <row r="267" spans="1:2" hidden="1" x14ac:dyDescent="0.25">
      <c r="A267" s="1">
        <v>3154021</v>
      </c>
      <c r="B267" s="1" t="s">
        <v>376</v>
      </c>
    </row>
    <row r="268" spans="1:2" hidden="1" x14ac:dyDescent="0.25">
      <c r="A268" s="1" t="s">
        <v>390</v>
      </c>
      <c r="B268" s="1" t="s">
        <v>301</v>
      </c>
    </row>
    <row r="269" spans="1:2" hidden="1" x14ac:dyDescent="0.25">
      <c r="A269" s="1">
        <v>3156001</v>
      </c>
      <c r="B269" s="1" t="s">
        <v>190</v>
      </c>
    </row>
    <row r="270" spans="1:2" x14ac:dyDescent="0.25">
      <c r="A270" s="1">
        <v>4502570</v>
      </c>
      <c r="B270" s="1" t="s">
        <v>353</v>
      </c>
    </row>
    <row r="271" spans="1:2" x14ac:dyDescent="0.25">
      <c r="A271" s="1">
        <v>4502575</v>
      </c>
      <c r="B271" s="1" t="s">
        <v>193</v>
      </c>
    </row>
    <row r="272" spans="1:2" x14ac:dyDescent="0.25">
      <c r="A272" s="1">
        <v>4006202</v>
      </c>
      <c r="B272" s="1" t="s">
        <v>282</v>
      </c>
    </row>
    <row r="273" spans="1:2" x14ac:dyDescent="0.25">
      <c r="A273" s="1">
        <v>4101801</v>
      </c>
      <c r="B273" s="1" t="s">
        <v>246</v>
      </c>
    </row>
    <row r="274" spans="1:2" x14ac:dyDescent="0.25">
      <c r="A274" s="1">
        <v>4001204</v>
      </c>
      <c r="B274" s="1" t="s">
        <v>248</v>
      </c>
    </row>
    <row r="275" spans="1:2" x14ac:dyDescent="0.25">
      <c r="A275" s="1">
        <v>4006201</v>
      </c>
      <c r="B275" s="1" t="s">
        <v>249</v>
      </c>
    </row>
    <row r="276" spans="1:2" hidden="1" x14ac:dyDescent="0.25">
      <c r="A276" s="1" t="s">
        <v>319</v>
      </c>
      <c r="B276" s="1" t="s">
        <v>251</v>
      </c>
    </row>
    <row r="277" spans="1:2" x14ac:dyDescent="0.25">
      <c r="A277" s="1" t="s">
        <v>320</v>
      </c>
      <c r="B277" s="1" t="s">
        <v>253</v>
      </c>
    </row>
    <row r="278" spans="1:2" x14ac:dyDescent="0.25">
      <c r="A278" s="1" t="s">
        <v>322</v>
      </c>
      <c r="B278" s="1" t="s">
        <v>304</v>
      </c>
    </row>
    <row r="279" spans="1:2" x14ac:dyDescent="0.25">
      <c r="A279" s="1" t="s">
        <v>324</v>
      </c>
      <c r="B279" s="1" t="s">
        <v>258</v>
      </c>
    </row>
    <row r="280" spans="1:2" x14ac:dyDescent="0.25">
      <c r="A280" s="1" t="s">
        <v>325</v>
      </c>
      <c r="B280" s="1" t="s">
        <v>309</v>
      </c>
    </row>
    <row r="281" spans="1:2" x14ac:dyDescent="0.25">
      <c r="A281" s="1" t="s">
        <v>327</v>
      </c>
      <c r="B281" s="1" t="s">
        <v>316</v>
      </c>
    </row>
    <row r="282" spans="1:2" x14ac:dyDescent="0.25">
      <c r="A282" s="1" t="s">
        <v>329</v>
      </c>
      <c r="B282" s="1" t="s">
        <v>195</v>
      </c>
    </row>
    <row r="283" spans="1:2" hidden="1" x14ac:dyDescent="0.25">
      <c r="A283" s="1" t="s">
        <v>331</v>
      </c>
      <c r="B283" s="1" t="s">
        <v>197</v>
      </c>
    </row>
    <row r="284" spans="1:2" x14ac:dyDescent="0.25">
      <c r="A284" s="1" t="s">
        <v>334</v>
      </c>
      <c r="B284" s="1" t="s">
        <v>201</v>
      </c>
    </row>
    <row r="285" spans="1:2" x14ac:dyDescent="0.25">
      <c r="A285" s="1" t="s">
        <v>336</v>
      </c>
      <c r="B285" s="1" t="s">
        <v>422</v>
      </c>
    </row>
    <row r="286" spans="1:2" hidden="1" x14ac:dyDescent="0.25">
      <c r="A286" s="1" t="s">
        <v>142</v>
      </c>
      <c r="B286" s="1" t="s">
        <v>1070</v>
      </c>
    </row>
    <row r="287" spans="1:2" hidden="1" x14ac:dyDescent="0.25">
      <c r="A287" s="1" t="s">
        <v>149</v>
      </c>
      <c r="B287" s="1" t="s">
        <v>1068</v>
      </c>
    </row>
    <row r="288" spans="1:2" hidden="1" x14ac:dyDescent="0.25">
      <c r="A288" s="1" t="s">
        <v>153</v>
      </c>
      <c r="B288" s="1">
        <v>47</v>
      </c>
    </row>
    <row r="289" spans="1:2" x14ac:dyDescent="0.25">
      <c r="A289" s="1" t="s">
        <v>156</v>
      </c>
      <c r="B289" s="1">
        <v>65</v>
      </c>
    </row>
    <row r="290" spans="1:2" hidden="1" x14ac:dyDescent="0.25">
      <c r="A290" s="1" t="s">
        <v>160</v>
      </c>
      <c r="B290" s="1">
        <v>1181200555</v>
      </c>
    </row>
    <row r="291" spans="1:2" hidden="1" x14ac:dyDescent="0.25">
      <c r="A291" s="1" t="s">
        <v>171</v>
      </c>
      <c r="B291" s="1">
        <v>1181200777</v>
      </c>
    </row>
    <row r="292" spans="1:2" hidden="1" x14ac:dyDescent="0.25">
      <c r="A292" s="1" t="s">
        <v>180</v>
      </c>
      <c r="B292" s="1" t="s">
        <v>330</v>
      </c>
    </row>
    <row r="293" spans="1:2" hidden="1" x14ac:dyDescent="0.25">
      <c r="A293" s="1" t="s">
        <v>188</v>
      </c>
      <c r="B293" s="1">
        <v>1511</v>
      </c>
    </row>
    <row r="294" spans="1:2" hidden="1" x14ac:dyDescent="0.25">
      <c r="A294" s="1" t="s">
        <v>190</v>
      </c>
      <c r="B294" s="1" t="s">
        <v>235</v>
      </c>
    </row>
    <row r="295" spans="1:2" hidden="1" x14ac:dyDescent="0.25">
      <c r="A295" s="1" t="s">
        <v>197</v>
      </c>
      <c r="B295" s="1" t="s">
        <v>317</v>
      </c>
    </row>
    <row r="296" spans="1:2" hidden="1" x14ac:dyDescent="0.25">
      <c r="A296" s="1" t="s">
        <v>201</v>
      </c>
      <c r="B296" s="1" t="s">
        <v>233</v>
      </c>
    </row>
    <row r="297" spans="1:2" hidden="1" x14ac:dyDescent="0.25">
      <c r="A297" s="1" t="s">
        <v>391</v>
      </c>
      <c r="B297" s="1">
        <v>3000311</v>
      </c>
    </row>
    <row r="298" spans="1:2" hidden="1" x14ac:dyDescent="0.25">
      <c r="A298" s="1" t="s">
        <v>392</v>
      </c>
      <c r="B298" s="1">
        <v>3100601</v>
      </c>
    </row>
    <row r="299" spans="1:2" hidden="1" x14ac:dyDescent="0.25">
      <c r="A299" s="1" t="s">
        <v>205</v>
      </c>
      <c r="B299" s="1">
        <v>31139747</v>
      </c>
    </row>
    <row r="300" spans="1:2" hidden="1" x14ac:dyDescent="0.25">
      <c r="A300" s="1" t="s">
        <v>206</v>
      </c>
      <c r="B300" s="1">
        <v>31142222</v>
      </c>
    </row>
    <row r="301" spans="1:2" hidden="1" x14ac:dyDescent="0.25">
      <c r="A301" s="1" t="s">
        <v>208</v>
      </c>
      <c r="B301" s="1">
        <v>31143665</v>
      </c>
    </row>
    <row r="302" spans="1:2" hidden="1" x14ac:dyDescent="0.25">
      <c r="A302" s="1" t="s">
        <v>210</v>
      </c>
      <c r="B302" s="1">
        <v>31143699</v>
      </c>
    </row>
    <row r="303" spans="1:2" hidden="1" x14ac:dyDescent="0.25">
      <c r="A303" s="1" t="s">
        <v>183</v>
      </c>
      <c r="B303" s="1">
        <v>31143798</v>
      </c>
    </row>
    <row r="304" spans="1:2" hidden="1" x14ac:dyDescent="0.25">
      <c r="A304" s="1" t="s">
        <v>189</v>
      </c>
      <c r="B304" s="1">
        <v>31143897</v>
      </c>
    </row>
    <row r="305" spans="1:2" hidden="1" x14ac:dyDescent="0.25">
      <c r="A305" s="1" t="s">
        <v>193</v>
      </c>
      <c r="B305" s="1">
        <v>31144010</v>
      </c>
    </row>
    <row r="306" spans="1:2" hidden="1" x14ac:dyDescent="0.25">
      <c r="A306" s="1" t="s">
        <v>195</v>
      </c>
      <c r="B306" s="1">
        <v>31156550</v>
      </c>
    </row>
    <row r="307" spans="1:2" hidden="1" x14ac:dyDescent="0.25">
      <c r="A307" s="1" t="s">
        <v>393</v>
      </c>
      <c r="B307" s="1">
        <v>31156916</v>
      </c>
    </row>
    <row r="308" spans="1:2" x14ac:dyDescent="0.25">
      <c r="A308" s="1" t="s">
        <v>394</v>
      </c>
      <c r="B308" s="1">
        <v>31157111</v>
      </c>
    </row>
    <row r="309" spans="1:2" hidden="1" x14ac:dyDescent="0.25">
      <c r="A309" s="1" t="s">
        <v>228</v>
      </c>
      <c r="B309" s="1">
        <v>31157160</v>
      </c>
    </row>
    <row r="310" spans="1:2" hidden="1" x14ac:dyDescent="0.25">
      <c r="A310" s="1" t="s">
        <v>230</v>
      </c>
      <c r="B310" s="1">
        <v>31180378</v>
      </c>
    </row>
    <row r="311" spans="1:2" hidden="1" x14ac:dyDescent="0.25">
      <c r="A311" s="1" t="s">
        <v>232</v>
      </c>
      <c r="B311" s="1">
        <v>31300878</v>
      </c>
    </row>
    <row r="312" spans="1:2" hidden="1" x14ac:dyDescent="0.25">
      <c r="A312" s="1" t="s">
        <v>234</v>
      </c>
      <c r="B312" s="1">
        <v>31300919</v>
      </c>
    </row>
    <row r="313" spans="1:2" hidden="1" x14ac:dyDescent="0.25">
      <c r="A313" s="1" t="s">
        <v>174</v>
      </c>
      <c r="B313" s="1" t="s">
        <v>390</v>
      </c>
    </row>
    <row r="314" spans="1:2" hidden="1" x14ac:dyDescent="0.25">
      <c r="A314" s="1" t="s">
        <v>236</v>
      </c>
      <c r="B314" s="1">
        <v>31314886</v>
      </c>
    </row>
    <row r="315" spans="1:2" hidden="1" x14ac:dyDescent="0.25">
      <c r="A315" s="1" t="s">
        <v>237</v>
      </c>
      <c r="B315" s="1">
        <v>31317483</v>
      </c>
    </row>
    <row r="316" spans="1:2" hidden="1" x14ac:dyDescent="0.25">
      <c r="A316" s="1" t="s">
        <v>238</v>
      </c>
      <c r="B316" s="1">
        <v>31322723</v>
      </c>
    </row>
    <row r="317" spans="1:2" hidden="1" x14ac:dyDescent="0.25">
      <c r="A317" s="1" t="s">
        <v>243</v>
      </c>
      <c r="B317" s="1">
        <v>31323168</v>
      </c>
    </row>
    <row r="318" spans="1:2" hidden="1" x14ac:dyDescent="0.25">
      <c r="A318" s="1" t="s">
        <v>246</v>
      </c>
      <c r="B318" s="1">
        <v>31323176</v>
      </c>
    </row>
    <row r="319" spans="1:2" hidden="1" x14ac:dyDescent="0.25">
      <c r="A319" s="1" t="s">
        <v>248</v>
      </c>
      <c r="B319" s="1">
        <v>31323333</v>
      </c>
    </row>
    <row r="320" spans="1:2" hidden="1" x14ac:dyDescent="0.25">
      <c r="A320" s="1" t="s">
        <v>249</v>
      </c>
      <c r="B320" s="1">
        <v>31323358</v>
      </c>
    </row>
    <row r="321" spans="1:2" hidden="1" x14ac:dyDescent="0.25">
      <c r="A321" s="1" t="s">
        <v>251</v>
      </c>
      <c r="B321" s="1">
        <v>31325410</v>
      </c>
    </row>
    <row r="322" spans="1:2" hidden="1" x14ac:dyDescent="0.25">
      <c r="A322" s="1" t="s">
        <v>253</v>
      </c>
      <c r="B322" s="1">
        <v>31353603</v>
      </c>
    </row>
    <row r="323" spans="1:2" hidden="1" x14ac:dyDescent="0.25">
      <c r="A323" s="1" t="s">
        <v>258</v>
      </c>
      <c r="B323" s="1">
        <v>31353611</v>
      </c>
    </row>
    <row r="324" spans="1:2" hidden="1" x14ac:dyDescent="0.25">
      <c r="A324" s="1" t="s">
        <v>395</v>
      </c>
      <c r="B324" s="1">
        <v>31378089</v>
      </c>
    </row>
    <row r="325" spans="1:2" hidden="1" x14ac:dyDescent="0.25">
      <c r="A325" s="1" t="s">
        <v>396</v>
      </c>
      <c r="B325" s="1">
        <v>3150401</v>
      </c>
    </row>
    <row r="326" spans="1:2" hidden="1" x14ac:dyDescent="0.25">
      <c r="A326" s="1" t="s">
        <v>263</v>
      </c>
      <c r="B326" s="1">
        <v>3150403</v>
      </c>
    </row>
    <row r="327" spans="1:2" hidden="1" x14ac:dyDescent="0.25">
      <c r="A327" s="1" t="s">
        <v>265</v>
      </c>
      <c r="B327" s="1">
        <v>3150419</v>
      </c>
    </row>
    <row r="328" spans="1:2" hidden="1" x14ac:dyDescent="0.25">
      <c r="A328" s="1" t="s">
        <v>266</v>
      </c>
      <c r="B328" s="1">
        <v>3150420</v>
      </c>
    </row>
    <row r="329" spans="1:2" hidden="1" x14ac:dyDescent="0.25">
      <c r="A329" s="1" t="s">
        <v>269</v>
      </c>
      <c r="B329" s="1">
        <v>3150429</v>
      </c>
    </row>
    <row r="330" spans="1:2" hidden="1" x14ac:dyDescent="0.25">
      <c r="A330" s="1" t="s">
        <v>241</v>
      </c>
      <c r="B330" s="1">
        <v>3150438</v>
      </c>
    </row>
    <row r="331" spans="1:2" hidden="1" x14ac:dyDescent="0.25">
      <c r="A331" s="1" t="s">
        <v>274</v>
      </c>
      <c r="B331" s="1">
        <v>3150450</v>
      </c>
    </row>
    <row r="332" spans="1:2" hidden="1" x14ac:dyDescent="0.25">
      <c r="A332" s="1" t="s">
        <v>276</v>
      </c>
      <c r="B332" s="1">
        <v>3154020</v>
      </c>
    </row>
    <row r="333" spans="1:2" hidden="1" x14ac:dyDescent="0.25">
      <c r="A333" s="1" t="s">
        <v>176</v>
      </c>
      <c r="B333" s="1">
        <v>3154021</v>
      </c>
    </row>
    <row r="334" spans="1:2" hidden="1" x14ac:dyDescent="0.25">
      <c r="A334" s="1" t="s">
        <v>278</v>
      </c>
      <c r="B334" s="1" t="s">
        <v>1019</v>
      </c>
    </row>
    <row r="335" spans="1:2" hidden="1" x14ac:dyDescent="0.25">
      <c r="A335" s="1" t="s">
        <v>280</v>
      </c>
      <c r="B335" s="1">
        <v>3156001</v>
      </c>
    </row>
    <row r="336" spans="1:2" hidden="1" x14ac:dyDescent="0.25">
      <c r="A336" s="1" t="s">
        <v>282</v>
      </c>
      <c r="B336" s="1">
        <v>3156002</v>
      </c>
    </row>
    <row r="337" spans="1:2" x14ac:dyDescent="0.25">
      <c r="A337" s="1" t="s">
        <v>284</v>
      </c>
      <c r="B337" s="1">
        <v>3157603</v>
      </c>
    </row>
    <row r="338" spans="1:2" hidden="1" x14ac:dyDescent="0.25">
      <c r="A338" s="1" t="s">
        <v>178</v>
      </c>
      <c r="B338" s="1">
        <v>3157616</v>
      </c>
    </row>
    <row r="339" spans="1:2" hidden="1" x14ac:dyDescent="0.25">
      <c r="A339" s="1" t="s">
        <v>286</v>
      </c>
      <c r="B339" s="1">
        <v>3200804</v>
      </c>
    </row>
    <row r="340" spans="1:2" hidden="1" x14ac:dyDescent="0.25">
      <c r="A340" s="1" t="s">
        <v>288</v>
      </c>
      <c r="B340" s="1">
        <v>3200805</v>
      </c>
    </row>
    <row r="341" spans="1:2" hidden="1" x14ac:dyDescent="0.25">
      <c r="A341" s="1" t="s">
        <v>290</v>
      </c>
      <c r="B341" s="1">
        <v>3201403</v>
      </c>
    </row>
    <row r="342" spans="1:2" hidden="1" x14ac:dyDescent="0.25">
      <c r="A342" s="1" t="s">
        <v>297</v>
      </c>
      <c r="B342" s="1">
        <v>3201413</v>
      </c>
    </row>
    <row r="343" spans="1:2" hidden="1" x14ac:dyDescent="0.25">
      <c r="A343" s="1" t="s">
        <v>298</v>
      </c>
      <c r="B343" s="1">
        <v>3201428</v>
      </c>
    </row>
    <row r="344" spans="1:2" hidden="1" x14ac:dyDescent="0.25">
      <c r="A344" s="1" t="s">
        <v>300</v>
      </c>
      <c r="B344" s="1">
        <v>3201429</v>
      </c>
    </row>
    <row r="345" spans="1:2" hidden="1" x14ac:dyDescent="0.25">
      <c r="A345" s="1" t="s">
        <v>301</v>
      </c>
      <c r="B345" s="1">
        <v>3201430</v>
      </c>
    </row>
    <row r="346" spans="1:2" hidden="1" x14ac:dyDescent="0.25">
      <c r="A346" s="1" t="s">
        <v>304</v>
      </c>
      <c r="B346" s="1" t="s">
        <v>45</v>
      </c>
    </row>
    <row r="347" spans="1:2" hidden="1" x14ac:dyDescent="0.25">
      <c r="A347" s="1" t="s">
        <v>309</v>
      </c>
      <c r="B347" s="1" t="s">
        <v>105</v>
      </c>
    </row>
    <row r="348" spans="1:2" hidden="1" x14ac:dyDescent="0.25">
      <c r="A348" s="1" t="s">
        <v>316</v>
      </c>
      <c r="B348" s="1">
        <v>4500906</v>
      </c>
    </row>
    <row r="349" spans="1:2" hidden="1" x14ac:dyDescent="0.25">
      <c r="A349" s="1" t="s">
        <v>397</v>
      </c>
      <c r="B349" s="1">
        <v>4500911</v>
      </c>
    </row>
    <row r="350" spans="1:2" hidden="1" x14ac:dyDescent="0.25">
      <c r="A350" s="1" t="s">
        <v>398</v>
      </c>
      <c r="B350" s="1">
        <v>4501820</v>
      </c>
    </row>
    <row r="351" spans="1:2" hidden="1" x14ac:dyDescent="0.25">
      <c r="A351" s="1" t="s">
        <v>399</v>
      </c>
      <c r="B351" s="1">
        <v>4502476</v>
      </c>
    </row>
    <row r="352" spans="1:2" hidden="1" x14ac:dyDescent="0.25">
      <c r="A352" s="1" t="s">
        <v>338</v>
      </c>
      <c r="B352" s="1">
        <v>4502500</v>
      </c>
    </row>
    <row r="353" spans="1:2" x14ac:dyDescent="0.25">
      <c r="A353" s="1" t="s">
        <v>343</v>
      </c>
      <c r="B353" s="1">
        <v>4502560</v>
      </c>
    </row>
    <row r="354" spans="1:2" x14ac:dyDescent="0.25">
      <c r="A354" s="1" t="s">
        <v>345</v>
      </c>
      <c r="B354" s="1">
        <v>5551500035</v>
      </c>
    </row>
    <row r="355" spans="1:2" x14ac:dyDescent="0.25">
      <c r="A355" s="1" t="s">
        <v>346</v>
      </c>
      <c r="B355" s="1">
        <v>5551731218</v>
      </c>
    </row>
    <row r="356" spans="1:2" x14ac:dyDescent="0.25">
      <c r="A356" s="1" t="s">
        <v>347</v>
      </c>
      <c r="B356" s="1">
        <v>5551761207</v>
      </c>
    </row>
    <row r="357" spans="1:2" hidden="1" x14ac:dyDescent="0.25">
      <c r="A357" s="1" t="s">
        <v>349</v>
      </c>
      <c r="B357" s="1">
        <v>5551771203</v>
      </c>
    </row>
    <row r="358" spans="1:2" hidden="1" x14ac:dyDescent="0.25">
      <c r="A358" s="1" t="s">
        <v>351</v>
      </c>
      <c r="B358" s="1">
        <v>5551771207</v>
      </c>
    </row>
    <row r="359" spans="1:2" hidden="1" x14ac:dyDescent="0.25">
      <c r="A359" s="1" t="s">
        <v>353</v>
      </c>
      <c r="B359" s="1">
        <v>5551771405</v>
      </c>
    </row>
    <row r="360" spans="1:2" hidden="1" x14ac:dyDescent="0.25">
      <c r="A360" s="1" t="s">
        <v>355</v>
      </c>
      <c r="B360" s="1" t="s">
        <v>65</v>
      </c>
    </row>
    <row r="361" spans="1:2" hidden="1" x14ac:dyDescent="0.25">
      <c r="A361" s="1" t="s">
        <v>360</v>
      </c>
      <c r="B361" s="1" t="s">
        <v>68</v>
      </c>
    </row>
    <row r="362" spans="1:2" hidden="1" x14ac:dyDescent="0.25">
      <c r="A362" s="1" t="s">
        <v>362</v>
      </c>
      <c r="B362" s="1">
        <v>5551777419</v>
      </c>
    </row>
    <row r="363" spans="1:2" hidden="1" x14ac:dyDescent="0.25">
      <c r="A363" s="1" t="s">
        <v>370</v>
      </c>
      <c r="B363" s="1">
        <v>6492739</v>
      </c>
    </row>
    <row r="364" spans="1:2" hidden="1" x14ac:dyDescent="0.25">
      <c r="A364" s="1" t="s">
        <v>374</v>
      </c>
      <c r="B364" s="1">
        <v>6492743</v>
      </c>
    </row>
    <row r="365" spans="1:2" hidden="1" x14ac:dyDescent="0.25">
      <c r="A365" s="1" t="s">
        <v>376</v>
      </c>
      <c r="B365" s="1" t="s">
        <v>307</v>
      </c>
    </row>
    <row r="366" spans="1:2" hidden="1" x14ac:dyDescent="0.25">
      <c r="A366" s="1" t="s">
        <v>378</v>
      </c>
      <c r="B366" s="1" t="s">
        <v>152</v>
      </c>
    </row>
    <row r="367" spans="1:2" hidden="1" x14ac:dyDescent="0.25">
      <c r="A367" s="1" t="s">
        <v>380</v>
      </c>
      <c r="B367" s="1" t="s">
        <v>148</v>
      </c>
    </row>
    <row r="368" spans="1:2" hidden="1" x14ac:dyDescent="0.25">
      <c r="A368" s="1" t="s">
        <v>400</v>
      </c>
      <c r="B368" s="1">
        <v>85021</v>
      </c>
    </row>
    <row r="369" spans="1:2" x14ac:dyDescent="0.25">
      <c r="A369" s="1" t="s">
        <v>401</v>
      </c>
      <c r="B369" s="1">
        <v>85031</v>
      </c>
    </row>
    <row r="370" spans="1:2" hidden="1" x14ac:dyDescent="0.25">
      <c r="A370" s="1" t="s">
        <v>402</v>
      </c>
      <c r="B370" s="1" t="s">
        <v>354</v>
      </c>
    </row>
    <row r="371" spans="1:2" x14ac:dyDescent="0.25">
      <c r="A371" s="1" t="s">
        <v>403</v>
      </c>
      <c r="B371" s="1" t="s">
        <v>356</v>
      </c>
    </row>
    <row r="372" spans="1:2" hidden="1" x14ac:dyDescent="0.25">
      <c r="A372" s="1" t="s">
        <v>404</v>
      </c>
      <c r="B372" s="1" t="s">
        <v>357</v>
      </c>
    </row>
    <row r="373" spans="1:2" x14ac:dyDescent="0.25">
      <c r="A373" s="1" t="s">
        <v>405</v>
      </c>
      <c r="B373" s="1" t="s">
        <v>359</v>
      </c>
    </row>
    <row r="374" spans="1:2" hidden="1" x14ac:dyDescent="0.25">
      <c r="A374" s="1" t="s">
        <v>406</v>
      </c>
      <c r="B374" s="1" t="s">
        <v>358</v>
      </c>
    </row>
    <row r="375" spans="1:2" x14ac:dyDescent="0.25">
      <c r="A375" s="1" t="s">
        <v>407</v>
      </c>
      <c r="B375" s="1" t="s">
        <v>279</v>
      </c>
    </row>
    <row r="376" spans="1:2" hidden="1" x14ac:dyDescent="0.25">
      <c r="A376" s="1">
        <v>4500906</v>
      </c>
      <c r="B376" s="1">
        <v>851201</v>
      </c>
    </row>
    <row r="377" spans="1:2" x14ac:dyDescent="0.25">
      <c r="A377" s="1" t="s">
        <v>408</v>
      </c>
      <c r="B377" s="1">
        <v>85121</v>
      </c>
    </row>
    <row r="378" spans="1:2" hidden="1" x14ac:dyDescent="0.25">
      <c r="A378" s="1" t="s">
        <v>409</v>
      </c>
      <c r="B378" s="1">
        <v>851301</v>
      </c>
    </row>
    <row r="379" spans="1:2" x14ac:dyDescent="0.25">
      <c r="A379" s="1" t="s">
        <v>410</v>
      </c>
      <c r="B379" s="1">
        <v>85131</v>
      </c>
    </row>
    <row r="380" spans="1:2" hidden="1" x14ac:dyDescent="0.25">
      <c r="A380" s="1" t="s">
        <v>411</v>
      </c>
      <c r="B380" s="1">
        <v>8515</v>
      </c>
    </row>
    <row r="381" spans="1:2" x14ac:dyDescent="0.25">
      <c r="A381" s="1" t="s">
        <v>412</v>
      </c>
      <c r="B381" s="1" t="s">
        <v>268</v>
      </c>
    </row>
    <row r="382" spans="1:2" x14ac:dyDescent="0.25">
      <c r="A382" s="1" t="s">
        <v>413</v>
      </c>
      <c r="B382" s="1">
        <v>85221</v>
      </c>
    </row>
    <row r="383" spans="1:2" x14ac:dyDescent="0.25">
      <c r="A383" s="1">
        <v>5241006</v>
      </c>
      <c r="B383" s="1" t="s">
        <v>267</v>
      </c>
    </row>
    <row r="384" spans="1:2" x14ac:dyDescent="0.25">
      <c r="A384" s="1" t="s">
        <v>414</v>
      </c>
      <c r="B384" s="1" t="s">
        <v>270</v>
      </c>
    </row>
    <row r="385" spans="1:2" x14ac:dyDescent="0.25">
      <c r="A385" s="1" t="s">
        <v>415</v>
      </c>
      <c r="B385" s="1" t="s">
        <v>271</v>
      </c>
    </row>
    <row r="386" spans="1:2" x14ac:dyDescent="0.25">
      <c r="A386" s="1" t="s">
        <v>416</v>
      </c>
      <c r="B386" s="1">
        <v>8529</v>
      </c>
    </row>
    <row r="387" spans="1:2" x14ac:dyDescent="0.25">
      <c r="A387" s="1">
        <v>5170588</v>
      </c>
      <c r="B387" s="1">
        <v>85321</v>
      </c>
    </row>
    <row r="388" spans="1:2" x14ac:dyDescent="0.25">
      <c r="A388" s="1" t="s">
        <v>417</v>
      </c>
      <c r="B388" s="1" t="s">
        <v>239</v>
      </c>
    </row>
    <row r="389" spans="1:2" x14ac:dyDescent="0.25">
      <c r="A389" s="1">
        <v>7777129656</v>
      </c>
      <c r="B389" s="1" t="s">
        <v>361</v>
      </c>
    </row>
    <row r="390" spans="1:2" x14ac:dyDescent="0.25">
      <c r="A390" s="1" t="s">
        <v>418</v>
      </c>
      <c r="B390" s="1" t="s">
        <v>363</v>
      </c>
    </row>
    <row r="391" spans="1:2" x14ac:dyDescent="0.25">
      <c r="A391" s="1" t="s">
        <v>419</v>
      </c>
      <c r="B391" s="1" t="s">
        <v>364</v>
      </c>
    </row>
    <row r="392" spans="1:2" hidden="1" x14ac:dyDescent="0.25">
      <c r="A392" s="1" t="s">
        <v>1306</v>
      </c>
      <c r="B392" s="1" t="s">
        <v>240</v>
      </c>
    </row>
    <row r="393" spans="1:2" x14ac:dyDescent="0.25">
      <c r="B393" s="1" t="s">
        <v>365</v>
      </c>
    </row>
    <row r="394" spans="1:2" x14ac:dyDescent="0.25">
      <c r="B394" s="1" t="s">
        <v>366</v>
      </c>
    </row>
    <row r="395" spans="1:2" x14ac:dyDescent="0.25">
      <c r="B395" s="1" t="s">
        <v>367</v>
      </c>
    </row>
    <row r="396" spans="1:2" x14ac:dyDescent="0.25">
      <c r="B396" s="1" t="s">
        <v>368</v>
      </c>
    </row>
    <row r="397" spans="1:2" x14ac:dyDescent="0.25">
      <c r="B397" s="1" t="s">
        <v>328</v>
      </c>
    </row>
    <row r="398" spans="1:2" x14ac:dyDescent="0.25">
      <c r="B398" s="1" t="s">
        <v>369</v>
      </c>
    </row>
    <row r="399" spans="1:2" x14ac:dyDescent="0.25">
      <c r="B399" s="1" t="s">
        <v>371</v>
      </c>
    </row>
    <row r="400" spans="1:2" x14ac:dyDescent="0.25">
      <c r="B400" s="1" t="s">
        <v>321</v>
      </c>
    </row>
    <row r="401" spans="2:2" x14ac:dyDescent="0.25">
      <c r="B401" s="1" t="s">
        <v>326</v>
      </c>
    </row>
    <row r="402" spans="2:2" x14ac:dyDescent="0.25">
      <c r="B402" s="1" t="s">
        <v>323</v>
      </c>
    </row>
    <row r="403" spans="2:2" x14ac:dyDescent="0.25">
      <c r="B403" s="1" t="s">
        <v>257</v>
      </c>
    </row>
    <row r="404" spans="2:2" x14ac:dyDescent="0.25">
      <c r="B404" s="1" t="s">
        <v>259</v>
      </c>
    </row>
    <row r="405" spans="2:2" x14ac:dyDescent="0.25">
      <c r="B405" s="1" t="s">
        <v>272</v>
      </c>
    </row>
    <row r="406" spans="2:2" x14ac:dyDescent="0.25">
      <c r="B406" s="1" t="s">
        <v>275</v>
      </c>
    </row>
    <row r="407" spans="2:2" x14ac:dyDescent="0.25">
      <c r="B407" s="1" t="s">
        <v>310</v>
      </c>
    </row>
    <row r="408" spans="2:2" x14ac:dyDescent="0.25">
      <c r="B408" s="1" t="s">
        <v>311</v>
      </c>
    </row>
    <row r="409" spans="2:2" x14ac:dyDescent="0.25">
      <c r="B409" s="1" t="s">
        <v>289</v>
      </c>
    </row>
    <row r="410" spans="2:2" x14ac:dyDescent="0.25">
      <c r="B410" s="1" t="s">
        <v>291</v>
      </c>
    </row>
    <row r="411" spans="2:2" x14ac:dyDescent="0.25">
      <c r="B411" s="1" t="s">
        <v>196</v>
      </c>
    </row>
    <row r="412" spans="2:2" x14ac:dyDescent="0.25">
      <c r="B412" s="1" t="s">
        <v>198</v>
      </c>
    </row>
    <row r="413" spans="2:2" x14ac:dyDescent="0.25">
      <c r="B413" s="1" t="s">
        <v>182</v>
      </c>
    </row>
    <row r="414" spans="2:2" x14ac:dyDescent="0.25">
      <c r="B414" s="1" t="s">
        <v>184</v>
      </c>
    </row>
    <row r="415" spans="2:2" x14ac:dyDescent="0.25">
      <c r="B415" s="1" t="s">
        <v>223</v>
      </c>
    </row>
    <row r="416" spans="2:2" x14ac:dyDescent="0.25">
      <c r="B416" s="1" t="s">
        <v>224</v>
      </c>
    </row>
    <row r="417" spans="2:2" x14ac:dyDescent="0.25">
      <c r="B417" s="1" t="s">
        <v>212</v>
      </c>
    </row>
    <row r="418" spans="2:2" x14ac:dyDescent="0.25">
      <c r="B418" s="1" t="s">
        <v>213</v>
      </c>
    </row>
    <row r="419" spans="2:2" x14ac:dyDescent="0.25">
      <c r="B419" s="1">
        <v>8781</v>
      </c>
    </row>
    <row r="420" spans="2:2" x14ac:dyDescent="0.25">
      <c r="B420" s="1">
        <v>8790</v>
      </c>
    </row>
    <row r="421" spans="2:2" x14ac:dyDescent="0.25">
      <c r="B421" s="1">
        <v>8791</v>
      </c>
    </row>
    <row r="422" spans="2:2" x14ac:dyDescent="0.25">
      <c r="B422" s="1">
        <v>8820</v>
      </c>
    </row>
    <row r="423" spans="2:2" x14ac:dyDescent="0.25">
      <c r="B423" s="1" t="s">
        <v>245</v>
      </c>
    </row>
    <row r="424" spans="2:2" x14ac:dyDescent="0.25">
      <c r="B424" s="1" t="s">
        <v>375</v>
      </c>
    </row>
    <row r="425" spans="2:2" x14ac:dyDescent="0.25">
      <c r="B425" s="1" t="s">
        <v>373</v>
      </c>
    </row>
    <row r="426" spans="2:2" x14ac:dyDescent="0.25">
      <c r="B426" s="1" t="s">
        <v>372</v>
      </c>
    </row>
    <row r="427" spans="2:2" x14ac:dyDescent="0.25">
      <c r="B427" s="1">
        <v>8850</v>
      </c>
    </row>
    <row r="428" spans="2:2" x14ac:dyDescent="0.25">
      <c r="B428" s="1" t="s">
        <v>302</v>
      </c>
    </row>
    <row r="429" spans="2:2" x14ac:dyDescent="0.25">
      <c r="B429" s="1">
        <v>8851</v>
      </c>
    </row>
    <row r="430" spans="2:2" x14ac:dyDescent="0.25">
      <c r="B430" s="1" t="s">
        <v>299</v>
      </c>
    </row>
    <row r="431" spans="2:2" x14ac:dyDescent="0.25">
      <c r="B431" s="1">
        <v>8860</v>
      </c>
    </row>
    <row r="432" spans="2:2" x14ac:dyDescent="0.25">
      <c r="B432" s="1" t="s">
        <v>192</v>
      </c>
    </row>
    <row r="433" spans="2:2" x14ac:dyDescent="0.25">
      <c r="B433" s="1">
        <v>8870</v>
      </c>
    </row>
    <row r="434" spans="2:2" x14ac:dyDescent="0.25">
      <c r="B434" s="1" t="s">
        <v>219</v>
      </c>
    </row>
    <row r="435" spans="2:2" x14ac:dyDescent="0.25">
      <c r="B435" s="1">
        <v>8871</v>
      </c>
    </row>
    <row r="436" spans="2:2" x14ac:dyDescent="0.25">
      <c r="B436" s="1" t="s">
        <v>209</v>
      </c>
    </row>
    <row r="437" spans="2:2" x14ac:dyDescent="0.25">
      <c r="B437" s="1">
        <v>8881110160</v>
      </c>
    </row>
    <row r="438" spans="2:2" x14ac:dyDescent="0.25">
      <c r="B438" s="1">
        <v>8881112015</v>
      </c>
    </row>
    <row r="439" spans="2:2" x14ac:dyDescent="0.25">
      <c r="B439" s="1">
        <v>8881112059</v>
      </c>
    </row>
    <row r="440" spans="2:2" x14ac:dyDescent="0.25">
      <c r="B440" s="1">
        <v>8881112083</v>
      </c>
    </row>
    <row r="441" spans="2:2" x14ac:dyDescent="0.25">
      <c r="B441" s="1">
        <v>8881112599</v>
      </c>
    </row>
    <row r="442" spans="2:2" x14ac:dyDescent="0.25">
      <c r="B442" s="1">
        <v>8881112985</v>
      </c>
    </row>
    <row r="443" spans="2:2" x14ac:dyDescent="0.25">
      <c r="B443" s="1">
        <v>8881412012</v>
      </c>
    </row>
    <row r="444" spans="2:2" x14ac:dyDescent="0.25">
      <c r="B444" s="1">
        <v>8881412199</v>
      </c>
    </row>
    <row r="445" spans="2:2" x14ac:dyDescent="0.25">
      <c r="B445" s="1">
        <v>8881512852</v>
      </c>
    </row>
    <row r="446" spans="2:2" x14ac:dyDescent="0.25">
      <c r="B446" s="1">
        <v>8881512878</v>
      </c>
    </row>
    <row r="447" spans="2:2" x14ac:dyDescent="0.25">
      <c r="B447" s="1">
        <v>8881540122</v>
      </c>
    </row>
    <row r="448" spans="2:2" x14ac:dyDescent="0.25">
      <c r="B448" s="1">
        <v>8881907003</v>
      </c>
    </row>
    <row r="449" spans="2:2" x14ac:dyDescent="0.25">
      <c r="B449" s="1">
        <v>8881907102</v>
      </c>
    </row>
    <row r="450" spans="2:2" x14ac:dyDescent="0.25">
      <c r="B450" s="1">
        <v>8881907199</v>
      </c>
    </row>
    <row r="451" spans="2:2" x14ac:dyDescent="0.25">
      <c r="B451" s="1">
        <v>8881907465</v>
      </c>
    </row>
    <row r="452" spans="2:2" x14ac:dyDescent="0.25">
      <c r="B452" s="1" t="s">
        <v>163</v>
      </c>
    </row>
    <row r="453" spans="2:2" x14ac:dyDescent="0.25">
      <c r="B453" s="1" t="s">
        <v>166</v>
      </c>
    </row>
    <row r="454" spans="2:2" x14ac:dyDescent="0.25">
      <c r="B454" s="1" t="s">
        <v>350</v>
      </c>
    </row>
    <row r="455" spans="2:2" x14ac:dyDescent="0.25">
      <c r="B455" s="1">
        <v>8906</v>
      </c>
    </row>
    <row r="456" spans="2:2" x14ac:dyDescent="0.25">
      <c r="B456" s="1">
        <v>8910</v>
      </c>
    </row>
    <row r="457" spans="2:2" x14ac:dyDescent="0.25">
      <c r="B457" s="1" t="s">
        <v>352</v>
      </c>
    </row>
    <row r="458" spans="2:2" x14ac:dyDescent="0.25">
      <c r="B458" s="1" t="s">
        <v>348</v>
      </c>
    </row>
    <row r="459" spans="2:2" x14ac:dyDescent="0.25">
      <c r="B459" s="1">
        <v>8931</v>
      </c>
    </row>
    <row r="460" spans="2:2" x14ac:dyDescent="0.25">
      <c r="B460" s="1" t="s">
        <v>199</v>
      </c>
    </row>
    <row r="461" spans="2:2" x14ac:dyDescent="0.25">
      <c r="B461" s="1">
        <v>8932</v>
      </c>
    </row>
    <row r="462" spans="2:2" x14ac:dyDescent="0.25">
      <c r="B462" s="1" t="s">
        <v>200</v>
      </c>
    </row>
    <row r="463" spans="2:2" x14ac:dyDescent="0.25">
      <c r="B463" s="1">
        <v>8933</v>
      </c>
    </row>
    <row r="464" spans="2:2" x14ac:dyDescent="0.25">
      <c r="B464" s="1">
        <v>8934</v>
      </c>
    </row>
    <row r="465" spans="2:2" x14ac:dyDescent="0.25">
      <c r="B465" s="1" t="s">
        <v>181</v>
      </c>
    </row>
    <row r="466" spans="2:2" x14ac:dyDescent="0.25">
      <c r="B466" s="1" t="s">
        <v>185</v>
      </c>
    </row>
    <row r="467" spans="2:2" x14ac:dyDescent="0.25">
      <c r="B467" s="1">
        <v>8935</v>
      </c>
    </row>
    <row r="468" spans="2:2" x14ac:dyDescent="0.25">
      <c r="B468" s="1" t="s">
        <v>194</v>
      </c>
    </row>
    <row r="469" spans="2:2" x14ac:dyDescent="0.25">
      <c r="B469" s="1" t="s">
        <v>186</v>
      </c>
    </row>
    <row r="470" spans="2:2" x14ac:dyDescent="0.25">
      <c r="B470" s="1" t="s">
        <v>187</v>
      </c>
    </row>
    <row r="471" spans="2:2" x14ac:dyDescent="0.25">
      <c r="B471" s="1">
        <v>8938</v>
      </c>
    </row>
    <row r="472" spans="2:2" x14ac:dyDescent="0.25">
      <c r="B472" s="1" t="s">
        <v>221</v>
      </c>
    </row>
    <row r="473" spans="2:2" x14ac:dyDescent="0.25">
      <c r="B473" s="1">
        <v>8939</v>
      </c>
    </row>
    <row r="474" spans="2:2" x14ac:dyDescent="0.25">
      <c r="B474" s="1" t="s">
        <v>207</v>
      </c>
    </row>
    <row r="475" spans="2:2" x14ac:dyDescent="0.25">
      <c r="B475" s="1" t="s">
        <v>214</v>
      </c>
    </row>
    <row r="476" spans="2:2" x14ac:dyDescent="0.25">
      <c r="B476" s="1" t="s">
        <v>281</v>
      </c>
    </row>
    <row r="477" spans="2:2" x14ac:dyDescent="0.25">
      <c r="B477" s="1">
        <v>8958</v>
      </c>
    </row>
    <row r="478" spans="2:2" x14ac:dyDescent="0.25">
      <c r="B478" s="1">
        <v>8964</v>
      </c>
    </row>
    <row r="479" spans="2:2" x14ac:dyDescent="0.25">
      <c r="B479" s="1">
        <v>89651</v>
      </c>
    </row>
    <row r="480" spans="2:2" x14ac:dyDescent="0.25">
      <c r="B480" s="1" t="s">
        <v>247</v>
      </c>
    </row>
    <row r="481" spans="2:2" x14ac:dyDescent="0.25">
      <c r="B481" s="1" t="s">
        <v>250</v>
      </c>
    </row>
    <row r="482" spans="2:2" x14ac:dyDescent="0.25">
      <c r="B482" s="1">
        <v>89671</v>
      </c>
    </row>
    <row r="483" spans="2:2" x14ac:dyDescent="0.25">
      <c r="B483" s="1">
        <v>8970</v>
      </c>
    </row>
    <row r="484" spans="2:2" x14ac:dyDescent="0.25">
      <c r="B484" s="1" t="s">
        <v>254</v>
      </c>
    </row>
    <row r="485" spans="2:2" x14ac:dyDescent="0.25">
      <c r="B485" s="1">
        <v>8974</v>
      </c>
    </row>
    <row r="486" spans="2:2" x14ac:dyDescent="0.25">
      <c r="B486" s="1" t="s">
        <v>255</v>
      </c>
    </row>
    <row r="487" spans="2:2" x14ac:dyDescent="0.25">
      <c r="B487" s="1" t="s">
        <v>256</v>
      </c>
    </row>
    <row r="488" spans="2:2" x14ac:dyDescent="0.25">
      <c r="B488" s="1">
        <v>8980</v>
      </c>
    </row>
    <row r="489" spans="2:2" x14ac:dyDescent="0.25">
      <c r="B489" s="1" t="s">
        <v>287</v>
      </c>
    </row>
    <row r="490" spans="2:2" x14ac:dyDescent="0.25">
      <c r="B490" s="1" t="s">
        <v>306</v>
      </c>
    </row>
    <row r="491" spans="2:2" x14ac:dyDescent="0.25">
      <c r="B491" s="1">
        <v>8982</v>
      </c>
    </row>
    <row r="492" spans="2:2" x14ac:dyDescent="0.25">
      <c r="B492" s="1" t="s">
        <v>260</v>
      </c>
    </row>
    <row r="493" spans="2:2" x14ac:dyDescent="0.25">
      <c r="B493" s="1">
        <v>8985</v>
      </c>
    </row>
    <row r="494" spans="2:2" x14ac:dyDescent="0.25">
      <c r="B494" s="1" t="s">
        <v>312</v>
      </c>
    </row>
    <row r="495" spans="2:2" x14ac:dyDescent="0.25">
      <c r="B495" s="1" t="s">
        <v>292</v>
      </c>
    </row>
    <row r="496" spans="2:2" x14ac:dyDescent="0.25">
      <c r="B496" s="1" t="s">
        <v>313</v>
      </c>
    </row>
    <row r="497" spans="2:2" x14ac:dyDescent="0.25">
      <c r="B497" s="1" t="s">
        <v>314</v>
      </c>
    </row>
    <row r="498" spans="2:2" x14ac:dyDescent="0.25">
      <c r="B498" s="1" t="s">
        <v>293</v>
      </c>
    </row>
    <row r="499" spans="2:2" x14ac:dyDescent="0.25">
      <c r="B499" s="1" t="s">
        <v>294</v>
      </c>
    </row>
    <row r="500" spans="2:2" x14ac:dyDescent="0.25">
      <c r="B500" s="1">
        <v>8989</v>
      </c>
    </row>
    <row r="501" spans="2:2" x14ac:dyDescent="0.25">
      <c r="B501" s="1" t="s">
        <v>222</v>
      </c>
    </row>
    <row r="502" spans="2:2" x14ac:dyDescent="0.25">
      <c r="B502" s="1" t="s">
        <v>225</v>
      </c>
    </row>
    <row r="503" spans="2:2" x14ac:dyDescent="0.25">
      <c r="B503" s="1" t="s">
        <v>229</v>
      </c>
    </row>
    <row r="504" spans="2:2" x14ac:dyDescent="0.25">
      <c r="B504" s="1" t="s">
        <v>231</v>
      </c>
    </row>
    <row r="505" spans="2:2" x14ac:dyDescent="0.25">
      <c r="B505" s="1">
        <v>8991</v>
      </c>
    </row>
    <row r="506" spans="2:2" x14ac:dyDescent="0.25">
      <c r="B506" s="1" t="s">
        <v>217</v>
      </c>
    </row>
    <row r="507" spans="2:2" x14ac:dyDescent="0.25">
      <c r="B507" s="1">
        <v>8997</v>
      </c>
    </row>
    <row r="508" spans="2:2" x14ac:dyDescent="0.25">
      <c r="B508" s="1" t="s">
        <v>315</v>
      </c>
    </row>
    <row r="509" spans="2:2" x14ac:dyDescent="0.25">
      <c r="B509" s="1" t="s">
        <v>296</v>
      </c>
    </row>
    <row r="510" spans="2:2" x14ac:dyDescent="0.25">
      <c r="B510" s="1" t="s">
        <v>295</v>
      </c>
    </row>
    <row r="511" spans="2:2" x14ac:dyDescent="0.25">
      <c r="B511" s="1">
        <v>8998</v>
      </c>
    </row>
    <row r="512" spans="2:2" x14ac:dyDescent="0.25">
      <c r="B512" s="1" t="s">
        <v>226</v>
      </c>
    </row>
    <row r="513" spans="2:4" x14ac:dyDescent="0.25">
      <c r="B513" s="1" t="s">
        <v>216</v>
      </c>
    </row>
    <row r="514" spans="2:4" x14ac:dyDescent="0.25">
      <c r="B514" s="1" t="s">
        <v>215</v>
      </c>
    </row>
    <row r="515" spans="2:4" x14ac:dyDescent="0.25">
      <c r="B515" s="2">
        <v>4502565</v>
      </c>
      <c r="C515">
        <f>VLOOKUP(B515,PC_PF_VS!A:C,2,0)</f>
        <v>1</v>
      </c>
      <c r="D515" t="str">
        <f>VLOOKUP(B515,PC_PF_VS!A:C,3,0)</f>
        <v>Syringe</v>
      </c>
    </row>
    <row r="516" spans="2:4" x14ac:dyDescent="0.25">
      <c r="B516" s="2">
        <v>8881893578</v>
      </c>
      <c r="C516">
        <f>VLOOKUP(B516,PC_PF_VS!A:C,2,0)</f>
        <v>1</v>
      </c>
      <c r="D516" t="str">
        <f>VLOOKUP(B516,PC_PF_VS!A:C,3,0)</f>
        <v>Syringe</v>
      </c>
    </row>
    <row r="517" spans="2:4" x14ac:dyDescent="0.25">
      <c r="B517" s="2">
        <v>8881502267</v>
      </c>
      <c r="C517">
        <f>VLOOKUP(B517,PC_PF_VS!A:C,2,0)</f>
        <v>2</v>
      </c>
      <c r="D517" t="str">
        <f>VLOOKUP(B517,PC_PF_VS!A:C,3,0)</f>
        <v>Syringe</v>
      </c>
    </row>
    <row r="518" spans="2:4" x14ac:dyDescent="0.25">
      <c r="B518" s="2">
        <v>8881512597</v>
      </c>
      <c r="C518">
        <f>VLOOKUP(B518,PC_PF_VS!A:C,2,0)</f>
        <v>2</v>
      </c>
      <c r="D518" t="str">
        <f>VLOOKUP(B518,PC_PF_VS!A:C,3,0)</f>
        <v>Syringe</v>
      </c>
    </row>
    <row r="519" spans="2:4" x14ac:dyDescent="0.25">
      <c r="B519" s="2">
        <v>8881512662</v>
      </c>
      <c r="C519">
        <f>VLOOKUP(B519,PC_PF_VS!A:C,2,0)</f>
        <v>2</v>
      </c>
      <c r="D519" t="str">
        <f>VLOOKUP(B519,PC_PF_VS!A:C,3,0)</f>
        <v>Syringe</v>
      </c>
    </row>
    <row r="520" spans="2:4" x14ac:dyDescent="0.25">
      <c r="B520" s="2">
        <v>8881512738</v>
      </c>
      <c r="C520">
        <f>VLOOKUP(B520,PC_PF_VS!A:C,2,0)</f>
        <v>2</v>
      </c>
      <c r="D520" t="str">
        <f>VLOOKUP(B520,PC_PF_VS!A:C,3,0)</f>
        <v>Syringe</v>
      </c>
    </row>
    <row r="521" spans="2:4" x14ac:dyDescent="0.25">
      <c r="B521" s="2">
        <v>8881512746</v>
      </c>
      <c r="C521">
        <f>VLOOKUP(B521,PC_PF_VS!A:C,2,0)</f>
        <v>2</v>
      </c>
      <c r="D521" t="str">
        <f>VLOOKUP(B521,PC_PF_VS!A:C,3,0)</f>
        <v>Syringe</v>
      </c>
    </row>
    <row r="522" spans="2:4" x14ac:dyDescent="0.25">
      <c r="B522" s="2">
        <v>8881512811</v>
      </c>
      <c r="C522">
        <f>VLOOKUP(B522,PC_PF_VS!A:C,2,0)</f>
        <v>2</v>
      </c>
      <c r="D522" t="str">
        <f>VLOOKUP(B522,PC_PF_VS!A:C,3,0)</f>
        <v>Syringe</v>
      </c>
    </row>
    <row r="523" spans="2:4" x14ac:dyDescent="0.25">
      <c r="B523" s="2">
        <v>8881541125</v>
      </c>
      <c r="C523">
        <f>VLOOKUP(B523,PC_PF_VS!A:C,2,0)</f>
        <v>2</v>
      </c>
      <c r="D523" t="str">
        <f>VLOOKUP(B523,PC_PF_VS!A:C,3,0)</f>
        <v>Syringe</v>
      </c>
    </row>
    <row r="524" spans="2:4" x14ac:dyDescent="0.25">
      <c r="B524" s="2">
        <v>8881512860</v>
      </c>
      <c r="C524">
        <f>VLOOKUP(B524,PC_PF_VS!A:C,2,0)</f>
        <v>3</v>
      </c>
      <c r="D524" t="str">
        <f>VLOOKUP(B524,PC_PF_VS!A:C,3,0)</f>
        <v>Syringe</v>
      </c>
    </row>
    <row r="525" spans="2:4" x14ac:dyDescent="0.25">
      <c r="B525" s="2">
        <v>8881112075</v>
      </c>
      <c r="C525">
        <f>VLOOKUP(B525,PC_PF_VS!A:C,2,0)</f>
        <v>3</v>
      </c>
      <c r="D525" t="str">
        <f>VLOOKUP(B525,PC_PF_VS!A:C,3,0)</f>
        <v>Syringe</v>
      </c>
    </row>
    <row r="526" spans="2:4" x14ac:dyDescent="0.25">
      <c r="B526" s="2" t="s">
        <v>48</v>
      </c>
      <c r="C526">
        <f>VLOOKUP(B526,PC_PF_VS!A:C,2,0)</f>
        <v>7</v>
      </c>
      <c r="D526" t="str">
        <f>VLOOKUP(B526,PC_PF_VS!A:C,3,0)</f>
        <v>Syringe</v>
      </c>
    </row>
    <row r="527" spans="2:4" x14ac:dyDescent="0.25">
      <c r="B527" s="2">
        <v>5551777401</v>
      </c>
      <c r="C527">
        <f>VLOOKUP(B527,PC_PF_VS!A:C,2,0)</f>
        <v>7</v>
      </c>
      <c r="D527" t="str">
        <f>VLOOKUP(B527,PC_PF_VS!A:C,3,0)</f>
        <v>Syringe</v>
      </c>
    </row>
    <row r="528" spans="2:4" x14ac:dyDescent="0.25">
      <c r="B528" s="2">
        <v>1181218100</v>
      </c>
      <c r="C528">
        <f>VLOOKUP(B528,PC_PF_VS!A:C,2,0)</f>
        <v>8</v>
      </c>
      <c r="D528" t="str">
        <f>VLOOKUP(B528,PC_PF_VS!A:C,3,0)</f>
        <v>Syringe</v>
      </c>
    </row>
    <row r="529" spans="2:4" x14ac:dyDescent="0.25">
      <c r="B529" s="2">
        <v>1181220112</v>
      </c>
      <c r="C529">
        <f>VLOOKUP(B529,PC_PF_VS!A:C,2,0)</f>
        <v>8</v>
      </c>
      <c r="D529" t="str">
        <f>VLOOKUP(B529,PC_PF_VS!A:C,3,0)</f>
        <v>Syringe</v>
      </c>
    </row>
    <row r="530" spans="2:4" x14ac:dyDescent="0.25">
      <c r="B530" s="2">
        <v>1181221100</v>
      </c>
      <c r="C530">
        <f>VLOOKUP(B530,PC_PF_VS!A:C,2,0)</f>
        <v>8</v>
      </c>
      <c r="D530" t="str">
        <f>VLOOKUP(B530,PC_PF_VS!A:C,3,0)</f>
        <v>Syringe</v>
      </c>
    </row>
    <row r="531" spans="2:4" x14ac:dyDescent="0.25">
      <c r="B531" s="2">
        <v>1181221112</v>
      </c>
      <c r="C531">
        <f>VLOOKUP(B531,PC_PF_VS!A:C,2,0)</f>
        <v>8</v>
      </c>
      <c r="D531" t="str">
        <f>VLOOKUP(B531,PC_PF_VS!A:C,3,0)</f>
        <v>Syringe</v>
      </c>
    </row>
    <row r="532" spans="2:4" x14ac:dyDescent="0.25">
      <c r="B532" s="2">
        <v>8881541208</v>
      </c>
      <c r="C532">
        <f>VLOOKUP(B532,PC_PF_VS!A:C,2,0)</f>
        <v>8</v>
      </c>
      <c r="D532" t="str">
        <f>VLOOKUP(B532,PC_PF_VS!A:C,3,0)</f>
        <v>Syringe</v>
      </c>
    </row>
    <row r="533" spans="2:4" x14ac:dyDescent="0.25">
      <c r="B533" s="2">
        <v>5551771412</v>
      </c>
      <c r="C533">
        <f>VLOOKUP(B533,PC_PF_VS!A:C,2,0)</f>
        <v>412</v>
      </c>
      <c r="D533" t="str">
        <f>VLOOKUP(B533,PC_PF_VS!A:C,3,0)</f>
        <v>Syringe</v>
      </c>
    </row>
    <row r="534" spans="2:4" x14ac:dyDescent="0.25">
      <c r="B534" s="2" t="s">
        <v>138</v>
      </c>
      <c r="C534" t="str">
        <f>VLOOKUP(B534,PC_PF_VS!A:C,2,0)</f>
        <v>UNK SFF</v>
      </c>
      <c r="D534" t="str">
        <f>VLOOKUP(B534,PC_PF_VS!A:C,3,0)</f>
        <v>Syringe</v>
      </c>
    </row>
    <row r="535" spans="2:4" x14ac:dyDescent="0.25">
      <c r="B535" s="2">
        <v>31325049</v>
      </c>
      <c r="C535" t="str">
        <f>VLOOKUP(B535,PC_PF_VS!A:C,2,0)</f>
        <v>G1</v>
      </c>
      <c r="D535" t="str">
        <f>VLOOKUP(B535,PC_PF_VS!A:C,3,0)</f>
        <v>Container</v>
      </c>
    </row>
    <row r="536" spans="2:4" x14ac:dyDescent="0.25">
      <c r="B536" s="2">
        <v>8909</v>
      </c>
      <c r="C536" t="str">
        <f>VLOOKUP(B536,PC_PF_VS!A:C,2,0)</f>
        <v>G1</v>
      </c>
      <c r="D536" t="str">
        <f>VLOOKUP(B536,PC_PF_VS!A:C,3,0)</f>
        <v>Container</v>
      </c>
    </row>
    <row r="537" spans="2:4" x14ac:dyDescent="0.25">
      <c r="B537" s="2" t="s">
        <v>191</v>
      </c>
      <c r="C537" t="str">
        <f>VLOOKUP(B537,PC_PF_VS!A:C,2,0)</f>
        <v>G12</v>
      </c>
      <c r="D537" t="str">
        <f>VLOOKUP(B537,PC_PF_VS!A:C,3,0)</f>
        <v>Container</v>
      </c>
    </row>
    <row r="538" spans="2:4" x14ac:dyDescent="0.25">
      <c r="B538" s="2" t="s">
        <v>202</v>
      </c>
      <c r="C538" t="str">
        <f>VLOOKUP(B538,PC_PF_VS!A:C,2,0)</f>
        <v>G18</v>
      </c>
      <c r="D538" t="str">
        <f>VLOOKUP(B538,PC_PF_VS!A:C,3,0)</f>
        <v>Container</v>
      </c>
    </row>
    <row r="539" spans="2:4" x14ac:dyDescent="0.25">
      <c r="B539" s="2">
        <v>8963</v>
      </c>
      <c r="C539" t="str">
        <f>VLOOKUP(B539,PC_PF_VS!A:C,2,0)</f>
        <v>G2</v>
      </c>
      <c r="D539" t="str">
        <f>VLOOKUP(B539,PC_PF_VS!A:C,3,0)</f>
        <v>Container</v>
      </c>
    </row>
    <row r="540" spans="2:4" x14ac:dyDescent="0.25">
      <c r="B540" s="2">
        <v>31143731</v>
      </c>
      <c r="C540" t="str">
        <f>VLOOKUP(B540,PC_PF_VS!A:C,2,0)</f>
        <v>G2</v>
      </c>
      <c r="D540" t="str">
        <f>VLOOKUP(B540,PC_PF_VS!A:C,3,0)</f>
        <v>Container</v>
      </c>
    </row>
    <row r="541" spans="2:4" x14ac:dyDescent="0.25">
      <c r="B541" s="2" t="s">
        <v>244</v>
      </c>
      <c r="C541" t="str">
        <f>VLOOKUP(B541,PC_PF_VS!A:C,2,0)</f>
        <v>G2</v>
      </c>
      <c r="D541" t="str">
        <f>VLOOKUP(B541,PC_PF_VS!A:C,3,0)</f>
        <v>Container</v>
      </c>
    </row>
    <row r="542" spans="2:4" x14ac:dyDescent="0.25">
      <c r="B542" s="2" t="s">
        <v>261</v>
      </c>
      <c r="C542" t="str">
        <f>VLOOKUP(B542,PC_PF_VS!A:C,2,0)</f>
        <v>G3</v>
      </c>
      <c r="D542" t="str">
        <f>VLOOKUP(B542,PC_PF_VS!A:C,3,0)</f>
        <v>Container</v>
      </c>
    </row>
    <row r="543" spans="2:4" x14ac:dyDescent="0.25">
      <c r="B543" s="2" t="s">
        <v>264</v>
      </c>
      <c r="C543" t="str">
        <f>VLOOKUP(B543,PC_PF_VS!A:C,2,0)</f>
        <v>G3</v>
      </c>
      <c r="D543" t="str">
        <f>VLOOKUP(B543,PC_PF_VS!A:C,3,0)</f>
        <v>Container</v>
      </c>
    </row>
    <row r="544" spans="2:4" x14ac:dyDescent="0.25">
      <c r="B544" s="2">
        <v>40</v>
      </c>
      <c r="C544" t="str">
        <f>VLOOKUP(B544,PC_PF_VS!A:C,2,0)</f>
        <v>G5</v>
      </c>
      <c r="D544" t="str">
        <f>VLOOKUP(B544,PC_PF_VS!A:C,3,0)</f>
        <v>Container</v>
      </c>
    </row>
    <row r="545" spans="2:4" x14ac:dyDescent="0.25">
      <c r="B545" s="2">
        <v>31143533</v>
      </c>
      <c r="C545" t="str">
        <f>VLOOKUP(B545,PC_PF_VS!A:C,2,0)</f>
        <v>G7</v>
      </c>
      <c r="D545" t="str">
        <f>VLOOKUP(B545,PC_PF_VS!A:C,3,0)</f>
        <v>Container</v>
      </c>
    </row>
    <row r="546" spans="2:4" x14ac:dyDescent="0.25">
      <c r="B546" s="2">
        <v>31324240</v>
      </c>
      <c r="C546" t="str">
        <f>VLOOKUP(B546,PC_PF_VS!A:C,2,0)</f>
        <v>G7</v>
      </c>
      <c r="D546" t="str">
        <f>VLOOKUP(B546,PC_PF_VS!A:C,3,0)</f>
        <v>Container</v>
      </c>
    </row>
    <row r="547" spans="2:4" x14ac:dyDescent="0.25">
      <c r="B547" s="2">
        <v>42</v>
      </c>
      <c r="C547" t="str">
        <f>VLOOKUP(B547,PC_PF_VS!A:C,2,0)</f>
        <v>G7</v>
      </c>
      <c r="D547" t="str">
        <f>VLOOKUP(B547,PC_PF_VS!A:C,3,0)</f>
        <v>Container</v>
      </c>
    </row>
    <row r="548" spans="2:4" x14ac:dyDescent="0.25">
      <c r="B548" s="2" t="s">
        <v>305</v>
      </c>
      <c r="C548" t="str">
        <f>VLOOKUP(B548,PC_PF_VS!A:C,2,0)</f>
        <v>G8</v>
      </c>
      <c r="D548" t="str">
        <f>VLOOKUP(B548,PC_PF_VS!A:C,3,0)</f>
        <v>Container</v>
      </c>
    </row>
    <row r="549" spans="2:4" x14ac:dyDescent="0.25">
      <c r="B549" s="2" t="s">
        <v>332</v>
      </c>
      <c r="C549" t="str">
        <f>VLOOKUP(B549,PC_PF_VS!A:C,2,0)</f>
        <v>CT</v>
      </c>
      <c r="D549" t="str">
        <f>VLOOKUP(B549,PC_PF_VS!A:C,3,0)</f>
        <v>Container</v>
      </c>
    </row>
    <row r="550" spans="2:4" x14ac:dyDescent="0.25">
      <c r="B550" s="2" t="s">
        <v>335</v>
      </c>
      <c r="C550" t="str">
        <f>VLOOKUP(B550,PC_PF_VS!A:C,2,0)</f>
        <v>CT</v>
      </c>
      <c r="D550" t="str">
        <f>VLOOKUP(B550,PC_PF_VS!A:C,3,0)</f>
        <v>Container</v>
      </c>
    </row>
    <row r="551" spans="2:4" x14ac:dyDescent="0.25">
      <c r="B551" s="2">
        <v>45</v>
      </c>
      <c r="C551" t="str">
        <f>VLOOKUP(B551,PC_PF_VS!A:C,2,0)</f>
        <v>GG</v>
      </c>
      <c r="D551" t="str">
        <f>VLOOKUP(B551,PC_PF_VS!A:C,3,0)</f>
        <v>Container</v>
      </c>
    </row>
    <row r="552" spans="2:4" x14ac:dyDescent="0.25">
      <c r="B552" s="2">
        <v>44</v>
      </c>
      <c r="C552" t="str">
        <f>VLOOKUP(B552,PC_PF_VS!A:C,2,0)</f>
        <v>GG</v>
      </c>
      <c r="D552" t="str">
        <f>VLOOKUP(B552,PC_PF_VS!A:C,3,0)</f>
        <v>Container</v>
      </c>
    </row>
    <row r="553" spans="2:4" x14ac:dyDescent="0.25">
      <c r="B553" s="2">
        <v>8984</v>
      </c>
      <c r="C553" t="str">
        <f>VLOOKUP(B553,PC_PF_VS!A:C,2,0)</f>
        <v>MS</v>
      </c>
      <c r="D553" t="str">
        <f>VLOOKUP(B553,PC_PF_VS!A:C,3,0)</f>
        <v>Container</v>
      </c>
    </row>
    <row r="554" spans="2:4" x14ac:dyDescent="0.25">
      <c r="B554" s="2" t="s">
        <v>340</v>
      </c>
      <c r="C554" t="str">
        <f>VLOOKUP(B554,PC_PF_VS!A:C,2,0)</f>
        <v>MS</v>
      </c>
      <c r="D554" t="str">
        <f>VLOOKUP(B554,PC_PF_VS!A:C,3,0)</f>
        <v>Container</v>
      </c>
    </row>
    <row r="555" spans="2:4" x14ac:dyDescent="0.25">
      <c r="B555" s="2" t="s">
        <v>341</v>
      </c>
      <c r="C555" t="str">
        <f>VLOOKUP(B555,PC_PF_VS!A:C,2,0)</f>
        <v>MS</v>
      </c>
      <c r="D555" t="str">
        <f>VLOOKUP(B555,PC_PF_VS!A:C,3,0)</f>
        <v>Container</v>
      </c>
    </row>
    <row r="556" spans="2:4" x14ac:dyDescent="0.25">
      <c r="B556" s="2" t="s">
        <v>342</v>
      </c>
      <c r="C556" t="str">
        <f>VLOOKUP(B556,PC_PF_VS!A:C,2,0)</f>
        <v>MS</v>
      </c>
      <c r="D556" t="str">
        <f>VLOOKUP(B556,PC_PF_VS!A:C,3,0)</f>
        <v>Container</v>
      </c>
    </row>
    <row r="557" spans="2:4" x14ac:dyDescent="0.25">
      <c r="B557" s="2" t="s">
        <v>344</v>
      </c>
      <c r="C557" t="str">
        <f>VLOOKUP(B557,PC_PF_VS!A:C,2,0)</f>
        <v>MS</v>
      </c>
      <c r="D557" t="str">
        <f>VLOOKUP(B557,PC_PF_VS!A:C,3,0)</f>
        <v>Container</v>
      </c>
    </row>
    <row r="558" spans="2:4" x14ac:dyDescent="0.25">
      <c r="B558" s="2" t="s">
        <v>381</v>
      </c>
      <c r="C558" t="str">
        <f>VLOOKUP(B558,PC_PF_VS!A:C,2,0)</f>
        <v>G5</v>
      </c>
      <c r="D558" t="str">
        <f>VLOOKUP(B558,PC_PF_VS!A:C,3,0)</f>
        <v>Container</v>
      </c>
    </row>
    <row r="559" spans="2:4" x14ac:dyDescent="0.25">
      <c r="B559" s="2" t="s">
        <v>382</v>
      </c>
      <c r="C559" t="str">
        <f>VLOOKUP(B559,PC_PF_VS!A:C,2,0)</f>
        <v>UNK SCS</v>
      </c>
      <c r="D559" t="str">
        <f>VLOOKUP(B559,PC_PF_VS!A:C,3,0)</f>
        <v>Container</v>
      </c>
    </row>
    <row r="560" spans="2:4" x14ac:dyDescent="0.25">
      <c r="B560" s="2" t="s">
        <v>383</v>
      </c>
      <c r="C560" t="str">
        <f>VLOOKUP(B560,PC_PF_VS!A:C,2,0)</f>
        <v>G2</v>
      </c>
      <c r="D560" t="str">
        <f>VLOOKUP(B560,PC_PF_VS!A:C,3,0)</f>
        <v>Container</v>
      </c>
    </row>
    <row r="561" spans="2:4" x14ac:dyDescent="0.25">
      <c r="B561" s="2">
        <v>5551500055</v>
      </c>
      <c r="C561" t="str">
        <f>VLOOKUP(B561,PC_PF_VS!A:C,2,0)</f>
        <v>Tips</v>
      </c>
      <c r="D561" t="str">
        <f>VLOOKUP(B561,PC_PF_VS!A:C,3,0)</f>
        <v>Syringe</v>
      </c>
    </row>
    <row r="562" spans="2:4" x14ac:dyDescent="0.25">
      <c r="B562" s="2" t="s">
        <v>384</v>
      </c>
      <c r="C562" t="str">
        <f>VLOOKUP(B562,PC_PF_VS!A:C,2,0)</f>
        <v>G8</v>
      </c>
      <c r="D562" t="str">
        <f>VLOOKUP(B562,PC_PF_VS!A:C,3,0)</f>
        <v>Container</v>
      </c>
    </row>
    <row r="563" spans="2:4" x14ac:dyDescent="0.25">
      <c r="B563" s="2" t="s">
        <v>385</v>
      </c>
      <c r="C563" t="str">
        <f>VLOOKUP(B563,PC_PF_VS!A:C,2,0)</f>
        <v>G18</v>
      </c>
      <c r="D563" t="str">
        <f>VLOOKUP(B563,PC_PF_VS!A:C,3,0)</f>
        <v>Container</v>
      </c>
    </row>
    <row r="564" spans="2:4" x14ac:dyDescent="0.25">
      <c r="B564" s="2">
        <v>8881112518</v>
      </c>
      <c r="C564">
        <f>VLOOKUP(B564,PC_PF_VS!A:C,2,0)</f>
        <v>1</v>
      </c>
      <c r="D564" t="str">
        <f>VLOOKUP(B564,PC_PF_VS!A:C,3,0)</f>
        <v>Syringe</v>
      </c>
    </row>
    <row r="565" spans="2:4" x14ac:dyDescent="0.25">
      <c r="B565" s="2" t="s">
        <v>386</v>
      </c>
      <c r="C565" t="str">
        <f>VLOOKUP(B565,PC_PF_VS!A:C,2,0)</f>
        <v>UNK CFF</v>
      </c>
      <c r="D565" t="str">
        <f>VLOOKUP(B565,PC_PF_VS!A:C,3,0)</f>
        <v>Container</v>
      </c>
    </row>
    <row r="566" spans="2:4" x14ac:dyDescent="0.25">
      <c r="B566" s="2" t="s">
        <v>387</v>
      </c>
      <c r="C566" t="str">
        <f>VLOOKUP(B566,PC_PF_VS!A:C,2,0)</f>
        <v>G1</v>
      </c>
      <c r="D566" t="str">
        <f>VLOOKUP(B566,PC_PF_VS!A:C,3,0)</f>
        <v>Container</v>
      </c>
    </row>
    <row r="567" spans="2:4" x14ac:dyDescent="0.25">
      <c r="B567" s="2" t="s">
        <v>388</v>
      </c>
      <c r="C567" t="str">
        <f>VLOOKUP(B567,PC_PF_VS!A:C,2,0)</f>
        <v>UNK SFF</v>
      </c>
      <c r="D567" t="str">
        <f>VLOOKUP(B567,PC_PF_VS!A:C,3,0)</f>
        <v>Syringe</v>
      </c>
    </row>
    <row r="568" spans="2:4" x14ac:dyDescent="0.25">
      <c r="B568" s="2">
        <v>4502570</v>
      </c>
      <c r="C568" t="str">
        <f>VLOOKUP(B568,PC_PF_VS!A:C,2,0)</f>
        <v>Sub</v>
      </c>
      <c r="D568" t="str">
        <f>VLOOKUP(B568,PC_PF_VS!A:C,3,0)</f>
        <v>Syringe</v>
      </c>
    </row>
    <row r="569" spans="2:4" x14ac:dyDescent="0.25">
      <c r="B569" s="2">
        <v>4502575</v>
      </c>
      <c r="C569" t="str">
        <f>VLOOKUP(B569,PC_PF_VS!A:C,2,0)</f>
        <v>Sub</v>
      </c>
      <c r="D569" t="str">
        <f>VLOOKUP(B569,PC_PF_VS!A:C,3,0)</f>
        <v>Syringe</v>
      </c>
    </row>
    <row r="570" spans="2:4" x14ac:dyDescent="0.25">
      <c r="B570" s="2">
        <v>4006202</v>
      </c>
      <c r="C570" t="str">
        <f>VLOOKUP(B570,PC_PF_VS!A:C,2,0)</f>
        <v>Tips</v>
      </c>
      <c r="D570" t="str">
        <f>VLOOKUP(B570,PC_PF_VS!A:C,3,0)</f>
        <v>Syringe</v>
      </c>
    </row>
    <row r="571" spans="2:4" x14ac:dyDescent="0.25">
      <c r="B571" s="2">
        <v>4101801</v>
      </c>
      <c r="C571" t="str">
        <f>VLOOKUP(B571,PC_PF_VS!A:C,2,0)</f>
        <v>Tips</v>
      </c>
      <c r="D571" t="str">
        <f>VLOOKUP(B571,PC_PF_VS!A:C,3,0)</f>
        <v>Syringe</v>
      </c>
    </row>
    <row r="572" spans="2:4" x14ac:dyDescent="0.25">
      <c r="B572" s="2">
        <v>4001204</v>
      </c>
      <c r="C572" t="str">
        <f>VLOOKUP(B572,PC_PF_VS!A:C,2,0)</f>
        <v>Tips</v>
      </c>
      <c r="D572" t="str">
        <f>VLOOKUP(B572,PC_PF_VS!A:C,3,0)</f>
        <v>Syringe</v>
      </c>
    </row>
    <row r="573" spans="2:4" x14ac:dyDescent="0.25">
      <c r="B573" s="2">
        <v>4006201</v>
      </c>
      <c r="C573" t="str">
        <f>VLOOKUP(B573,PC_PF_VS!A:C,2,0)</f>
        <v>Tips</v>
      </c>
      <c r="D573" t="str">
        <f>VLOOKUP(B573,PC_PF_VS!A:C,3,0)</f>
        <v>Syringe</v>
      </c>
    </row>
    <row r="574" spans="2:4" x14ac:dyDescent="0.25">
      <c r="B574" s="2" t="s">
        <v>320</v>
      </c>
      <c r="C574" t="str">
        <f>VLOOKUP(B574,PC_PF_VS!A:C,2,0)</f>
        <v>AS</v>
      </c>
      <c r="D574" t="str">
        <f>VLOOKUP(B574,PC_PF_VS!A:C,3,0)</f>
        <v>Container</v>
      </c>
    </row>
    <row r="575" spans="2:4" x14ac:dyDescent="0.25">
      <c r="B575" s="2" t="s">
        <v>322</v>
      </c>
      <c r="C575" t="str">
        <f>VLOOKUP(B575,PC_PF_VS!A:C,2,0)</f>
        <v>AS</v>
      </c>
      <c r="D575" t="str">
        <f>VLOOKUP(B575,PC_PF_VS!A:C,3,0)</f>
        <v>Container</v>
      </c>
    </row>
    <row r="576" spans="2:4" x14ac:dyDescent="0.25">
      <c r="B576" s="2" t="s">
        <v>324</v>
      </c>
      <c r="C576" t="str">
        <f>VLOOKUP(B576,PC_PF_VS!A:C,2,0)</f>
        <v>AS</v>
      </c>
      <c r="D576" t="str">
        <f>VLOOKUP(B576,PC_PF_VS!A:C,3,0)</f>
        <v>Container</v>
      </c>
    </row>
    <row r="577" spans="2:4" x14ac:dyDescent="0.25">
      <c r="B577" s="2" t="s">
        <v>325</v>
      </c>
      <c r="C577" t="str">
        <f>VLOOKUP(B577,PC_PF_VS!A:C,2,0)</f>
        <v>AS</v>
      </c>
      <c r="D577" t="str">
        <f>VLOOKUP(B577,PC_PF_VS!A:C,3,0)</f>
        <v>Container</v>
      </c>
    </row>
    <row r="578" spans="2:4" x14ac:dyDescent="0.25">
      <c r="B578" s="2" t="s">
        <v>327</v>
      </c>
      <c r="C578" t="str">
        <f>VLOOKUP(B578,PC_PF_VS!A:C,2,0)</f>
        <v>AS</v>
      </c>
      <c r="D578" t="str">
        <f>VLOOKUP(B578,PC_PF_VS!A:C,3,0)</f>
        <v>Container</v>
      </c>
    </row>
    <row r="579" spans="2:4" x14ac:dyDescent="0.25">
      <c r="B579" s="2" t="s">
        <v>329</v>
      </c>
      <c r="C579" t="str">
        <f>VLOOKUP(B579,PC_PF_VS!A:C,2,0)</f>
        <v>AS</v>
      </c>
      <c r="D579" t="str">
        <f>VLOOKUP(B579,PC_PF_VS!A:C,3,0)</f>
        <v>Container</v>
      </c>
    </row>
    <row r="580" spans="2:4" x14ac:dyDescent="0.25">
      <c r="B580" s="2" t="s">
        <v>334</v>
      </c>
      <c r="C580" t="str">
        <f>VLOOKUP(B580,PC_PF_VS!A:C,2,0)</f>
        <v>CT</v>
      </c>
      <c r="D580" t="str">
        <f>VLOOKUP(B580,PC_PF_VS!A:C,3,0)</f>
        <v>Container</v>
      </c>
    </row>
    <row r="581" spans="2:4" x14ac:dyDescent="0.25">
      <c r="B581" s="2" t="s">
        <v>336</v>
      </c>
      <c r="C581" t="str">
        <f>VLOOKUP(B581,PC_PF_VS!A:C,2,0)</f>
        <v>CT</v>
      </c>
      <c r="D581" t="str">
        <f>VLOOKUP(B581,PC_PF_VS!A:C,3,0)</f>
        <v>Container</v>
      </c>
    </row>
    <row r="582" spans="2:4" x14ac:dyDescent="0.25">
      <c r="B582" s="2" t="s">
        <v>156</v>
      </c>
      <c r="C582" t="str">
        <f>VLOOKUP(B582,PC_PF_VS!A:C,2,0)</f>
        <v>G1</v>
      </c>
      <c r="D582" t="str">
        <f>VLOOKUP(B582,PC_PF_VS!A:C,3,0)</f>
        <v>Container</v>
      </c>
    </row>
    <row r="583" spans="2:4" x14ac:dyDescent="0.25">
      <c r="B583" s="2" t="s">
        <v>394</v>
      </c>
      <c r="C583" t="str">
        <f>VLOOKUP(B583,PC_PF_VS!A:C,2,0)</f>
        <v>G18</v>
      </c>
      <c r="D583" t="str">
        <f>VLOOKUP(B583,PC_PF_VS!A:C,3,0)</f>
        <v>Container</v>
      </c>
    </row>
    <row r="584" spans="2:4" x14ac:dyDescent="0.25">
      <c r="B584" s="2" t="s">
        <v>284</v>
      </c>
      <c r="C584" t="str">
        <f>VLOOKUP(B584,PC_PF_VS!A:C,2,0)</f>
        <v>G7</v>
      </c>
      <c r="D584" t="str">
        <f>VLOOKUP(B584,PC_PF_VS!A:C,3,0)</f>
        <v>Container</v>
      </c>
    </row>
    <row r="585" spans="2:4" x14ac:dyDescent="0.25">
      <c r="B585" s="2" t="s">
        <v>343</v>
      </c>
      <c r="C585" t="str">
        <f>VLOOKUP(B585,PC_PF_VS!A:C,2,0)</f>
        <v>MS</v>
      </c>
      <c r="D585" t="str">
        <f>VLOOKUP(B585,PC_PF_VS!A:C,3,0)</f>
        <v>Container</v>
      </c>
    </row>
    <row r="586" spans="2:4" x14ac:dyDescent="0.25">
      <c r="B586" s="2" t="s">
        <v>345</v>
      </c>
      <c r="C586" t="str">
        <f>VLOOKUP(B586,PC_PF_VS!A:C,2,0)</f>
        <v>MS</v>
      </c>
      <c r="D586" t="str">
        <f>VLOOKUP(B586,PC_PF_VS!A:C,3,0)</f>
        <v>Container</v>
      </c>
    </row>
    <row r="587" spans="2:4" x14ac:dyDescent="0.25">
      <c r="B587" s="2" t="s">
        <v>346</v>
      </c>
      <c r="C587" t="str">
        <f>VLOOKUP(B587,PC_PF_VS!A:C,2,0)</f>
        <v>MS</v>
      </c>
      <c r="D587" t="str">
        <f>VLOOKUP(B587,PC_PF_VS!A:C,3,0)</f>
        <v>Container</v>
      </c>
    </row>
    <row r="588" spans="2:4" x14ac:dyDescent="0.25">
      <c r="B588" s="2" t="s">
        <v>347</v>
      </c>
      <c r="C588" t="str">
        <f>VLOOKUP(B588,PC_PF_VS!A:C,2,0)</f>
        <v>MS</v>
      </c>
      <c r="D588" t="str">
        <f>VLOOKUP(B588,PC_PF_VS!A:C,3,0)</f>
        <v>Container</v>
      </c>
    </row>
    <row r="589" spans="2:4" x14ac:dyDescent="0.25">
      <c r="B589" s="2" t="s">
        <v>401</v>
      </c>
      <c r="C589" t="str">
        <f>VLOOKUP(B589,PC_PF_VS!A:C,2,0)</f>
        <v>NA</v>
      </c>
      <c r="D589" t="str">
        <f>VLOOKUP(B589,PC_PF_VS!A:C,3,0)</f>
        <v>Both</v>
      </c>
    </row>
    <row r="590" spans="2:4" x14ac:dyDescent="0.25">
      <c r="B590" s="2" t="s">
        <v>403</v>
      </c>
      <c r="C590" t="str">
        <f>VLOOKUP(B590,PC_PF_VS!A:C,2,0)</f>
        <v>5G</v>
      </c>
      <c r="D590" t="str">
        <f>VLOOKUP(B590,PC_PF_VS!A:C,3,0)</f>
        <v>Container</v>
      </c>
    </row>
    <row r="591" spans="2:4" x14ac:dyDescent="0.25">
      <c r="B591" s="2" t="s">
        <v>405</v>
      </c>
      <c r="C591" t="str">
        <f>VLOOKUP(B591,PC_PF_VS!A:C,2,0)</f>
        <v>GG</v>
      </c>
      <c r="D591" t="str">
        <f>VLOOKUP(B591,PC_PF_VS!A:C,3,0)</f>
        <v>Container</v>
      </c>
    </row>
    <row r="592" spans="2:4" x14ac:dyDescent="0.25">
      <c r="B592" s="2" t="s">
        <v>407</v>
      </c>
      <c r="C592" t="str">
        <f>VLOOKUP(B592,PC_PF_VS!A:C,2,0)</f>
        <v>Recy</v>
      </c>
      <c r="D592" t="str">
        <f>VLOOKUP(B592,PC_PF_VS!A:C,3,0)</f>
        <v>Container</v>
      </c>
    </row>
    <row r="593" spans="2:4" x14ac:dyDescent="0.25">
      <c r="B593" s="2" t="s">
        <v>408</v>
      </c>
      <c r="C593" t="str">
        <f>VLOOKUP(B593,PC_PF_VS!A:C,2,0)</f>
        <v>G12</v>
      </c>
      <c r="D593" t="str">
        <f>VLOOKUP(B593,PC_PF_VS!A:C,3,0)</f>
        <v>Container</v>
      </c>
    </row>
    <row r="594" spans="2:4" x14ac:dyDescent="0.25">
      <c r="B594" s="2" t="s">
        <v>410</v>
      </c>
      <c r="C594" t="str">
        <f>VLOOKUP(B594,PC_PF_VS!A:C,2,0)</f>
        <v>GG</v>
      </c>
      <c r="D594" t="str">
        <f>VLOOKUP(B594,PC_PF_VS!A:C,3,0)</f>
        <v>Container</v>
      </c>
    </row>
    <row r="595" spans="2:4" x14ac:dyDescent="0.25">
      <c r="B595" s="2" t="s">
        <v>412</v>
      </c>
      <c r="C595" t="str">
        <f>VLOOKUP(B595,PC_PF_VS!A:C,2,0)</f>
        <v>AS</v>
      </c>
      <c r="D595" t="str">
        <f>VLOOKUP(B595,PC_PF_VS!A:C,3,0)</f>
        <v>Container</v>
      </c>
    </row>
    <row r="596" spans="2:4" x14ac:dyDescent="0.25">
      <c r="B596" s="2" t="s">
        <v>413</v>
      </c>
      <c r="C596" t="str">
        <f>VLOOKUP(B596,PC_PF_VS!A:C,2,0)</f>
        <v>IQA</v>
      </c>
      <c r="D596" t="str">
        <f>VLOOKUP(B596,PC_PF_VS!A:C,3,0)</f>
        <v>Incoming</v>
      </c>
    </row>
    <row r="597" spans="2:4" x14ac:dyDescent="0.25">
      <c r="B597" s="2">
        <v>5241006</v>
      </c>
      <c r="C597" t="str">
        <f>VLOOKUP(B597,PC_PF_VS!A:C,2,0)</f>
        <v>IQA</v>
      </c>
      <c r="D597" t="str">
        <f>VLOOKUP(B597,PC_PF_VS!A:C,3,0)</f>
        <v>Incoming</v>
      </c>
    </row>
    <row r="598" spans="2:4" x14ac:dyDescent="0.25">
      <c r="B598" s="2" t="s">
        <v>414</v>
      </c>
      <c r="C598" t="str">
        <f>VLOOKUP(B598,PC_PF_VS!A:C,2,0)</f>
        <v>IQA</v>
      </c>
      <c r="D598" t="str">
        <f>VLOOKUP(B598,PC_PF_VS!A:C,3,0)</f>
        <v>Incoming</v>
      </c>
    </row>
    <row r="599" spans="2:4" x14ac:dyDescent="0.25">
      <c r="B599" s="2" t="s">
        <v>415</v>
      </c>
      <c r="C599" t="str">
        <f>VLOOKUP(B599,PC_PF_VS!A:C,2,0)</f>
        <v>IQA</v>
      </c>
      <c r="D599" t="str">
        <f>VLOOKUP(B599,PC_PF_VS!A:C,3,0)</f>
        <v>Incoming</v>
      </c>
    </row>
    <row r="600" spans="2:4" x14ac:dyDescent="0.25">
      <c r="B600" s="2" t="s">
        <v>416</v>
      </c>
      <c r="C600" t="str">
        <f>VLOOKUP(B600,PC_PF_VS!A:C,2,0)</f>
        <v>IQA</v>
      </c>
      <c r="D600" t="str">
        <f>VLOOKUP(B600,PC_PF_VS!A:C,3,0)</f>
        <v>Incoming</v>
      </c>
    </row>
    <row r="601" spans="2:4" x14ac:dyDescent="0.25">
      <c r="B601" s="2">
        <v>5170588</v>
      </c>
      <c r="C601" t="str">
        <f>VLOOKUP(B601,PC_PF_VS!A:C,2,0)</f>
        <v>IQA</v>
      </c>
      <c r="D601" t="str">
        <f>VLOOKUP(B601,PC_PF_VS!A:C,3,0)</f>
        <v>Incoming</v>
      </c>
    </row>
    <row r="602" spans="2:4" x14ac:dyDescent="0.25">
      <c r="B602" s="2" t="s">
        <v>417</v>
      </c>
      <c r="C602" t="str">
        <f>VLOOKUP(B602,PC_PF_VS!A:C,2,0)</f>
        <v>IQA</v>
      </c>
      <c r="D602" t="str">
        <f>VLOOKUP(B602,PC_PF_VS!A:C,3,0)</f>
        <v>Incoming</v>
      </c>
    </row>
    <row r="603" spans="2:4" x14ac:dyDescent="0.25">
      <c r="B603" s="2">
        <v>7777129656</v>
      </c>
      <c r="C603" t="str">
        <f>VLOOKUP(B603,PC_PF_VS!A:C,2,0)</f>
        <v>IQA</v>
      </c>
      <c r="D603" t="str">
        <f>VLOOKUP(B603,PC_PF_VS!A:C,3,0)</f>
        <v>Incoming</v>
      </c>
    </row>
    <row r="604" spans="2:4" x14ac:dyDescent="0.25">
      <c r="B604" s="2" t="s">
        <v>418</v>
      </c>
      <c r="C604" t="str">
        <f>VLOOKUP(B604,PC_PF_VS!A:C,2,0)</f>
        <v>IQA</v>
      </c>
      <c r="D604" t="str">
        <f>VLOOKUP(B604,PC_PF_VS!A:C,3,0)</f>
        <v>Incoming</v>
      </c>
    </row>
    <row r="605" spans="2:4" x14ac:dyDescent="0.25">
      <c r="B605" s="2" t="s">
        <v>419</v>
      </c>
      <c r="C605" t="str">
        <f>VLOOKUP(B605,PC_PF_VS!A:C,2,0)</f>
        <v>IQA</v>
      </c>
      <c r="D605" t="str">
        <f>VLOOKUP(B605,PC_PF_VS!A:C,3,0)</f>
        <v>Incoming</v>
      </c>
    </row>
  </sheetData>
  <autoFilter ref="A1:B514" xr:uid="{B9241468-AAB6-4E70-A836-59733983A4B9}">
    <filterColumn colId="0">
      <colorFilter dxfId="2"/>
    </filterColumn>
  </autoFilter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4"/>
  <sheetViews>
    <sheetView topLeftCell="A13" workbookViewId="0">
      <selection activeCell="B312" sqref="B312"/>
    </sheetView>
  </sheetViews>
  <sheetFormatPr defaultRowHeight="15" x14ac:dyDescent="0.25"/>
  <cols>
    <col min="1" max="1" width="14.7109375" style="1" bestFit="1" customWidth="1"/>
    <col min="2" max="2" width="52.7109375" bestFit="1" customWidth="1"/>
    <col min="3" max="3" width="7.5703125" bestFit="1" customWidth="1"/>
    <col min="4" max="4" width="5.42578125" bestFit="1" customWidth="1"/>
    <col min="5" max="5" width="21.42578125" customWidth="1"/>
  </cols>
  <sheetData>
    <row r="1" spans="1:5" x14ac:dyDescent="0.25">
      <c r="A1" s="1" t="s">
        <v>1515</v>
      </c>
      <c r="B1" t="s">
        <v>1514</v>
      </c>
      <c r="C1" t="s">
        <v>1513</v>
      </c>
      <c r="D1" t="s">
        <v>1512</v>
      </c>
      <c r="E1" t="s">
        <v>1511</v>
      </c>
    </row>
    <row r="2" spans="1:5" x14ac:dyDescent="0.25">
      <c r="A2" s="1" t="s">
        <v>1510</v>
      </c>
      <c r="B2" t="s">
        <v>1509</v>
      </c>
      <c r="C2" t="s">
        <v>999</v>
      </c>
      <c r="D2" t="s">
        <v>909</v>
      </c>
      <c r="E2">
        <v>1</v>
      </c>
    </row>
    <row r="3" spans="1:5" x14ac:dyDescent="0.25">
      <c r="A3" s="1" t="s">
        <v>1508</v>
      </c>
      <c r="B3" t="s">
        <v>1025</v>
      </c>
      <c r="C3">
        <v>0</v>
      </c>
      <c r="D3" t="s">
        <v>909</v>
      </c>
      <c r="E3">
        <v>1</v>
      </c>
    </row>
    <row r="4" spans="1:5" x14ac:dyDescent="0.25">
      <c r="A4" s="1" t="s">
        <v>1507</v>
      </c>
      <c r="B4" t="s">
        <v>1506</v>
      </c>
      <c r="C4">
        <v>0</v>
      </c>
      <c r="D4" t="s">
        <v>909</v>
      </c>
      <c r="E4">
        <v>1</v>
      </c>
    </row>
    <row r="5" spans="1:5" x14ac:dyDescent="0.25">
      <c r="A5" s="1" t="s">
        <v>1505</v>
      </c>
      <c r="B5" t="s">
        <v>1184</v>
      </c>
      <c r="C5" t="s">
        <v>1028</v>
      </c>
      <c r="D5" t="s">
        <v>909</v>
      </c>
      <c r="E5">
        <v>1</v>
      </c>
    </row>
    <row r="6" spans="1:5" x14ac:dyDescent="0.25">
      <c r="A6" s="1" t="s">
        <v>1504</v>
      </c>
      <c r="B6" t="s">
        <v>1182</v>
      </c>
      <c r="C6" t="s">
        <v>1028</v>
      </c>
      <c r="D6" t="s">
        <v>909</v>
      </c>
      <c r="E6">
        <v>1</v>
      </c>
    </row>
    <row r="7" spans="1:5" x14ac:dyDescent="0.25">
      <c r="A7" s="1" t="s">
        <v>1503</v>
      </c>
      <c r="B7" t="s">
        <v>1180</v>
      </c>
      <c r="C7" t="s">
        <v>1028</v>
      </c>
      <c r="D7" t="s">
        <v>909</v>
      </c>
      <c r="E7">
        <v>1</v>
      </c>
    </row>
    <row r="8" spans="1:5" x14ac:dyDescent="0.25">
      <c r="A8" s="1" t="s">
        <v>1502</v>
      </c>
      <c r="B8" t="s">
        <v>1174</v>
      </c>
      <c r="C8" t="s">
        <v>1028</v>
      </c>
      <c r="D8" t="s">
        <v>909</v>
      </c>
      <c r="E8">
        <v>1</v>
      </c>
    </row>
    <row r="9" spans="1:5" x14ac:dyDescent="0.25">
      <c r="A9" s="1" t="s">
        <v>1501</v>
      </c>
      <c r="B9" t="s">
        <v>1172</v>
      </c>
      <c r="C9" t="s">
        <v>1028</v>
      </c>
      <c r="D9" t="s">
        <v>909</v>
      </c>
      <c r="E9">
        <v>1</v>
      </c>
    </row>
    <row r="10" spans="1:5" x14ac:dyDescent="0.25">
      <c r="A10" s="1" t="s">
        <v>397</v>
      </c>
      <c r="B10" t="s">
        <v>1076</v>
      </c>
      <c r="C10" t="s">
        <v>1028</v>
      </c>
      <c r="D10" t="s">
        <v>909</v>
      </c>
      <c r="E10">
        <v>1</v>
      </c>
    </row>
    <row r="11" spans="1:5" x14ac:dyDescent="0.25">
      <c r="A11" s="1" t="s">
        <v>1500</v>
      </c>
      <c r="B11" t="s">
        <v>1088</v>
      </c>
      <c r="C11" t="s">
        <v>1028</v>
      </c>
      <c r="D11" t="s">
        <v>909</v>
      </c>
      <c r="E11">
        <v>1</v>
      </c>
    </row>
    <row r="12" spans="1:5" x14ac:dyDescent="0.25">
      <c r="A12" s="1" t="s">
        <v>1499</v>
      </c>
      <c r="B12" t="s">
        <v>1087</v>
      </c>
      <c r="C12" t="s">
        <v>1028</v>
      </c>
      <c r="D12" t="s">
        <v>909</v>
      </c>
      <c r="E12">
        <v>1</v>
      </c>
    </row>
    <row r="13" spans="1:5" x14ac:dyDescent="0.25">
      <c r="A13" s="1" t="s">
        <v>1498</v>
      </c>
      <c r="B13" t="s">
        <v>1075</v>
      </c>
      <c r="C13" t="s">
        <v>1028</v>
      </c>
      <c r="D13" t="s">
        <v>909</v>
      </c>
      <c r="E13">
        <v>1</v>
      </c>
    </row>
    <row r="14" spans="1:5" x14ac:dyDescent="0.25">
      <c r="A14" s="1" t="s">
        <v>1497</v>
      </c>
      <c r="B14" t="s">
        <v>1339</v>
      </c>
      <c r="C14" t="s">
        <v>1028</v>
      </c>
      <c r="D14" t="s">
        <v>909</v>
      </c>
      <c r="E14">
        <v>1</v>
      </c>
    </row>
    <row r="15" spans="1:5" x14ac:dyDescent="0.25">
      <c r="A15" s="1" t="s">
        <v>392</v>
      </c>
      <c r="B15" t="s">
        <v>1262</v>
      </c>
      <c r="C15" t="s">
        <v>1028</v>
      </c>
      <c r="D15" t="s">
        <v>909</v>
      </c>
      <c r="E15">
        <v>1</v>
      </c>
    </row>
    <row r="16" spans="1:5" x14ac:dyDescent="0.25">
      <c r="A16" s="1" t="s">
        <v>391</v>
      </c>
      <c r="B16" t="s">
        <v>1259</v>
      </c>
      <c r="C16" t="s">
        <v>1028</v>
      </c>
      <c r="D16" t="s">
        <v>909</v>
      </c>
      <c r="E16">
        <v>1</v>
      </c>
    </row>
    <row r="17" spans="1:5" x14ac:dyDescent="0.25">
      <c r="A17" s="1" t="s">
        <v>404</v>
      </c>
      <c r="B17" t="s">
        <v>1291</v>
      </c>
      <c r="C17" t="s">
        <v>1028</v>
      </c>
      <c r="D17" t="s">
        <v>909</v>
      </c>
      <c r="E17">
        <v>1</v>
      </c>
    </row>
    <row r="18" spans="1:5" x14ac:dyDescent="0.25">
      <c r="A18" s="1" t="s">
        <v>1496</v>
      </c>
      <c r="B18" t="s">
        <v>1343</v>
      </c>
      <c r="C18" t="s">
        <v>1028</v>
      </c>
      <c r="D18" t="s">
        <v>909</v>
      </c>
      <c r="E18">
        <v>1</v>
      </c>
    </row>
    <row r="19" spans="1:5" x14ac:dyDescent="0.25">
      <c r="A19" s="1" t="s">
        <v>1495</v>
      </c>
      <c r="B19" t="s">
        <v>1250</v>
      </c>
      <c r="C19">
        <v>0</v>
      </c>
      <c r="D19" t="s">
        <v>909</v>
      </c>
      <c r="E19">
        <v>1</v>
      </c>
    </row>
    <row r="20" spans="1:5" x14ac:dyDescent="0.25">
      <c r="A20" s="1" t="s">
        <v>1494</v>
      </c>
      <c r="B20" t="s">
        <v>1493</v>
      </c>
      <c r="C20">
        <v>0</v>
      </c>
      <c r="D20" t="s">
        <v>909</v>
      </c>
      <c r="E20">
        <v>1</v>
      </c>
    </row>
    <row r="21" spans="1:5" x14ac:dyDescent="0.25">
      <c r="A21" s="1" t="s">
        <v>1492</v>
      </c>
      <c r="B21" t="s">
        <v>1491</v>
      </c>
      <c r="C21" t="s">
        <v>1028</v>
      </c>
      <c r="D21" t="s">
        <v>909</v>
      </c>
      <c r="E21">
        <v>1</v>
      </c>
    </row>
    <row r="22" spans="1:5" x14ac:dyDescent="0.25">
      <c r="A22" s="1" t="s">
        <v>1490</v>
      </c>
      <c r="B22" t="s">
        <v>1489</v>
      </c>
      <c r="C22">
        <v>0</v>
      </c>
      <c r="D22" t="s">
        <v>909</v>
      </c>
      <c r="E22">
        <v>1</v>
      </c>
    </row>
    <row r="23" spans="1:5" x14ac:dyDescent="0.25">
      <c r="A23" s="1" t="s">
        <v>398</v>
      </c>
      <c r="B23" t="s">
        <v>1488</v>
      </c>
      <c r="C23" t="s">
        <v>1028</v>
      </c>
      <c r="D23" t="s">
        <v>909</v>
      </c>
      <c r="E23">
        <v>1</v>
      </c>
    </row>
    <row r="24" spans="1:5" x14ac:dyDescent="0.25">
      <c r="A24" s="1" t="s">
        <v>1487</v>
      </c>
      <c r="B24" t="s">
        <v>1486</v>
      </c>
      <c r="C24">
        <v>0</v>
      </c>
      <c r="D24" t="s">
        <v>909</v>
      </c>
      <c r="E24">
        <v>1</v>
      </c>
    </row>
    <row r="25" spans="1:5" x14ac:dyDescent="0.25">
      <c r="A25" s="1" t="s">
        <v>1485</v>
      </c>
      <c r="B25" t="s">
        <v>1479</v>
      </c>
      <c r="C25">
        <v>0</v>
      </c>
      <c r="D25" t="s">
        <v>909</v>
      </c>
      <c r="E25">
        <v>1</v>
      </c>
    </row>
    <row r="26" spans="1:5" x14ac:dyDescent="0.25">
      <c r="A26" s="1" t="s">
        <v>1484</v>
      </c>
      <c r="B26" t="s">
        <v>1483</v>
      </c>
      <c r="C26">
        <v>0</v>
      </c>
      <c r="D26" t="s">
        <v>909</v>
      </c>
      <c r="E26">
        <v>1</v>
      </c>
    </row>
    <row r="27" spans="1:5" x14ac:dyDescent="0.25">
      <c r="A27" s="1" t="s">
        <v>1482</v>
      </c>
      <c r="B27" t="s">
        <v>1481</v>
      </c>
      <c r="C27">
        <v>0</v>
      </c>
      <c r="D27" t="s">
        <v>909</v>
      </c>
      <c r="E27">
        <v>1</v>
      </c>
    </row>
    <row r="28" spans="1:5" x14ac:dyDescent="0.25">
      <c r="A28" s="1" t="s">
        <v>1480</v>
      </c>
      <c r="B28" t="s">
        <v>1479</v>
      </c>
      <c r="C28">
        <v>0</v>
      </c>
      <c r="D28" t="s">
        <v>909</v>
      </c>
      <c r="E28">
        <v>1</v>
      </c>
    </row>
    <row r="29" spans="1:5" x14ac:dyDescent="0.25">
      <c r="A29" s="1" t="s">
        <v>142</v>
      </c>
      <c r="B29" t="s">
        <v>1478</v>
      </c>
      <c r="C29">
        <v>0</v>
      </c>
      <c r="D29" t="s">
        <v>909</v>
      </c>
      <c r="E29">
        <v>1</v>
      </c>
    </row>
    <row r="30" spans="1:5" x14ac:dyDescent="0.25">
      <c r="A30" s="1" t="s">
        <v>1477</v>
      </c>
      <c r="B30" t="s">
        <v>1476</v>
      </c>
      <c r="C30">
        <v>0</v>
      </c>
      <c r="D30" t="s">
        <v>909</v>
      </c>
      <c r="E30">
        <v>1</v>
      </c>
    </row>
    <row r="31" spans="1:5" x14ac:dyDescent="0.25">
      <c r="A31" s="1" t="s">
        <v>1475</v>
      </c>
      <c r="B31" t="s">
        <v>1474</v>
      </c>
      <c r="C31">
        <v>0</v>
      </c>
      <c r="D31" t="s">
        <v>909</v>
      </c>
      <c r="E31">
        <v>1</v>
      </c>
    </row>
    <row r="32" spans="1:5" x14ac:dyDescent="0.25">
      <c r="A32" s="1" t="s">
        <v>1473</v>
      </c>
      <c r="B32" t="s">
        <v>1472</v>
      </c>
      <c r="C32" t="s">
        <v>1028</v>
      </c>
      <c r="D32" t="s">
        <v>909</v>
      </c>
      <c r="E32">
        <v>1</v>
      </c>
    </row>
    <row r="33" spans="1:5" x14ac:dyDescent="0.25">
      <c r="A33" s="1" t="s">
        <v>1471</v>
      </c>
      <c r="B33" t="s">
        <v>1470</v>
      </c>
      <c r="C33">
        <v>0</v>
      </c>
      <c r="D33" t="s">
        <v>909</v>
      </c>
      <c r="E33">
        <v>1</v>
      </c>
    </row>
    <row r="34" spans="1:5" x14ac:dyDescent="0.25">
      <c r="A34" s="1" t="s">
        <v>1469</v>
      </c>
      <c r="B34" t="s">
        <v>1468</v>
      </c>
      <c r="C34">
        <v>0</v>
      </c>
      <c r="D34" t="s">
        <v>909</v>
      </c>
      <c r="E34">
        <v>1</v>
      </c>
    </row>
    <row r="35" spans="1:5" x14ac:dyDescent="0.25">
      <c r="A35" s="1" t="s">
        <v>1467</v>
      </c>
      <c r="B35" t="s">
        <v>1466</v>
      </c>
      <c r="C35">
        <v>0</v>
      </c>
      <c r="D35" t="s">
        <v>909</v>
      </c>
      <c r="E35">
        <v>1</v>
      </c>
    </row>
    <row r="36" spans="1:5" x14ac:dyDescent="0.25">
      <c r="A36" s="1" t="s">
        <v>1465</v>
      </c>
      <c r="B36" t="s">
        <v>1464</v>
      </c>
      <c r="C36">
        <v>0</v>
      </c>
      <c r="D36" t="s">
        <v>909</v>
      </c>
      <c r="E36">
        <v>1</v>
      </c>
    </row>
    <row r="37" spans="1:5" x14ac:dyDescent="0.25">
      <c r="A37" s="1" t="s">
        <v>1463</v>
      </c>
      <c r="B37" t="s">
        <v>1462</v>
      </c>
      <c r="C37">
        <v>0</v>
      </c>
      <c r="D37" t="s">
        <v>909</v>
      </c>
      <c r="E37">
        <v>1</v>
      </c>
    </row>
    <row r="38" spans="1:5" x14ac:dyDescent="0.25">
      <c r="A38" s="1" t="s">
        <v>1461</v>
      </c>
      <c r="B38" t="s">
        <v>1460</v>
      </c>
      <c r="C38" t="s">
        <v>1028</v>
      </c>
      <c r="D38" t="s">
        <v>909</v>
      </c>
      <c r="E38">
        <v>1</v>
      </c>
    </row>
    <row r="39" spans="1:5" x14ac:dyDescent="0.25">
      <c r="A39" s="1" t="s">
        <v>1459</v>
      </c>
      <c r="B39" t="s">
        <v>1458</v>
      </c>
      <c r="C39" t="s">
        <v>1028</v>
      </c>
      <c r="D39" t="s">
        <v>909</v>
      </c>
      <c r="E39">
        <v>1</v>
      </c>
    </row>
    <row r="40" spans="1:5" x14ac:dyDescent="0.25">
      <c r="A40" s="1" t="s">
        <v>1457</v>
      </c>
      <c r="B40" t="s">
        <v>1456</v>
      </c>
      <c r="C40">
        <v>0</v>
      </c>
      <c r="D40" t="s">
        <v>909</v>
      </c>
      <c r="E40">
        <v>1</v>
      </c>
    </row>
    <row r="41" spans="1:5" x14ac:dyDescent="0.25">
      <c r="A41" s="1" t="s">
        <v>395</v>
      </c>
      <c r="B41" t="s">
        <v>1455</v>
      </c>
      <c r="C41">
        <v>0</v>
      </c>
      <c r="D41" t="s">
        <v>909</v>
      </c>
      <c r="E41">
        <v>1</v>
      </c>
    </row>
    <row r="42" spans="1:5" x14ac:dyDescent="0.25">
      <c r="A42" s="1" t="s">
        <v>1454</v>
      </c>
      <c r="B42" t="s">
        <v>1453</v>
      </c>
      <c r="C42">
        <v>0</v>
      </c>
      <c r="D42" t="s">
        <v>909</v>
      </c>
      <c r="E42">
        <v>1</v>
      </c>
    </row>
    <row r="43" spans="1:5" x14ac:dyDescent="0.25">
      <c r="A43" s="1" t="s">
        <v>1452</v>
      </c>
      <c r="B43" t="s">
        <v>1451</v>
      </c>
      <c r="C43">
        <v>0</v>
      </c>
      <c r="D43" t="s">
        <v>909</v>
      </c>
      <c r="E43">
        <v>1</v>
      </c>
    </row>
    <row r="44" spans="1:5" x14ac:dyDescent="0.25">
      <c r="A44" s="1" t="s">
        <v>1450</v>
      </c>
      <c r="B44" t="s">
        <v>1449</v>
      </c>
      <c r="C44">
        <v>0</v>
      </c>
      <c r="D44" t="s">
        <v>909</v>
      </c>
      <c r="E44">
        <v>1</v>
      </c>
    </row>
    <row r="45" spans="1:5" x14ac:dyDescent="0.25">
      <c r="A45" s="1" t="s">
        <v>1448</v>
      </c>
      <c r="B45" t="s">
        <v>1447</v>
      </c>
      <c r="C45">
        <v>0</v>
      </c>
      <c r="D45" t="s">
        <v>909</v>
      </c>
      <c r="E45">
        <v>1</v>
      </c>
    </row>
    <row r="46" spans="1:5" x14ac:dyDescent="0.25">
      <c r="A46" s="1" t="s">
        <v>1446</v>
      </c>
      <c r="B46" t="s">
        <v>1438</v>
      </c>
      <c r="C46">
        <v>0</v>
      </c>
      <c r="D46" t="s">
        <v>909</v>
      </c>
      <c r="E46">
        <v>1</v>
      </c>
    </row>
    <row r="47" spans="1:5" x14ac:dyDescent="0.25">
      <c r="A47" s="1" t="s">
        <v>1445</v>
      </c>
      <c r="B47" t="s">
        <v>1444</v>
      </c>
      <c r="C47">
        <v>0</v>
      </c>
      <c r="D47" t="s">
        <v>909</v>
      </c>
      <c r="E47">
        <v>1</v>
      </c>
    </row>
    <row r="48" spans="1:5" x14ac:dyDescent="0.25">
      <c r="A48" s="1" t="s">
        <v>1443</v>
      </c>
      <c r="B48" t="s">
        <v>1442</v>
      </c>
      <c r="C48">
        <v>0</v>
      </c>
      <c r="D48" t="s">
        <v>909</v>
      </c>
      <c r="E48">
        <v>1</v>
      </c>
    </row>
    <row r="49" spans="1:5" x14ac:dyDescent="0.25">
      <c r="A49" s="1" t="s">
        <v>1441</v>
      </c>
      <c r="B49" t="s">
        <v>1440</v>
      </c>
      <c r="C49">
        <v>0</v>
      </c>
      <c r="D49" t="s">
        <v>909</v>
      </c>
      <c r="E49">
        <v>1</v>
      </c>
    </row>
    <row r="50" spans="1:5" x14ac:dyDescent="0.25">
      <c r="A50" s="1" t="s">
        <v>1439</v>
      </c>
      <c r="B50" t="s">
        <v>1438</v>
      </c>
      <c r="C50">
        <v>0</v>
      </c>
      <c r="D50" t="s">
        <v>909</v>
      </c>
      <c r="E50">
        <v>1</v>
      </c>
    </row>
    <row r="51" spans="1:5" x14ac:dyDescent="0.25">
      <c r="A51" s="1" t="s">
        <v>1437</v>
      </c>
      <c r="B51" t="s">
        <v>1433</v>
      </c>
      <c r="C51">
        <v>0</v>
      </c>
      <c r="D51" t="s">
        <v>909</v>
      </c>
      <c r="E51">
        <v>1</v>
      </c>
    </row>
    <row r="52" spans="1:5" x14ac:dyDescent="0.25">
      <c r="A52" s="1" t="s">
        <v>1436</v>
      </c>
      <c r="B52" t="s">
        <v>1435</v>
      </c>
      <c r="C52">
        <v>0</v>
      </c>
      <c r="D52" t="s">
        <v>909</v>
      </c>
      <c r="E52">
        <v>1</v>
      </c>
    </row>
    <row r="53" spans="1:5" x14ac:dyDescent="0.25">
      <c r="A53" s="1" t="s">
        <v>1434</v>
      </c>
      <c r="B53" t="s">
        <v>1433</v>
      </c>
      <c r="C53">
        <v>0</v>
      </c>
      <c r="D53" t="s">
        <v>909</v>
      </c>
      <c r="E53">
        <v>1</v>
      </c>
    </row>
    <row r="54" spans="1:5" x14ac:dyDescent="0.25">
      <c r="A54" s="1" t="s">
        <v>1432</v>
      </c>
      <c r="B54" t="s">
        <v>1431</v>
      </c>
      <c r="C54">
        <v>0</v>
      </c>
      <c r="D54" t="s">
        <v>909</v>
      </c>
      <c r="E54">
        <v>1</v>
      </c>
    </row>
    <row r="55" spans="1:5" x14ac:dyDescent="0.25">
      <c r="A55" s="1" t="s">
        <v>1430</v>
      </c>
      <c r="B55" t="s">
        <v>1429</v>
      </c>
      <c r="C55">
        <v>0</v>
      </c>
      <c r="D55" t="s">
        <v>909</v>
      </c>
      <c r="E55">
        <v>1</v>
      </c>
    </row>
    <row r="56" spans="1:5" x14ac:dyDescent="0.25">
      <c r="A56" s="1" t="s">
        <v>1428</v>
      </c>
      <c r="B56" t="s">
        <v>1427</v>
      </c>
      <c r="C56">
        <v>0</v>
      </c>
      <c r="D56" t="s">
        <v>909</v>
      </c>
      <c r="E56">
        <v>1</v>
      </c>
    </row>
    <row r="57" spans="1:5" x14ac:dyDescent="0.25">
      <c r="A57" s="1" t="s">
        <v>1426</v>
      </c>
      <c r="B57" t="s">
        <v>1425</v>
      </c>
      <c r="C57">
        <v>0</v>
      </c>
      <c r="D57" t="s">
        <v>909</v>
      </c>
      <c r="E57">
        <v>1</v>
      </c>
    </row>
    <row r="58" spans="1:5" x14ac:dyDescent="0.25">
      <c r="A58" s="1" t="s">
        <v>1424</v>
      </c>
      <c r="B58" t="s">
        <v>1423</v>
      </c>
      <c r="C58" t="s">
        <v>1028</v>
      </c>
      <c r="D58" t="s">
        <v>909</v>
      </c>
      <c r="E58">
        <v>1</v>
      </c>
    </row>
    <row r="59" spans="1:5" x14ac:dyDescent="0.25">
      <c r="A59" s="1" t="s">
        <v>1422</v>
      </c>
      <c r="B59" t="s">
        <v>1421</v>
      </c>
      <c r="C59">
        <v>0</v>
      </c>
      <c r="D59" t="s">
        <v>909</v>
      </c>
      <c r="E59">
        <v>1</v>
      </c>
    </row>
    <row r="60" spans="1:5" x14ac:dyDescent="0.25">
      <c r="A60" s="1" t="s">
        <v>1420</v>
      </c>
      <c r="B60" t="s">
        <v>1419</v>
      </c>
      <c r="C60">
        <v>0</v>
      </c>
      <c r="D60" t="s">
        <v>909</v>
      </c>
      <c r="E60">
        <v>1</v>
      </c>
    </row>
    <row r="61" spans="1:5" x14ac:dyDescent="0.25">
      <c r="A61" s="1" t="s">
        <v>1418</v>
      </c>
      <c r="B61" t="s">
        <v>1417</v>
      </c>
      <c r="C61">
        <v>0</v>
      </c>
      <c r="D61" t="s">
        <v>909</v>
      </c>
      <c r="E61">
        <v>1</v>
      </c>
    </row>
    <row r="62" spans="1:5" x14ac:dyDescent="0.25">
      <c r="A62" s="1" t="s">
        <v>1416</v>
      </c>
      <c r="B62" t="s">
        <v>1415</v>
      </c>
      <c r="C62">
        <v>0</v>
      </c>
      <c r="D62" t="s">
        <v>909</v>
      </c>
      <c r="E62">
        <v>1</v>
      </c>
    </row>
    <row r="63" spans="1:5" x14ac:dyDescent="0.25">
      <c r="A63" s="1" t="s">
        <v>1414</v>
      </c>
      <c r="B63" t="s">
        <v>1413</v>
      </c>
      <c r="C63">
        <v>0</v>
      </c>
      <c r="D63" t="s">
        <v>909</v>
      </c>
      <c r="E63">
        <v>1</v>
      </c>
    </row>
    <row r="64" spans="1:5" x14ac:dyDescent="0.25">
      <c r="A64" s="1" t="s">
        <v>1412</v>
      </c>
      <c r="B64" t="s">
        <v>1411</v>
      </c>
      <c r="C64">
        <v>0</v>
      </c>
      <c r="D64" t="s">
        <v>909</v>
      </c>
      <c r="E64">
        <v>1</v>
      </c>
    </row>
    <row r="65" spans="1:5" x14ac:dyDescent="0.25">
      <c r="A65" s="1" t="s">
        <v>1410</v>
      </c>
      <c r="B65" t="s">
        <v>1409</v>
      </c>
      <c r="C65">
        <v>0</v>
      </c>
      <c r="D65" t="s">
        <v>909</v>
      </c>
      <c r="E65">
        <v>1</v>
      </c>
    </row>
    <row r="66" spans="1:5" x14ac:dyDescent="0.25">
      <c r="A66" s="1" t="s">
        <v>1408</v>
      </c>
      <c r="B66" t="s">
        <v>1407</v>
      </c>
      <c r="C66">
        <v>0</v>
      </c>
      <c r="D66" t="s">
        <v>909</v>
      </c>
      <c r="E66">
        <v>1</v>
      </c>
    </row>
    <row r="67" spans="1:5" x14ac:dyDescent="0.25">
      <c r="A67" s="1" t="s">
        <v>409</v>
      </c>
      <c r="B67" t="s">
        <v>1406</v>
      </c>
      <c r="C67">
        <v>0</v>
      </c>
      <c r="D67" t="s">
        <v>909</v>
      </c>
      <c r="E67">
        <v>1</v>
      </c>
    </row>
    <row r="68" spans="1:5" x14ac:dyDescent="0.25">
      <c r="A68" s="1" t="s">
        <v>1405</v>
      </c>
      <c r="B68" t="s">
        <v>1404</v>
      </c>
      <c r="C68" t="s">
        <v>1028</v>
      </c>
      <c r="D68" t="s">
        <v>909</v>
      </c>
      <c r="E68">
        <v>1</v>
      </c>
    </row>
    <row r="69" spans="1:5" x14ac:dyDescent="0.25">
      <c r="A69" s="1" t="s">
        <v>1403</v>
      </c>
      <c r="B69" t="s">
        <v>1402</v>
      </c>
      <c r="C69" t="s">
        <v>1028</v>
      </c>
      <c r="D69" t="s">
        <v>909</v>
      </c>
      <c r="E69">
        <v>1</v>
      </c>
    </row>
    <row r="70" spans="1:5" x14ac:dyDescent="0.25">
      <c r="A70" s="1" t="s">
        <v>1401</v>
      </c>
      <c r="B70" t="s">
        <v>1400</v>
      </c>
      <c r="C70">
        <v>0</v>
      </c>
      <c r="D70" t="s">
        <v>909</v>
      </c>
      <c r="E70">
        <v>1</v>
      </c>
    </row>
    <row r="71" spans="1:5" x14ac:dyDescent="0.25">
      <c r="A71" s="1" t="s">
        <v>1399</v>
      </c>
      <c r="B71" t="s">
        <v>1398</v>
      </c>
      <c r="C71">
        <v>0</v>
      </c>
      <c r="D71" t="s">
        <v>909</v>
      </c>
      <c r="E71">
        <v>1</v>
      </c>
    </row>
    <row r="72" spans="1:5" x14ac:dyDescent="0.25">
      <c r="A72" s="1" t="s">
        <v>1397</v>
      </c>
      <c r="B72" t="s">
        <v>1396</v>
      </c>
      <c r="C72">
        <v>0</v>
      </c>
      <c r="D72" t="s">
        <v>909</v>
      </c>
      <c r="E72">
        <v>1</v>
      </c>
    </row>
    <row r="73" spans="1:5" x14ac:dyDescent="0.25">
      <c r="A73" s="1" t="s">
        <v>1395</v>
      </c>
      <c r="B73" t="s">
        <v>1394</v>
      </c>
      <c r="C73">
        <v>0</v>
      </c>
      <c r="D73" t="s">
        <v>909</v>
      </c>
      <c r="E73">
        <v>1</v>
      </c>
    </row>
    <row r="74" spans="1:5" x14ac:dyDescent="0.25">
      <c r="A74" s="1" t="s">
        <v>1393</v>
      </c>
      <c r="B74" t="s">
        <v>1392</v>
      </c>
      <c r="C74" t="s">
        <v>1028</v>
      </c>
      <c r="D74" t="s">
        <v>909</v>
      </c>
      <c r="E74">
        <v>1</v>
      </c>
    </row>
    <row r="75" spans="1:5" x14ac:dyDescent="0.25">
      <c r="A75" s="1" t="s">
        <v>1391</v>
      </c>
      <c r="B75" t="s">
        <v>1390</v>
      </c>
      <c r="C75" t="s">
        <v>1028</v>
      </c>
      <c r="D75" t="s">
        <v>909</v>
      </c>
      <c r="E75">
        <v>1</v>
      </c>
    </row>
    <row r="76" spans="1:5" x14ac:dyDescent="0.25">
      <c r="A76" s="1" t="s">
        <v>402</v>
      </c>
      <c r="B76" t="s">
        <v>1389</v>
      </c>
      <c r="C76" t="s">
        <v>1028</v>
      </c>
      <c r="D76" t="s">
        <v>909</v>
      </c>
      <c r="E76">
        <v>1</v>
      </c>
    </row>
    <row r="77" spans="1:5" x14ac:dyDescent="0.25">
      <c r="A77" s="1" t="s">
        <v>1388</v>
      </c>
      <c r="B77" t="s">
        <v>1387</v>
      </c>
      <c r="C77" t="s">
        <v>1028</v>
      </c>
      <c r="D77" t="s">
        <v>909</v>
      </c>
      <c r="E77">
        <v>1</v>
      </c>
    </row>
    <row r="78" spans="1:5" x14ac:dyDescent="0.25">
      <c r="A78" s="1" t="s">
        <v>406</v>
      </c>
      <c r="B78" t="s">
        <v>1386</v>
      </c>
      <c r="C78" t="s">
        <v>1028</v>
      </c>
      <c r="D78" t="s">
        <v>909</v>
      </c>
      <c r="E78">
        <v>1</v>
      </c>
    </row>
    <row r="79" spans="1:5" x14ac:dyDescent="0.25">
      <c r="A79" s="1" t="s">
        <v>1385</v>
      </c>
      <c r="B79" t="s">
        <v>1384</v>
      </c>
      <c r="C79">
        <v>0</v>
      </c>
      <c r="D79" t="s">
        <v>909</v>
      </c>
      <c r="E79">
        <v>1</v>
      </c>
    </row>
    <row r="80" spans="1:5" x14ac:dyDescent="0.25">
      <c r="A80" s="1" t="s">
        <v>1383</v>
      </c>
      <c r="B80" t="s">
        <v>1382</v>
      </c>
      <c r="C80">
        <v>0</v>
      </c>
      <c r="D80" t="s">
        <v>909</v>
      </c>
      <c r="E80">
        <v>1</v>
      </c>
    </row>
    <row r="81" spans="1:5" x14ac:dyDescent="0.25">
      <c r="A81" s="1" t="s">
        <v>423</v>
      </c>
      <c r="B81" t="s">
        <v>1381</v>
      </c>
      <c r="C81">
        <v>0</v>
      </c>
      <c r="D81" t="s">
        <v>909</v>
      </c>
      <c r="E81">
        <v>1</v>
      </c>
    </row>
    <row r="82" spans="1:5" x14ac:dyDescent="0.25">
      <c r="A82" s="1" t="s">
        <v>228</v>
      </c>
      <c r="B82" t="s">
        <v>1380</v>
      </c>
      <c r="C82" t="s">
        <v>1028</v>
      </c>
      <c r="D82" t="s">
        <v>909</v>
      </c>
      <c r="E82">
        <v>1</v>
      </c>
    </row>
    <row r="83" spans="1:5" x14ac:dyDescent="0.25">
      <c r="A83" s="1" t="s">
        <v>1379</v>
      </c>
      <c r="B83" t="s">
        <v>1378</v>
      </c>
      <c r="C83">
        <v>0</v>
      </c>
      <c r="D83" t="s">
        <v>909</v>
      </c>
      <c r="E83">
        <v>1</v>
      </c>
    </row>
    <row r="84" spans="1:5" x14ac:dyDescent="0.25">
      <c r="A84" s="1" t="s">
        <v>1377</v>
      </c>
      <c r="B84" t="s">
        <v>1376</v>
      </c>
      <c r="C84">
        <v>0</v>
      </c>
      <c r="D84" t="s">
        <v>909</v>
      </c>
      <c r="E84">
        <v>1</v>
      </c>
    </row>
    <row r="85" spans="1:5" x14ac:dyDescent="0.25">
      <c r="A85" s="1" t="s">
        <v>1375</v>
      </c>
      <c r="B85" t="s">
        <v>1374</v>
      </c>
      <c r="C85">
        <v>0</v>
      </c>
      <c r="D85" t="s">
        <v>909</v>
      </c>
      <c r="E85">
        <v>1</v>
      </c>
    </row>
    <row r="86" spans="1:5" x14ac:dyDescent="0.25">
      <c r="A86" s="1" t="s">
        <v>1373</v>
      </c>
      <c r="B86" t="s">
        <v>1372</v>
      </c>
      <c r="C86">
        <v>0</v>
      </c>
      <c r="D86" t="s">
        <v>909</v>
      </c>
      <c r="E86">
        <v>1</v>
      </c>
    </row>
    <row r="87" spans="1:5" x14ac:dyDescent="0.25">
      <c r="A87" s="1" t="s">
        <v>1371</v>
      </c>
      <c r="B87" t="s">
        <v>1370</v>
      </c>
      <c r="C87">
        <v>0</v>
      </c>
      <c r="D87" t="s">
        <v>909</v>
      </c>
      <c r="E87">
        <v>1</v>
      </c>
    </row>
    <row r="88" spans="1:5" x14ac:dyDescent="0.25">
      <c r="A88" s="1" t="s">
        <v>1369</v>
      </c>
      <c r="B88" t="s">
        <v>1368</v>
      </c>
      <c r="C88" t="s">
        <v>1028</v>
      </c>
      <c r="D88" t="s">
        <v>909</v>
      </c>
      <c r="E88">
        <v>1</v>
      </c>
    </row>
    <row r="89" spans="1:5" x14ac:dyDescent="0.25">
      <c r="A89" s="1" t="s">
        <v>1367</v>
      </c>
      <c r="B89" t="s">
        <v>1366</v>
      </c>
      <c r="C89" t="s">
        <v>1028</v>
      </c>
      <c r="D89" t="s">
        <v>909</v>
      </c>
      <c r="E89">
        <v>1</v>
      </c>
    </row>
    <row r="90" spans="1:5" x14ac:dyDescent="0.25">
      <c r="A90" s="1" t="s">
        <v>411</v>
      </c>
      <c r="B90" t="s">
        <v>1365</v>
      </c>
      <c r="C90" t="s">
        <v>1028</v>
      </c>
      <c r="D90" t="s">
        <v>909</v>
      </c>
      <c r="E90">
        <v>1</v>
      </c>
    </row>
    <row r="91" spans="1:5" x14ac:dyDescent="0.25">
      <c r="A91" s="1" t="s">
        <v>1364</v>
      </c>
      <c r="B91" t="s">
        <v>1358</v>
      </c>
      <c r="C91">
        <v>0</v>
      </c>
      <c r="D91" t="s">
        <v>909</v>
      </c>
      <c r="E91">
        <v>1</v>
      </c>
    </row>
    <row r="92" spans="1:5" x14ac:dyDescent="0.25">
      <c r="A92" s="1" t="s">
        <v>1363</v>
      </c>
      <c r="B92" t="s">
        <v>1362</v>
      </c>
      <c r="C92">
        <v>0</v>
      </c>
      <c r="D92" t="s">
        <v>909</v>
      </c>
      <c r="E92">
        <v>1</v>
      </c>
    </row>
    <row r="93" spans="1:5" x14ac:dyDescent="0.25">
      <c r="A93" s="1" t="s">
        <v>1361</v>
      </c>
      <c r="B93" t="s">
        <v>1360</v>
      </c>
      <c r="C93">
        <v>0</v>
      </c>
      <c r="D93" t="s">
        <v>909</v>
      </c>
      <c r="E93">
        <v>1</v>
      </c>
    </row>
    <row r="94" spans="1:5" x14ac:dyDescent="0.25">
      <c r="A94" s="1" t="s">
        <v>1359</v>
      </c>
      <c r="B94" t="s">
        <v>1358</v>
      </c>
      <c r="C94">
        <v>0</v>
      </c>
      <c r="D94" t="s">
        <v>909</v>
      </c>
      <c r="E94">
        <v>1</v>
      </c>
    </row>
    <row r="95" spans="1:5" x14ac:dyDescent="0.25">
      <c r="A95" s="1" t="s">
        <v>1357</v>
      </c>
      <c r="B95" t="s">
        <v>1353</v>
      </c>
      <c r="C95">
        <v>0</v>
      </c>
      <c r="D95" t="s">
        <v>909</v>
      </c>
      <c r="E95">
        <v>1</v>
      </c>
    </row>
    <row r="96" spans="1:5" x14ac:dyDescent="0.25">
      <c r="A96" s="1" t="s">
        <v>1356</v>
      </c>
      <c r="B96" t="s">
        <v>1355</v>
      </c>
      <c r="C96">
        <v>0</v>
      </c>
      <c r="D96" t="s">
        <v>909</v>
      </c>
      <c r="E96">
        <v>1</v>
      </c>
    </row>
    <row r="97" spans="1:5" x14ac:dyDescent="0.25">
      <c r="A97" s="1" t="s">
        <v>1354</v>
      </c>
      <c r="B97" t="s">
        <v>1353</v>
      </c>
      <c r="C97">
        <v>0</v>
      </c>
      <c r="D97" t="s">
        <v>909</v>
      </c>
      <c r="E97">
        <v>1</v>
      </c>
    </row>
    <row r="98" spans="1:5" x14ac:dyDescent="0.25">
      <c r="A98" s="1" t="s">
        <v>1352</v>
      </c>
      <c r="B98" t="s">
        <v>1351</v>
      </c>
      <c r="C98">
        <v>0</v>
      </c>
      <c r="D98" t="s">
        <v>909</v>
      </c>
      <c r="E98">
        <v>1</v>
      </c>
    </row>
    <row r="99" spans="1:5" x14ac:dyDescent="0.25">
      <c r="A99" s="1" t="s">
        <v>1350</v>
      </c>
      <c r="B99" t="s">
        <v>1349</v>
      </c>
      <c r="C99">
        <v>0</v>
      </c>
      <c r="D99" t="s">
        <v>909</v>
      </c>
      <c r="E99">
        <v>1</v>
      </c>
    </row>
    <row r="100" spans="1:5" x14ac:dyDescent="0.25">
      <c r="A100" s="1" t="s">
        <v>1348</v>
      </c>
      <c r="B100" t="s">
        <v>1347</v>
      </c>
      <c r="C100">
        <v>0</v>
      </c>
      <c r="D100" t="s">
        <v>909</v>
      </c>
      <c r="E100">
        <v>1</v>
      </c>
    </row>
    <row r="101" spans="1:5" x14ac:dyDescent="0.25">
      <c r="A101" s="1" t="s">
        <v>1346</v>
      </c>
      <c r="B101" t="s">
        <v>1345</v>
      </c>
      <c r="C101">
        <v>0</v>
      </c>
      <c r="D101" t="s">
        <v>909</v>
      </c>
      <c r="E101">
        <v>1</v>
      </c>
    </row>
    <row r="102" spans="1:5" x14ac:dyDescent="0.25">
      <c r="A102" s="1" t="s">
        <v>1344</v>
      </c>
      <c r="B102" t="s">
        <v>1343</v>
      </c>
      <c r="C102">
        <v>0</v>
      </c>
      <c r="D102" t="s">
        <v>909</v>
      </c>
      <c r="E102">
        <v>1</v>
      </c>
    </row>
    <row r="103" spans="1:5" x14ac:dyDescent="0.25">
      <c r="A103" s="1" t="s">
        <v>1342</v>
      </c>
      <c r="B103" t="s">
        <v>1341</v>
      </c>
      <c r="C103">
        <v>0</v>
      </c>
      <c r="D103" t="s">
        <v>909</v>
      </c>
      <c r="E103">
        <v>1</v>
      </c>
    </row>
    <row r="104" spans="1:5" x14ac:dyDescent="0.25">
      <c r="A104" s="1" t="s">
        <v>1340</v>
      </c>
      <c r="B104" t="s">
        <v>1339</v>
      </c>
      <c r="C104">
        <v>0</v>
      </c>
      <c r="D104" t="s">
        <v>909</v>
      </c>
      <c r="E104">
        <v>1</v>
      </c>
    </row>
    <row r="105" spans="1:5" x14ac:dyDescent="0.25">
      <c r="A105" s="1" t="s">
        <v>1338</v>
      </c>
      <c r="B105" t="s">
        <v>1337</v>
      </c>
      <c r="C105" t="s">
        <v>1028</v>
      </c>
      <c r="D105" t="s">
        <v>909</v>
      </c>
      <c r="E105">
        <v>1</v>
      </c>
    </row>
    <row r="106" spans="1:5" x14ac:dyDescent="0.25">
      <c r="A106" s="1" t="s">
        <v>1336</v>
      </c>
      <c r="B106" t="s">
        <v>1335</v>
      </c>
      <c r="C106">
        <v>0</v>
      </c>
      <c r="D106" t="s">
        <v>909</v>
      </c>
      <c r="E106">
        <v>1</v>
      </c>
    </row>
    <row r="107" spans="1:5" x14ac:dyDescent="0.25">
      <c r="A107" s="1" t="s">
        <v>1334</v>
      </c>
      <c r="B107" t="s">
        <v>1333</v>
      </c>
      <c r="C107">
        <v>0</v>
      </c>
      <c r="D107" t="s">
        <v>909</v>
      </c>
      <c r="E107">
        <v>1</v>
      </c>
    </row>
    <row r="108" spans="1:5" x14ac:dyDescent="0.25">
      <c r="A108" s="1" t="s">
        <v>1332</v>
      </c>
      <c r="B108" t="s">
        <v>1331</v>
      </c>
      <c r="C108">
        <v>0</v>
      </c>
      <c r="D108" t="s">
        <v>909</v>
      </c>
      <c r="E108">
        <v>1</v>
      </c>
    </row>
    <row r="109" spans="1:5" x14ac:dyDescent="0.25">
      <c r="A109" s="1" t="s">
        <v>1330</v>
      </c>
      <c r="B109" t="s">
        <v>1329</v>
      </c>
      <c r="C109">
        <v>0</v>
      </c>
      <c r="D109" t="s">
        <v>909</v>
      </c>
      <c r="E109">
        <v>1</v>
      </c>
    </row>
    <row r="110" spans="1:5" x14ac:dyDescent="0.25">
      <c r="A110" s="1" t="s">
        <v>1328</v>
      </c>
      <c r="B110" t="s">
        <v>1119</v>
      </c>
      <c r="C110">
        <v>0</v>
      </c>
      <c r="D110" t="s">
        <v>909</v>
      </c>
      <c r="E110">
        <v>1</v>
      </c>
    </row>
    <row r="111" spans="1:5" x14ac:dyDescent="0.25">
      <c r="A111" s="1" t="s">
        <v>1327</v>
      </c>
      <c r="B111" t="s">
        <v>1326</v>
      </c>
      <c r="C111">
        <v>0</v>
      </c>
      <c r="D111" t="s">
        <v>909</v>
      </c>
      <c r="E111">
        <v>1</v>
      </c>
    </row>
    <row r="112" spans="1:5" x14ac:dyDescent="0.25">
      <c r="A112" s="1" t="s">
        <v>1325</v>
      </c>
      <c r="B112" t="s">
        <v>1324</v>
      </c>
      <c r="C112">
        <v>0</v>
      </c>
      <c r="D112" t="s">
        <v>909</v>
      </c>
      <c r="E112">
        <v>1</v>
      </c>
    </row>
    <row r="113" spans="1:5" x14ac:dyDescent="0.25">
      <c r="A113" s="1" t="s">
        <v>1323</v>
      </c>
      <c r="B113" t="s">
        <v>1322</v>
      </c>
      <c r="C113">
        <v>0</v>
      </c>
      <c r="D113" t="s">
        <v>909</v>
      </c>
      <c r="E113">
        <v>1</v>
      </c>
    </row>
    <row r="114" spans="1:5" x14ac:dyDescent="0.25">
      <c r="A114" s="1" t="s">
        <v>1321</v>
      </c>
      <c r="B114" t="s">
        <v>1320</v>
      </c>
      <c r="C114">
        <v>0</v>
      </c>
      <c r="D114" t="s">
        <v>909</v>
      </c>
      <c r="E114">
        <v>1</v>
      </c>
    </row>
    <row r="115" spans="1:5" x14ac:dyDescent="0.25">
      <c r="A115" s="1" t="s">
        <v>1319</v>
      </c>
      <c r="B115" t="s">
        <v>1318</v>
      </c>
      <c r="C115">
        <v>0</v>
      </c>
      <c r="D115" t="s">
        <v>909</v>
      </c>
      <c r="E115">
        <v>1</v>
      </c>
    </row>
    <row r="116" spans="1:5" x14ac:dyDescent="0.25">
      <c r="A116" s="1" t="s">
        <v>1317</v>
      </c>
      <c r="B116" t="s">
        <v>1316</v>
      </c>
      <c r="C116">
        <v>0</v>
      </c>
      <c r="D116" t="s">
        <v>909</v>
      </c>
      <c r="E116">
        <v>1</v>
      </c>
    </row>
    <row r="117" spans="1:5" x14ac:dyDescent="0.25">
      <c r="A117" s="1" t="s">
        <v>1315</v>
      </c>
      <c r="B117" t="s">
        <v>1314</v>
      </c>
      <c r="C117">
        <v>0</v>
      </c>
      <c r="D117" t="s">
        <v>909</v>
      </c>
      <c r="E117">
        <v>1</v>
      </c>
    </row>
    <row r="118" spans="1:5" x14ac:dyDescent="0.25">
      <c r="A118" s="1" t="s">
        <v>1313</v>
      </c>
      <c r="B118" t="s">
        <v>1312</v>
      </c>
      <c r="C118">
        <v>0</v>
      </c>
      <c r="D118" t="s">
        <v>909</v>
      </c>
      <c r="E118">
        <v>1</v>
      </c>
    </row>
    <row r="119" spans="1:5" x14ac:dyDescent="0.25">
      <c r="A119" s="1" t="s">
        <v>1311</v>
      </c>
      <c r="B119" t="s">
        <v>1310</v>
      </c>
      <c r="C119">
        <v>0</v>
      </c>
      <c r="D119" t="s">
        <v>909</v>
      </c>
      <c r="E119">
        <v>1</v>
      </c>
    </row>
    <row r="120" spans="1:5" x14ac:dyDescent="0.25">
      <c r="A120" s="1" t="s">
        <v>319</v>
      </c>
      <c r="B120" t="s">
        <v>1309</v>
      </c>
      <c r="C120" t="s">
        <v>1028</v>
      </c>
      <c r="D120" t="s">
        <v>909</v>
      </c>
      <c r="E120">
        <v>1</v>
      </c>
    </row>
    <row r="121" spans="1:5" x14ac:dyDescent="0.25">
      <c r="A121" s="1" t="s">
        <v>1308</v>
      </c>
      <c r="B121" t="s">
        <v>1307</v>
      </c>
      <c r="C121">
        <v>0</v>
      </c>
      <c r="D121" t="s">
        <v>909</v>
      </c>
      <c r="E121">
        <v>1</v>
      </c>
    </row>
    <row r="122" spans="1:5" x14ac:dyDescent="0.25">
      <c r="A122" s="1" t="s">
        <v>1306</v>
      </c>
      <c r="B122" t="s">
        <v>1299</v>
      </c>
      <c r="C122">
        <v>0</v>
      </c>
      <c r="D122" t="s">
        <v>909</v>
      </c>
      <c r="E122">
        <v>1</v>
      </c>
    </row>
    <row r="123" spans="1:5" x14ac:dyDescent="0.25">
      <c r="A123" s="1" t="s">
        <v>1305</v>
      </c>
      <c r="B123" t="s">
        <v>1304</v>
      </c>
      <c r="C123">
        <v>0</v>
      </c>
      <c r="D123" t="s">
        <v>909</v>
      </c>
      <c r="E123">
        <v>1</v>
      </c>
    </row>
    <row r="124" spans="1:5" x14ac:dyDescent="0.25">
      <c r="A124" s="1" t="s">
        <v>1303</v>
      </c>
      <c r="B124" t="s">
        <v>1302</v>
      </c>
      <c r="C124">
        <v>0</v>
      </c>
      <c r="D124" t="s">
        <v>909</v>
      </c>
      <c r="E124">
        <v>1</v>
      </c>
    </row>
    <row r="125" spans="1:5" x14ac:dyDescent="0.25">
      <c r="A125" s="1" t="s">
        <v>1301</v>
      </c>
      <c r="B125" t="s">
        <v>1300</v>
      </c>
      <c r="C125">
        <v>0</v>
      </c>
      <c r="D125" t="s">
        <v>909</v>
      </c>
      <c r="E125">
        <v>1</v>
      </c>
    </row>
    <row r="126" spans="1:5" x14ac:dyDescent="0.25">
      <c r="A126" s="1" t="s">
        <v>393</v>
      </c>
      <c r="B126" t="s">
        <v>1299</v>
      </c>
      <c r="C126">
        <v>0</v>
      </c>
      <c r="D126" t="s">
        <v>909</v>
      </c>
      <c r="E126">
        <v>1</v>
      </c>
    </row>
    <row r="127" spans="1:5" x14ac:dyDescent="0.25">
      <c r="A127" s="1" t="s">
        <v>1298</v>
      </c>
      <c r="B127" t="s">
        <v>1297</v>
      </c>
      <c r="C127">
        <v>0</v>
      </c>
      <c r="D127" t="s">
        <v>909</v>
      </c>
      <c r="E127">
        <v>1</v>
      </c>
    </row>
    <row r="128" spans="1:5" x14ac:dyDescent="0.25">
      <c r="A128" s="1" t="s">
        <v>1296</v>
      </c>
      <c r="B128" t="s">
        <v>1292</v>
      </c>
      <c r="C128">
        <v>0</v>
      </c>
      <c r="D128" t="s">
        <v>909</v>
      </c>
      <c r="E128">
        <v>1</v>
      </c>
    </row>
    <row r="129" spans="1:5" x14ac:dyDescent="0.25">
      <c r="A129" s="1" t="s">
        <v>1295</v>
      </c>
      <c r="B129" t="s">
        <v>1294</v>
      </c>
      <c r="C129">
        <v>0</v>
      </c>
      <c r="D129" t="s">
        <v>909</v>
      </c>
      <c r="E129">
        <v>1</v>
      </c>
    </row>
    <row r="130" spans="1:5" x14ac:dyDescent="0.25">
      <c r="A130" s="1" t="s">
        <v>1293</v>
      </c>
      <c r="B130" t="s">
        <v>1292</v>
      </c>
      <c r="C130">
        <v>0</v>
      </c>
      <c r="D130" t="s">
        <v>909</v>
      </c>
      <c r="E130">
        <v>1</v>
      </c>
    </row>
    <row r="131" spans="1:5" x14ac:dyDescent="0.25">
      <c r="A131" s="1" t="s">
        <v>286</v>
      </c>
      <c r="B131" t="s">
        <v>1291</v>
      </c>
      <c r="C131">
        <v>0</v>
      </c>
      <c r="D131" t="s">
        <v>909</v>
      </c>
      <c r="E131">
        <v>1</v>
      </c>
    </row>
    <row r="132" spans="1:5" x14ac:dyDescent="0.25">
      <c r="A132" s="1" t="s">
        <v>1290</v>
      </c>
      <c r="B132" t="s">
        <v>1289</v>
      </c>
      <c r="C132">
        <v>0</v>
      </c>
      <c r="D132" t="s">
        <v>909</v>
      </c>
      <c r="E132">
        <v>1</v>
      </c>
    </row>
    <row r="133" spans="1:5" x14ac:dyDescent="0.25">
      <c r="A133" s="1" t="s">
        <v>1288</v>
      </c>
      <c r="B133" t="s">
        <v>1287</v>
      </c>
      <c r="C133">
        <v>0</v>
      </c>
      <c r="D133" t="s">
        <v>909</v>
      </c>
      <c r="E133">
        <v>1</v>
      </c>
    </row>
    <row r="134" spans="1:5" x14ac:dyDescent="0.25">
      <c r="A134" s="1" t="s">
        <v>1286</v>
      </c>
      <c r="B134" t="s">
        <v>1285</v>
      </c>
      <c r="C134">
        <v>0</v>
      </c>
      <c r="D134" t="s">
        <v>909</v>
      </c>
      <c r="E134">
        <v>1</v>
      </c>
    </row>
    <row r="135" spans="1:5" x14ac:dyDescent="0.25">
      <c r="A135" s="1" t="s">
        <v>1284</v>
      </c>
      <c r="B135" t="s">
        <v>1283</v>
      </c>
      <c r="C135">
        <v>0</v>
      </c>
      <c r="D135" t="s">
        <v>909</v>
      </c>
      <c r="E135">
        <v>1</v>
      </c>
    </row>
    <row r="136" spans="1:5" x14ac:dyDescent="0.25">
      <c r="A136" s="1" t="s">
        <v>1282</v>
      </c>
      <c r="B136" t="s">
        <v>1281</v>
      </c>
      <c r="C136">
        <v>0</v>
      </c>
      <c r="D136" t="s">
        <v>909</v>
      </c>
      <c r="E136">
        <v>1</v>
      </c>
    </row>
    <row r="137" spans="1:5" x14ac:dyDescent="0.25">
      <c r="A137" s="1" t="s">
        <v>1280</v>
      </c>
      <c r="B137" t="s">
        <v>1279</v>
      </c>
      <c r="C137">
        <v>0</v>
      </c>
      <c r="D137" t="s">
        <v>909</v>
      </c>
      <c r="E137">
        <v>1</v>
      </c>
    </row>
    <row r="138" spans="1:5" x14ac:dyDescent="0.25">
      <c r="A138" s="1" t="s">
        <v>1278</v>
      </c>
      <c r="B138" t="s">
        <v>1277</v>
      </c>
      <c r="C138">
        <v>0</v>
      </c>
      <c r="D138" t="s">
        <v>909</v>
      </c>
      <c r="E138">
        <v>1</v>
      </c>
    </row>
    <row r="139" spans="1:5" x14ac:dyDescent="0.25">
      <c r="A139" s="1" t="s">
        <v>1276</v>
      </c>
      <c r="B139" t="s">
        <v>1275</v>
      </c>
      <c r="C139">
        <v>0</v>
      </c>
      <c r="D139" t="s">
        <v>909</v>
      </c>
      <c r="E139">
        <v>1</v>
      </c>
    </row>
    <row r="140" spans="1:5" x14ac:dyDescent="0.25">
      <c r="A140" s="1" t="s">
        <v>1274</v>
      </c>
      <c r="B140" t="s">
        <v>1273</v>
      </c>
      <c r="C140">
        <v>0</v>
      </c>
      <c r="D140" t="s">
        <v>909</v>
      </c>
      <c r="E140">
        <v>1</v>
      </c>
    </row>
    <row r="141" spans="1:5" x14ac:dyDescent="0.25">
      <c r="A141" s="1" t="s">
        <v>149</v>
      </c>
      <c r="B141" t="s">
        <v>1272</v>
      </c>
      <c r="C141">
        <v>0</v>
      </c>
      <c r="D141" t="s">
        <v>909</v>
      </c>
      <c r="E141">
        <v>1</v>
      </c>
    </row>
    <row r="142" spans="1:5" x14ac:dyDescent="0.25">
      <c r="A142" s="1" t="s">
        <v>153</v>
      </c>
      <c r="B142" t="s">
        <v>1271</v>
      </c>
      <c r="C142">
        <v>0</v>
      </c>
      <c r="D142" t="s">
        <v>909</v>
      </c>
      <c r="E142">
        <v>1</v>
      </c>
    </row>
    <row r="143" spans="1:5" x14ac:dyDescent="0.25">
      <c r="A143" s="1" t="s">
        <v>1270</v>
      </c>
      <c r="B143" t="s">
        <v>1269</v>
      </c>
      <c r="C143">
        <v>0</v>
      </c>
      <c r="D143" t="s">
        <v>909</v>
      </c>
      <c r="E143">
        <v>1</v>
      </c>
    </row>
    <row r="144" spans="1:5" x14ac:dyDescent="0.25">
      <c r="A144" s="1" t="s">
        <v>1268</v>
      </c>
      <c r="B144" t="s">
        <v>1267</v>
      </c>
      <c r="C144">
        <v>0</v>
      </c>
      <c r="D144" t="s">
        <v>909</v>
      </c>
      <c r="E144">
        <v>1</v>
      </c>
    </row>
    <row r="145" spans="1:5" x14ac:dyDescent="0.25">
      <c r="A145" s="1" t="s">
        <v>1266</v>
      </c>
      <c r="B145" t="s">
        <v>1265</v>
      </c>
      <c r="C145" t="s">
        <v>1028</v>
      </c>
      <c r="D145" t="s">
        <v>909</v>
      </c>
      <c r="E145">
        <v>1</v>
      </c>
    </row>
    <row r="146" spans="1:5" x14ac:dyDescent="0.25">
      <c r="A146" s="1" t="s">
        <v>1264</v>
      </c>
      <c r="B146" t="s">
        <v>1263</v>
      </c>
      <c r="C146" t="s">
        <v>1028</v>
      </c>
      <c r="D146" t="s">
        <v>909</v>
      </c>
      <c r="E146">
        <v>1</v>
      </c>
    </row>
    <row r="147" spans="1:5" x14ac:dyDescent="0.25">
      <c r="A147" s="1" t="s">
        <v>205</v>
      </c>
      <c r="B147" t="s">
        <v>1262</v>
      </c>
      <c r="C147">
        <v>0</v>
      </c>
      <c r="D147" t="s">
        <v>909</v>
      </c>
      <c r="E147">
        <v>1</v>
      </c>
    </row>
    <row r="148" spans="1:5" x14ac:dyDescent="0.25">
      <c r="A148" s="1" t="s">
        <v>1261</v>
      </c>
      <c r="B148" t="s">
        <v>1260</v>
      </c>
      <c r="C148">
        <v>0</v>
      </c>
      <c r="D148" t="s">
        <v>909</v>
      </c>
      <c r="E148">
        <v>1</v>
      </c>
    </row>
    <row r="149" spans="1:5" x14ac:dyDescent="0.25">
      <c r="A149" s="1" t="s">
        <v>420</v>
      </c>
      <c r="B149" t="s">
        <v>1259</v>
      </c>
      <c r="C149">
        <v>0</v>
      </c>
      <c r="D149" t="s">
        <v>909</v>
      </c>
      <c r="E149">
        <v>1</v>
      </c>
    </row>
    <row r="150" spans="1:5" x14ac:dyDescent="0.25">
      <c r="A150" s="1" t="s">
        <v>1258</v>
      </c>
      <c r="B150" t="s">
        <v>1257</v>
      </c>
      <c r="C150" t="s">
        <v>1028</v>
      </c>
      <c r="D150" t="s">
        <v>909</v>
      </c>
      <c r="E150">
        <v>1</v>
      </c>
    </row>
    <row r="151" spans="1:5" x14ac:dyDescent="0.25">
      <c r="A151" s="1" t="s">
        <v>1256</v>
      </c>
      <c r="B151" t="s">
        <v>1255</v>
      </c>
      <c r="C151">
        <v>0</v>
      </c>
      <c r="D151" t="s">
        <v>909</v>
      </c>
      <c r="E151">
        <v>1</v>
      </c>
    </row>
    <row r="152" spans="1:5" x14ac:dyDescent="0.25">
      <c r="A152" s="1" t="s">
        <v>1254</v>
      </c>
      <c r="B152" t="s">
        <v>1253</v>
      </c>
      <c r="C152">
        <v>0</v>
      </c>
      <c r="D152" t="s">
        <v>909</v>
      </c>
      <c r="E152">
        <v>1</v>
      </c>
    </row>
    <row r="153" spans="1:5" x14ac:dyDescent="0.25">
      <c r="A153" s="1" t="s">
        <v>1252</v>
      </c>
      <c r="B153" t="s">
        <v>1251</v>
      </c>
      <c r="C153">
        <v>0</v>
      </c>
      <c r="D153" t="s">
        <v>909</v>
      </c>
      <c r="E153">
        <v>1</v>
      </c>
    </row>
    <row r="154" spans="1:5" x14ac:dyDescent="0.25">
      <c r="A154" s="1" t="s">
        <v>424</v>
      </c>
      <c r="B154" t="s">
        <v>1250</v>
      </c>
      <c r="C154" t="s">
        <v>1028</v>
      </c>
      <c r="D154" t="s">
        <v>909</v>
      </c>
      <c r="E154">
        <v>1</v>
      </c>
    </row>
    <row r="155" spans="1:5" x14ac:dyDescent="0.25">
      <c r="A155" s="1" t="s">
        <v>1249</v>
      </c>
      <c r="B155" t="s">
        <v>1248</v>
      </c>
      <c r="C155">
        <v>0</v>
      </c>
      <c r="D155" t="s">
        <v>909</v>
      </c>
      <c r="E155">
        <v>1</v>
      </c>
    </row>
    <row r="156" spans="1:5" x14ac:dyDescent="0.25">
      <c r="A156" s="1" t="s">
        <v>1247</v>
      </c>
      <c r="B156" t="s">
        <v>1246</v>
      </c>
      <c r="C156">
        <v>0</v>
      </c>
      <c r="D156" t="s">
        <v>909</v>
      </c>
      <c r="E156">
        <v>1</v>
      </c>
    </row>
    <row r="157" spans="1:5" x14ac:dyDescent="0.25">
      <c r="A157" s="1" t="s">
        <v>1245</v>
      </c>
      <c r="B157" t="s">
        <v>1244</v>
      </c>
      <c r="C157">
        <v>0</v>
      </c>
      <c r="D157" t="s">
        <v>909</v>
      </c>
      <c r="E157">
        <v>1</v>
      </c>
    </row>
    <row r="158" spans="1:5" x14ac:dyDescent="0.25">
      <c r="A158" s="1" t="s">
        <v>1243</v>
      </c>
      <c r="B158" t="s">
        <v>1242</v>
      </c>
      <c r="C158">
        <v>0</v>
      </c>
      <c r="D158" t="s">
        <v>909</v>
      </c>
      <c r="E158">
        <v>1</v>
      </c>
    </row>
    <row r="159" spans="1:5" x14ac:dyDescent="0.25">
      <c r="A159" s="1" t="s">
        <v>1241</v>
      </c>
      <c r="B159" t="s">
        <v>1240</v>
      </c>
      <c r="C159">
        <v>0</v>
      </c>
      <c r="D159" t="s">
        <v>909</v>
      </c>
      <c r="E159">
        <v>1</v>
      </c>
    </row>
    <row r="160" spans="1:5" x14ac:dyDescent="0.25">
      <c r="A160" s="1" t="s">
        <v>1239</v>
      </c>
      <c r="B160" t="s">
        <v>1238</v>
      </c>
      <c r="C160">
        <v>0</v>
      </c>
      <c r="D160" t="s">
        <v>909</v>
      </c>
      <c r="E160">
        <v>1</v>
      </c>
    </row>
    <row r="161" spans="1:5" x14ac:dyDescent="0.25">
      <c r="A161" s="1" t="s">
        <v>1237</v>
      </c>
      <c r="B161" t="s">
        <v>1236</v>
      </c>
      <c r="C161">
        <v>0</v>
      </c>
      <c r="D161" t="s">
        <v>909</v>
      </c>
      <c r="E161">
        <v>1</v>
      </c>
    </row>
    <row r="162" spans="1:5" x14ac:dyDescent="0.25">
      <c r="A162" s="1" t="s">
        <v>1235</v>
      </c>
      <c r="B162" t="s">
        <v>1234</v>
      </c>
      <c r="C162">
        <v>0</v>
      </c>
      <c r="D162" t="s">
        <v>909</v>
      </c>
      <c r="E162">
        <v>1</v>
      </c>
    </row>
    <row r="163" spans="1:5" x14ac:dyDescent="0.25">
      <c r="A163" s="1" t="s">
        <v>1233</v>
      </c>
      <c r="B163" t="s">
        <v>1232</v>
      </c>
      <c r="C163">
        <v>0</v>
      </c>
      <c r="D163" t="s">
        <v>909</v>
      </c>
      <c r="E163">
        <v>1</v>
      </c>
    </row>
    <row r="164" spans="1:5" x14ac:dyDescent="0.25">
      <c r="A164" s="1" t="s">
        <v>1231</v>
      </c>
      <c r="B164" t="s">
        <v>1222</v>
      </c>
      <c r="C164">
        <v>0</v>
      </c>
      <c r="D164" t="s">
        <v>909</v>
      </c>
      <c r="E164">
        <v>1</v>
      </c>
    </row>
    <row r="165" spans="1:5" x14ac:dyDescent="0.25">
      <c r="A165" s="1" t="s">
        <v>1230</v>
      </c>
      <c r="B165" t="s">
        <v>1220</v>
      </c>
      <c r="C165">
        <v>0</v>
      </c>
      <c r="D165" t="s">
        <v>909</v>
      </c>
      <c r="E165">
        <v>1</v>
      </c>
    </row>
    <row r="166" spans="1:5" x14ac:dyDescent="0.25">
      <c r="A166" s="1" t="s">
        <v>1229</v>
      </c>
      <c r="B166" t="s">
        <v>1228</v>
      </c>
      <c r="C166">
        <v>0</v>
      </c>
      <c r="D166" t="s">
        <v>909</v>
      </c>
      <c r="E166">
        <v>1</v>
      </c>
    </row>
    <row r="167" spans="1:5" x14ac:dyDescent="0.25">
      <c r="A167" s="1" t="s">
        <v>1227</v>
      </c>
      <c r="B167" t="s">
        <v>1226</v>
      </c>
      <c r="C167">
        <v>0</v>
      </c>
      <c r="D167" t="s">
        <v>909</v>
      </c>
      <c r="E167">
        <v>1</v>
      </c>
    </row>
    <row r="168" spans="1:5" x14ac:dyDescent="0.25">
      <c r="A168" s="1" t="s">
        <v>1225</v>
      </c>
      <c r="B168" t="s">
        <v>1224</v>
      </c>
      <c r="C168">
        <v>0</v>
      </c>
      <c r="D168" t="s">
        <v>909</v>
      </c>
      <c r="E168">
        <v>1</v>
      </c>
    </row>
    <row r="169" spans="1:5" x14ac:dyDescent="0.25">
      <c r="A169" s="1" t="s">
        <v>1223</v>
      </c>
      <c r="B169" t="s">
        <v>1222</v>
      </c>
      <c r="C169">
        <v>0</v>
      </c>
      <c r="D169" t="s">
        <v>909</v>
      </c>
      <c r="E169">
        <v>1</v>
      </c>
    </row>
    <row r="170" spans="1:5" x14ac:dyDescent="0.25">
      <c r="A170" s="1" t="s">
        <v>1221</v>
      </c>
      <c r="B170" t="s">
        <v>1220</v>
      </c>
      <c r="C170">
        <v>0</v>
      </c>
      <c r="D170" t="s">
        <v>909</v>
      </c>
      <c r="E170">
        <v>1</v>
      </c>
    </row>
    <row r="171" spans="1:5" x14ac:dyDescent="0.25">
      <c r="A171" s="1" t="s">
        <v>1219</v>
      </c>
      <c r="B171" t="s">
        <v>1218</v>
      </c>
      <c r="C171" t="s">
        <v>1028</v>
      </c>
      <c r="D171" t="s">
        <v>909</v>
      </c>
      <c r="E171">
        <v>1</v>
      </c>
    </row>
    <row r="172" spans="1:5" x14ac:dyDescent="0.25">
      <c r="A172" s="1" t="s">
        <v>396</v>
      </c>
      <c r="B172" t="s">
        <v>1217</v>
      </c>
      <c r="C172" t="s">
        <v>1028</v>
      </c>
      <c r="D172" t="s">
        <v>909</v>
      </c>
      <c r="E172">
        <v>1</v>
      </c>
    </row>
    <row r="173" spans="1:5" x14ac:dyDescent="0.25">
      <c r="A173" s="1" t="s">
        <v>1216</v>
      </c>
      <c r="B173" t="s">
        <v>1215</v>
      </c>
      <c r="C173">
        <v>0</v>
      </c>
      <c r="D173" t="s">
        <v>909</v>
      </c>
      <c r="E173">
        <v>1</v>
      </c>
    </row>
    <row r="174" spans="1:5" x14ac:dyDescent="0.25">
      <c r="A174" s="1" t="s">
        <v>1214</v>
      </c>
      <c r="B174" t="s">
        <v>1213</v>
      </c>
      <c r="C174">
        <v>0</v>
      </c>
      <c r="D174" t="s">
        <v>909</v>
      </c>
      <c r="E174">
        <v>1</v>
      </c>
    </row>
    <row r="175" spans="1:5" x14ac:dyDescent="0.25">
      <c r="A175" s="1" t="s">
        <v>1212</v>
      </c>
      <c r="B175" t="s">
        <v>1211</v>
      </c>
      <c r="C175">
        <v>0</v>
      </c>
      <c r="D175" t="s">
        <v>909</v>
      </c>
      <c r="E175">
        <v>1</v>
      </c>
    </row>
    <row r="176" spans="1:5" x14ac:dyDescent="0.25">
      <c r="A176" s="1" t="s">
        <v>1210</v>
      </c>
      <c r="B176" t="s">
        <v>1209</v>
      </c>
      <c r="C176" t="s">
        <v>1028</v>
      </c>
      <c r="D176" t="s">
        <v>909</v>
      </c>
      <c r="E176">
        <v>1</v>
      </c>
    </row>
    <row r="177" spans="1:5" x14ac:dyDescent="0.25">
      <c r="A177" s="1" t="s">
        <v>1208</v>
      </c>
      <c r="B177" t="s">
        <v>1207</v>
      </c>
      <c r="C177">
        <v>0</v>
      </c>
      <c r="D177" t="s">
        <v>909</v>
      </c>
      <c r="E177">
        <v>1</v>
      </c>
    </row>
    <row r="178" spans="1:5" x14ac:dyDescent="0.25">
      <c r="A178" s="1" t="s">
        <v>1206</v>
      </c>
      <c r="B178" t="s">
        <v>1205</v>
      </c>
      <c r="C178" t="s">
        <v>1028</v>
      </c>
      <c r="D178" t="s">
        <v>909</v>
      </c>
      <c r="E178">
        <v>1</v>
      </c>
    </row>
    <row r="179" spans="1:5" x14ac:dyDescent="0.25">
      <c r="A179" s="1" t="s">
        <v>206</v>
      </c>
      <c r="B179" t="s">
        <v>1030</v>
      </c>
      <c r="C179">
        <v>0</v>
      </c>
      <c r="D179" t="s">
        <v>909</v>
      </c>
      <c r="E179">
        <v>1</v>
      </c>
    </row>
    <row r="180" spans="1:5" x14ac:dyDescent="0.25">
      <c r="A180" s="1" t="s">
        <v>1204</v>
      </c>
      <c r="B180" t="s">
        <v>1203</v>
      </c>
      <c r="C180">
        <v>0</v>
      </c>
      <c r="D180" t="s">
        <v>909</v>
      </c>
      <c r="E180">
        <v>1</v>
      </c>
    </row>
    <row r="181" spans="1:5" x14ac:dyDescent="0.25">
      <c r="A181" s="1" t="s">
        <v>1202</v>
      </c>
      <c r="B181" t="s">
        <v>1201</v>
      </c>
      <c r="C181">
        <v>0</v>
      </c>
      <c r="D181" t="s">
        <v>909</v>
      </c>
      <c r="E181">
        <v>1</v>
      </c>
    </row>
    <row r="182" spans="1:5" x14ac:dyDescent="0.25">
      <c r="A182" s="1" t="s">
        <v>1200</v>
      </c>
      <c r="B182" t="s">
        <v>1199</v>
      </c>
      <c r="C182">
        <v>0</v>
      </c>
      <c r="D182" t="s">
        <v>909</v>
      </c>
      <c r="E182">
        <v>1</v>
      </c>
    </row>
    <row r="183" spans="1:5" x14ac:dyDescent="0.25">
      <c r="A183" s="1" t="s">
        <v>1198</v>
      </c>
      <c r="B183" t="s">
        <v>1197</v>
      </c>
      <c r="C183">
        <v>0</v>
      </c>
      <c r="D183" t="s">
        <v>909</v>
      </c>
      <c r="E183">
        <v>1</v>
      </c>
    </row>
    <row r="184" spans="1:5" x14ac:dyDescent="0.25">
      <c r="A184" s="1" t="s">
        <v>1196</v>
      </c>
      <c r="B184" t="s">
        <v>1195</v>
      </c>
      <c r="C184">
        <v>0</v>
      </c>
      <c r="D184" t="s">
        <v>909</v>
      </c>
      <c r="E184">
        <v>1</v>
      </c>
    </row>
    <row r="185" spans="1:5" x14ac:dyDescent="0.25">
      <c r="A185" s="1" t="s">
        <v>1194</v>
      </c>
      <c r="B185" t="s">
        <v>1193</v>
      </c>
      <c r="C185">
        <v>0</v>
      </c>
      <c r="D185" t="s">
        <v>909</v>
      </c>
      <c r="E185">
        <v>1</v>
      </c>
    </row>
    <row r="186" spans="1:5" x14ac:dyDescent="0.25">
      <c r="A186" s="1" t="s">
        <v>263</v>
      </c>
      <c r="B186" t="s">
        <v>1192</v>
      </c>
      <c r="C186" t="s">
        <v>1028</v>
      </c>
      <c r="D186" t="s">
        <v>909</v>
      </c>
      <c r="E186">
        <v>1</v>
      </c>
    </row>
    <row r="187" spans="1:5" x14ac:dyDescent="0.25">
      <c r="A187" s="1" t="s">
        <v>1191</v>
      </c>
      <c r="B187" t="s">
        <v>1190</v>
      </c>
      <c r="C187">
        <v>0</v>
      </c>
      <c r="D187" t="s">
        <v>909</v>
      </c>
      <c r="E187">
        <v>1</v>
      </c>
    </row>
    <row r="188" spans="1:5" x14ac:dyDescent="0.25">
      <c r="A188" s="1" t="s">
        <v>112</v>
      </c>
      <c r="B188" t="s">
        <v>1189</v>
      </c>
      <c r="C188" t="s">
        <v>1028</v>
      </c>
      <c r="D188" t="s">
        <v>909</v>
      </c>
      <c r="E188">
        <v>1</v>
      </c>
    </row>
    <row r="189" spans="1:5" x14ac:dyDescent="0.25">
      <c r="A189" s="1" t="s">
        <v>1188</v>
      </c>
      <c r="B189" t="s">
        <v>1187</v>
      </c>
      <c r="C189">
        <v>0</v>
      </c>
      <c r="D189" t="s">
        <v>909</v>
      </c>
      <c r="E189">
        <v>1</v>
      </c>
    </row>
    <row r="190" spans="1:5" x14ac:dyDescent="0.25">
      <c r="A190" s="1" t="s">
        <v>1186</v>
      </c>
      <c r="B190" t="s">
        <v>1185</v>
      </c>
      <c r="C190">
        <v>0</v>
      </c>
      <c r="D190" t="s">
        <v>909</v>
      </c>
      <c r="E190">
        <v>1</v>
      </c>
    </row>
    <row r="191" spans="1:5" x14ac:dyDescent="0.25">
      <c r="A191" s="1" t="s">
        <v>349</v>
      </c>
      <c r="B191" t="s">
        <v>1184</v>
      </c>
      <c r="C191" t="s">
        <v>1028</v>
      </c>
      <c r="D191" t="s">
        <v>909</v>
      </c>
      <c r="E191">
        <v>1</v>
      </c>
    </row>
    <row r="192" spans="1:5" x14ac:dyDescent="0.25">
      <c r="A192" s="1" t="s">
        <v>1183</v>
      </c>
      <c r="B192" t="s">
        <v>1182</v>
      </c>
      <c r="C192">
        <v>0</v>
      </c>
      <c r="D192" t="s">
        <v>909</v>
      </c>
      <c r="E192">
        <v>1</v>
      </c>
    </row>
    <row r="193" spans="1:5" x14ac:dyDescent="0.25">
      <c r="A193" s="1" t="s">
        <v>1181</v>
      </c>
      <c r="B193" t="s">
        <v>1180</v>
      </c>
      <c r="C193">
        <v>0</v>
      </c>
      <c r="D193" t="s">
        <v>909</v>
      </c>
      <c r="E193">
        <v>1</v>
      </c>
    </row>
    <row r="194" spans="1:5" x14ac:dyDescent="0.25">
      <c r="A194" s="1" t="s">
        <v>1179</v>
      </c>
      <c r="B194" t="s">
        <v>1178</v>
      </c>
      <c r="C194">
        <v>0</v>
      </c>
      <c r="D194" t="s">
        <v>909</v>
      </c>
      <c r="E194">
        <v>1</v>
      </c>
    </row>
    <row r="195" spans="1:5" x14ac:dyDescent="0.25">
      <c r="A195" s="1" t="s">
        <v>1177</v>
      </c>
      <c r="B195" t="s">
        <v>1176</v>
      </c>
      <c r="C195" t="s">
        <v>1028</v>
      </c>
      <c r="D195" t="s">
        <v>909</v>
      </c>
      <c r="E195">
        <v>1</v>
      </c>
    </row>
    <row r="196" spans="1:5" x14ac:dyDescent="0.25">
      <c r="A196" s="1" t="s">
        <v>1175</v>
      </c>
      <c r="B196" t="s">
        <v>1174</v>
      </c>
      <c r="C196">
        <v>0</v>
      </c>
      <c r="D196" t="s">
        <v>909</v>
      </c>
      <c r="E196">
        <v>1</v>
      </c>
    </row>
    <row r="197" spans="1:5" x14ac:dyDescent="0.25">
      <c r="A197" s="1" t="s">
        <v>1173</v>
      </c>
      <c r="B197" t="s">
        <v>1172</v>
      </c>
      <c r="C197">
        <v>0</v>
      </c>
      <c r="D197" t="s">
        <v>909</v>
      </c>
      <c r="E197">
        <v>1</v>
      </c>
    </row>
    <row r="198" spans="1:5" x14ac:dyDescent="0.25">
      <c r="A198" s="1" t="s">
        <v>377</v>
      </c>
      <c r="B198" t="s">
        <v>1171</v>
      </c>
      <c r="C198" t="s">
        <v>839</v>
      </c>
      <c r="D198" t="s">
        <v>838</v>
      </c>
      <c r="E198">
        <v>20</v>
      </c>
    </row>
    <row r="199" spans="1:5" x14ac:dyDescent="0.25">
      <c r="A199" s="1" t="s">
        <v>277</v>
      </c>
      <c r="B199" t="s">
        <v>1170</v>
      </c>
      <c r="C199" t="s">
        <v>839</v>
      </c>
      <c r="D199" t="s">
        <v>838</v>
      </c>
      <c r="E199">
        <v>20</v>
      </c>
    </row>
    <row r="200" spans="1:5" x14ac:dyDescent="0.25">
      <c r="A200" s="1" t="s">
        <v>379</v>
      </c>
      <c r="B200" t="s">
        <v>1169</v>
      </c>
      <c r="C200" t="s">
        <v>839</v>
      </c>
      <c r="D200" t="s">
        <v>838</v>
      </c>
      <c r="E200">
        <v>10</v>
      </c>
    </row>
    <row r="201" spans="1:5" x14ac:dyDescent="0.25">
      <c r="A201" s="1" t="s">
        <v>211</v>
      </c>
      <c r="B201" t="s">
        <v>1168</v>
      </c>
      <c r="C201" t="s">
        <v>839</v>
      </c>
      <c r="D201" t="s">
        <v>838</v>
      </c>
      <c r="E201">
        <v>5</v>
      </c>
    </row>
    <row r="202" spans="1:5" x14ac:dyDescent="0.25">
      <c r="A202" s="1" t="s">
        <v>218</v>
      </c>
      <c r="B202" t="s">
        <v>1167</v>
      </c>
      <c r="C202" t="s">
        <v>839</v>
      </c>
      <c r="D202" t="s">
        <v>838</v>
      </c>
      <c r="E202">
        <v>5</v>
      </c>
    </row>
    <row r="203" spans="1:5" x14ac:dyDescent="0.25">
      <c r="A203" s="1" t="s">
        <v>159</v>
      </c>
      <c r="B203" t="s">
        <v>1166</v>
      </c>
      <c r="C203" t="s">
        <v>839</v>
      </c>
      <c r="D203" t="s">
        <v>838</v>
      </c>
      <c r="E203">
        <v>100</v>
      </c>
    </row>
    <row r="204" spans="1:5" x14ac:dyDescent="0.25">
      <c r="A204" s="1" t="s">
        <v>220</v>
      </c>
      <c r="B204" t="s">
        <v>1165</v>
      </c>
      <c r="C204" t="s">
        <v>839</v>
      </c>
      <c r="D204" t="s">
        <v>838</v>
      </c>
      <c r="E204">
        <v>5</v>
      </c>
    </row>
    <row r="205" spans="1:5" x14ac:dyDescent="0.25">
      <c r="A205" s="1" t="s">
        <v>252</v>
      </c>
      <c r="B205" t="s">
        <v>1164</v>
      </c>
      <c r="C205" t="s">
        <v>839</v>
      </c>
      <c r="D205" t="s">
        <v>838</v>
      </c>
      <c r="E205">
        <v>20</v>
      </c>
    </row>
    <row r="206" spans="1:5" x14ac:dyDescent="0.25">
      <c r="A206" s="1" t="s">
        <v>303</v>
      </c>
      <c r="B206" t="s">
        <v>1163</v>
      </c>
      <c r="C206" t="s">
        <v>839</v>
      </c>
      <c r="D206" t="s">
        <v>838</v>
      </c>
      <c r="E206">
        <v>10</v>
      </c>
    </row>
    <row r="207" spans="1:5" x14ac:dyDescent="0.25">
      <c r="A207" s="1" t="s">
        <v>308</v>
      </c>
      <c r="B207" t="s">
        <v>1162</v>
      </c>
      <c r="C207" t="s">
        <v>839</v>
      </c>
      <c r="D207" t="s">
        <v>838</v>
      </c>
      <c r="E207">
        <v>10</v>
      </c>
    </row>
    <row r="208" spans="1:5" x14ac:dyDescent="0.25">
      <c r="A208" s="1" t="s">
        <v>378</v>
      </c>
      <c r="B208" t="s">
        <v>1101</v>
      </c>
      <c r="C208">
        <v>0</v>
      </c>
      <c r="D208" t="s">
        <v>838</v>
      </c>
      <c r="E208">
        <v>20</v>
      </c>
    </row>
    <row r="209" spans="1:5" x14ac:dyDescent="0.25">
      <c r="A209" s="1" t="s">
        <v>380</v>
      </c>
      <c r="B209" t="s">
        <v>1161</v>
      </c>
      <c r="C209">
        <v>0</v>
      </c>
      <c r="D209" t="s">
        <v>838</v>
      </c>
      <c r="E209">
        <v>10</v>
      </c>
    </row>
    <row r="210" spans="1:5" x14ac:dyDescent="0.25">
      <c r="A210" s="1" t="s">
        <v>1160</v>
      </c>
      <c r="B210" t="s">
        <v>1159</v>
      </c>
      <c r="C210" t="s">
        <v>1028</v>
      </c>
      <c r="D210" t="s">
        <v>909</v>
      </c>
      <c r="E210">
        <v>1</v>
      </c>
    </row>
    <row r="211" spans="1:5" x14ac:dyDescent="0.25">
      <c r="A211" s="1" t="s">
        <v>1158</v>
      </c>
      <c r="B211" t="s">
        <v>1157</v>
      </c>
      <c r="C211" t="s">
        <v>1028</v>
      </c>
      <c r="D211" t="s">
        <v>909</v>
      </c>
      <c r="E211">
        <v>1</v>
      </c>
    </row>
    <row r="212" spans="1:5" x14ac:dyDescent="0.25">
      <c r="A212" s="1" t="s">
        <v>1156</v>
      </c>
      <c r="B212" t="s">
        <v>1155</v>
      </c>
      <c r="C212" t="s">
        <v>1028</v>
      </c>
      <c r="D212" t="s">
        <v>909</v>
      </c>
      <c r="E212">
        <v>1</v>
      </c>
    </row>
    <row r="213" spans="1:5" x14ac:dyDescent="0.25">
      <c r="A213" s="1" t="s">
        <v>1154</v>
      </c>
      <c r="B213" t="s">
        <v>1153</v>
      </c>
      <c r="C213">
        <v>0</v>
      </c>
      <c r="D213" t="s">
        <v>909</v>
      </c>
      <c r="E213">
        <v>1</v>
      </c>
    </row>
    <row r="214" spans="1:5" x14ac:dyDescent="0.25">
      <c r="A214" s="1" t="s">
        <v>1152</v>
      </c>
      <c r="B214" t="s">
        <v>1151</v>
      </c>
      <c r="C214">
        <v>0</v>
      </c>
      <c r="D214" t="s">
        <v>909</v>
      </c>
      <c r="E214">
        <v>1</v>
      </c>
    </row>
    <row r="215" spans="1:5" x14ac:dyDescent="0.25">
      <c r="A215" s="1" t="s">
        <v>1150</v>
      </c>
      <c r="B215" t="s">
        <v>1149</v>
      </c>
      <c r="C215">
        <v>0</v>
      </c>
      <c r="D215" t="s">
        <v>909</v>
      </c>
      <c r="E215">
        <v>1</v>
      </c>
    </row>
    <row r="216" spans="1:5" x14ac:dyDescent="0.25">
      <c r="A216" s="1" t="s">
        <v>230</v>
      </c>
      <c r="B216" t="s">
        <v>1148</v>
      </c>
      <c r="C216" t="s">
        <v>1028</v>
      </c>
      <c r="D216" t="s">
        <v>909</v>
      </c>
      <c r="E216">
        <v>1</v>
      </c>
    </row>
    <row r="217" spans="1:5" x14ac:dyDescent="0.25">
      <c r="A217" s="1" t="s">
        <v>232</v>
      </c>
      <c r="B217" t="s">
        <v>1147</v>
      </c>
      <c r="C217" t="s">
        <v>1028</v>
      </c>
      <c r="D217" t="s">
        <v>909</v>
      </c>
      <c r="E217">
        <v>1</v>
      </c>
    </row>
    <row r="218" spans="1:5" x14ac:dyDescent="0.25">
      <c r="A218" s="1" t="s">
        <v>178</v>
      </c>
      <c r="B218" t="s">
        <v>1146</v>
      </c>
      <c r="C218" t="s">
        <v>1028</v>
      </c>
      <c r="D218" t="s">
        <v>909</v>
      </c>
      <c r="E218">
        <v>1</v>
      </c>
    </row>
    <row r="219" spans="1:5" x14ac:dyDescent="0.25">
      <c r="A219" s="1" t="s">
        <v>338</v>
      </c>
      <c r="B219" t="s">
        <v>1145</v>
      </c>
      <c r="C219" t="s">
        <v>1028</v>
      </c>
      <c r="D219" t="s">
        <v>909</v>
      </c>
      <c r="E219">
        <v>1</v>
      </c>
    </row>
    <row r="220" spans="1:5" x14ac:dyDescent="0.25">
      <c r="A220" s="1" t="s">
        <v>274</v>
      </c>
      <c r="B220" t="s">
        <v>1144</v>
      </c>
      <c r="C220" t="s">
        <v>1028</v>
      </c>
      <c r="D220" t="s">
        <v>909</v>
      </c>
      <c r="E220">
        <v>1</v>
      </c>
    </row>
    <row r="221" spans="1:5" x14ac:dyDescent="0.25">
      <c r="A221" s="1" t="s">
        <v>234</v>
      </c>
      <c r="B221" t="s">
        <v>1143</v>
      </c>
      <c r="C221" t="s">
        <v>1028</v>
      </c>
      <c r="D221" t="s">
        <v>909</v>
      </c>
      <c r="E221">
        <v>1</v>
      </c>
    </row>
    <row r="222" spans="1:5" x14ac:dyDescent="0.25">
      <c r="A222" s="1" t="s">
        <v>160</v>
      </c>
      <c r="B222" t="s">
        <v>1142</v>
      </c>
      <c r="C222" t="s">
        <v>1028</v>
      </c>
      <c r="D222" t="s">
        <v>838</v>
      </c>
      <c r="E222">
        <v>100</v>
      </c>
    </row>
    <row r="223" spans="1:5" x14ac:dyDescent="0.25">
      <c r="A223" s="1" t="s">
        <v>171</v>
      </c>
      <c r="B223" t="s">
        <v>1141</v>
      </c>
      <c r="C223" t="s">
        <v>1028</v>
      </c>
      <c r="D223" t="s">
        <v>838</v>
      </c>
      <c r="E223">
        <v>80</v>
      </c>
    </row>
    <row r="224" spans="1:5" x14ac:dyDescent="0.25">
      <c r="A224" s="1" t="s">
        <v>351</v>
      </c>
      <c r="B224" t="s">
        <v>1140</v>
      </c>
      <c r="C224" t="s">
        <v>1028</v>
      </c>
      <c r="D224" t="s">
        <v>909</v>
      </c>
      <c r="E224">
        <v>1</v>
      </c>
    </row>
    <row r="225" spans="1:5" x14ac:dyDescent="0.25">
      <c r="A225" s="1" t="s">
        <v>174</v>
      </c>
      <c r="B225" t="s">
        <v>1139</v>
      </c>
      <c r="C225" t="s">
        <v>1028</v>
      </c>
      <c r="D225" t="s">
        <v>909</v>
      </c>
      <c r="E225">
        <v>1</v>
      </c>
    </row>
    <row r="226" spans="1:5" x14ac:dyDescent="0.25">
      <c r="A226" s="1" t="s">
        <v>1138</v>
      </c>
      <c r="B226" t="s">
        <v>1137</v>
      </c>
      <c r="C226" t="s">
        <v>1028</v>
      </c>
      <c r="D226" t="s">
        <v>909</v>
      </c>
      <c r="E226">
        <v>1</v>
      </c>
    </row>
    <row r="227" spans="1:5" x14ac:dyDescent="0.25">
      <c r="A227" s="1" t="s">
        <v>331</v>
      </c>
      <c r="B227" t="s">
        <v>1136</v>
      </c>
      <c r="C227" t="s">
        <v>1028</v>
      </c>
      <c r="D227" t="s">
        <v>909</v>
      </c>
      <c r="E227">
        <v>1</v>
      </c>
    </row>
    <row r="228" spans="1:5" x14ac:dyDescent="0.25">
      <c r="A228" s="1" t="s">
        <v>180</v>
      </c>
      <c r="B228" t="s">
        <v>1135</v>
      </c>
      <c r="C228" t="s">
        <v>1028</v>
      </c>
      <c r="D228" t="s">
        <v>909</v>
      </c>
      <c r="E228">
        <v>1</v>
      </c>
    </row>
    <row r="229" spans="1:5" x14ac:dyDescent="0.25">
      <c r="A229" s="1" t="s">
        <v>208</v>
      </c>
      <c r="B229" t="s">
        <v>1134</v>
      </c>
      <c r="C229" t="s">
        <v>1028</v>
      </c>
      <c r="D229" t="s">
        <v>909</v>
      </c>
      <c r="E229">
        <v>1</v>
      </c>
    </row>
    <row r="230" spans="1:5" x14ac:dyDescent="0.25">
      <c r="A230" s="1" t="s">
        <v>210</v>
      </c>
      <c r="B230" t="s">
        <v>1133</v>
      </c>
      <c r="C230" t="s">
        <v>1028</v>
      </c>
      <c r="D230" t="s">
        <v>909</v>
      </c>
      <c r="E230">
        <v>1</v>
      </c>
    </row>
    <row r="231" spans="1:5" x14ac:dyDescent="0.25">
      <c r="A231" s="1" t="s">
        <v>183</v>
      </c>
      <c r="B231" t="s">
        <v>1132</v>
      </c>
      <c r="C231" t="s">
        <v>1028</v>
      </c>
      <c r="D231" t="s">
        <v>909</v>
      </c>
      <c r="E231">
        <v>1</v>
      </c>
    </row>
    <row r="232" spans="1:5" x14ac:dyDescent="0.25">
      <c r="A232" s="1" t="s">
        <v>188</v>
      </c>
      <c r="B232" t="s">
        <v>1131</v>
      </c>
      <c r="C232" t="s">
        <v>1028</v>
      </c>
      <c r="D232" t="s">
        <v>909</v>
      </c>
      <c r="E232">
        <v>1</v>
      </c>
    </row>
    <row r="233" spans="1:5" x14ac:dyDescent="0.25">
      <c r="A233" s="1" t="s">
        <v>288</v>
      </c>
      <c r="B233" t="s">
        <v>1130</v>
      </c>
      <c r="C233" t="s">
        <v>1028</v>
      </c>
      <c r="D233" t="s">
        <v>909</v>
      </c>
      <c r="E233">
        <v>1</v>
      </c>
    </row>
    <row r="234" spans="1:5" x14ac:dyDescent="0.25">
      <c r="A234" s="1" t="s">
        <v>290</v>
      </c>
      <c r="B234" t="s">
        <v>1129</v>
      </c>
      <c r="C234" t="s">
        <v>1028</v>
      </c>
      <c r="D234" t="s">
        <v>909</v>
      </c>
      <c r="E234">
        <v>1</v>
      </c>
    </row>
    <row r="235" spans="1:5" x14ac:dyDescent="0.25">
      <c r="A235" s="1" t="s">
        <v>297</v>
      </c>
      <c r="B235" t="s">
        <v>1128</v>
      </c>
      <c r="C235" t="s">
        <v>1028</v>
      </c>
      <c r="D235" t="s">
        <v>909</v>
      </c>
      <c r="E235">
        <v>1</v>
      </c>
    </row>
    <row r="236" spans="1:5" x14ac:dyDescent="0.25">
      <c r="A236" s="1" t="s">
        <v>298</v>
      </c>
      <c r="B236" t="s">
        <v>1127</v>
      </c>
      <c r="C236" t="s">
        <v>1028</v>
      </c>
      <c r="D236" t="s">
        <v>909</v>
      </c>
      <c r="E236">
        <v>1</v>
      </c>
    </row>
    <row r="237" spans="1:5" x14ac:dyDescent="0.25">
      <c r="A237" s="1" t="s">
        <v>300</v>
      </c>
      <c r="B237" t="s">
        <v>1126</v>
      </c>
      <c r="C237" t="s">
        <v>1028</v>
      </c>
      <c r="D237" t="s">
        <v>909</v>
      </c>
      <c r="E237">
        <v>1</v>
      </c>
    </row>
    <row r="238" spans="1:5" x14ac:dyDescent="0.25">
      <c r="A238" s="1" t="s">
        <v>1125</v>
      </c>
      <c r="B238" t="s">
        <v>1124</v>
      </c>
      <c r="C238">
        <v>0</v>
      </c>
      <c r="D238" t="s">
        <v>909</v>
      </c>
      <c r="E238">
        <v>1</v>
      </c>
    </row>
    <row r="239" spans="1:5" x14ac:dyDescent="0.25">
      <c r="A239" s="1" t="s">
        <v>1123</v>
      </c>
      <c r="B239" t="s">
        <v>1122</v>
      </c>
      <c r="C239">
        <v>0</v>
      </c>
      <c r="D239" t="s">
        <v>909</v>
      </c>
      <c r="E239">
        <v>1</v>
      </c>
    </row>
    <row r="240" spans="1:5" x14ac:dyDescent="0.25">
      <c r="A240" s="1" t="s">
        <v>236</v>
      </c>
      <c r="B240" t="s">
        <v>1121</v>
      </c>
      <c r="C240">
        <v>0</v>
      </c>
      <c r="D240" t="s">
        <v>909</v>
      </c>
      <c r="E240">
        <v>1</v>
      </c>
    </row>
    <row r="241" spans="1:5" x14ac:dyDescent="0.25">
      <c r="A241" s="1" t="s">
        <v>1120</v>
      </c>
      <c r="B241" t="s">
        <v>1119</v>
      </c>
      <c r="C241" t="s">
        <v>1028</v>
      </c>
      <c r="D241" t="s">
        <v>909</v>
      </c>
      <c r="E241">
        <v>1</v>
      </c>
    </row>
    <row r="242" spans="1:5" x14ac:dyDescent="0.25">
      <c r="A242" s="1" t="s">
        <v>1118</v>
      </c>
      <c r="B242" t="s">
        <v>1117</v>
      </c>
      <c r="C242" t="s">
        <v>1028</v>
      </c>
      <c r="D242" t="s">
        <v>909</v>
      </c>
      <c r="E242">
        <v>1</v>
      </c>
    </row>
    <row r="243" spans="1:5" x14ac:dyDescent="0.25">
      <c r="A243" s="1" t="s">
        <v>399</v>
      </c>
      <c r="B243" t="s">
        <v>1116</v>
      </c>
      <c r="C243" t="s">
        <v>1028</v>
      </c>
      <c r="D243" t="s">
        <v>909</v>
      </c>
      <c r="E243">
        <v>1</v>
      </c>
    </row>
    <row r="244" spans="1:5" x14ac:dyDescent="0.25">
      <c r="A244" s="1" t="s">
        <v>189</v>
      </c>
      <c r="B244" t="s">
        <v>1115</v>
      </c>
      <c r="C244" t="s">
        <v>1028</v>
      </c>
      <c r="D244" t="s">
        <v>909</v>
      </c>
      <c r="E244">
        <v>1</v>
      </c>
    </row>
    <row r="245" spans="1:5" x14ac:dyDescent="0.25">
      <c r="A245" s="1" t="s">
        <v>1114</v>
      </c>
      <c r="B245" t="s">
        <v>1113</v>
      </c>
      <c r="C245">
        <v>0</v>
      </c>
      <c r="D245" t="s">
        <v>909</v>
      </c>
      <c r="E245">
        <v>1</v>
      </c>
    </row>
    <row r="246" spans="1:5" x14ac:dyDescent="0.25">
      <c r="A246" s="1" t="s">
        <v>1112</v>
      </c>
      <c r="B246" t="s">
        <v>1111</v>
      </c>
      <c r="C246">
        <v>0</v>
      </c>
      <c r="D246" t="s">
        <v>909</v>
      </c>
      <c r="E246">
        <v>1</v>
      </c>
    </row>
    <row r="247" spans="1:5" x14ac:dyDescent="0.25">
      <c r="A247" s="1" t="s">
        <v>1110</v>
      </c>
      <c r="B247" t="s">
        <v>1109</v>
      </c>
      <c r="C247" t="s">
        <v>1028</v>
      </c>
      <c r="D247" t="s">
        <v>909</v>
      </c>
      <c r="E247">
        <v>1</v>
      </c>
    </row>
    <row r="248" spans="1:5" x14ac:dyDescent="0.25">
      <c r="A248" s="1" t="s">
        <v>1108</v>
      </c>
      <c r="B248" t="s">
        <v>1107</v>
      </c>
      <c r="C248">
        <v>0</v>
      </c>
      <c r="D248" t="s">
        <v>909</v>
      </c>
      <c r="E248">
        <v>1</v>
      </c>
    </row>
    <row r="249" spans="1:5" x14ac:dyDescent="0.25">
      <c r="A249" s="1" t="s">
        <v>276</v>
      </c>
      <c r="B249" t="s">
        <v>1106</v>
      </c>
      <c r="C249" t="s">
        <v>1028</v>
      </c>
      <c r="D249" t="s">
        <v>909</v>
      </c>
      <c r="E249">
        <v>1</v>
      </c>
    </row>
    <row r="250" spans="1:5" x14ac:dyDescent="0.25">
      <c r="A250" s="1" t="s">
        <v>237</v>
      </c>
      <c r="B250" t="s">
        <v>1105</v>
      </c>
      <c r="C250" t="s">
        <v>1028</v>
      </c>
      <c r="D250" t="s">
        <v>909</v>
      </c>
      <c r="E250">
        <v>1</v>
      </c>
    </row>
    <row r="251" spans="1:5" x14ac:dyDescent="0.25">
      <c r="A251" s="1" t="s">
        <v>400</v>
      </c>
      <c r="B251" t="s">
        <v>1104</v>
      </c>
      <c r="C251" t="s">
        <v>1028</v>
      </c>
      <c r="D251" t="s">
        <v>909</v>
      </c>
      <c r="E251">
        <v>1</v>
      </c>
    </row>
    <row r="252" spans="1:5" x14ac:dyDescent="0.25">
      <c r="A252" s="1" t="s">
        <v>1103</v>
      </c>
      <c r="B252" t="s">
        <v>1102</v>
      </c>
      <c r="C252">
        <v>0</v>
      </c>
      <c r="D252" t="s">
        <v>909</v>
      </c>
      <c r="E252">
        <v>1</v>
      </c>
    </row>
    <row r="253" spans="1:5" x14ac:dyDescent="0.25">
      <c r="A253" s="1" t="s">
        <v>355</v>
      </c>
      <c r="B253" t="s">
        <v>1101</v>
      </c>
      <c r="C253">
        <v>0</v>
      </c>
      <c r="D253" t="s">
        <v>838</v>
      </c>
      <c r="E253">
        <v>20</v>
      </c>
    </row>
    <row r="254" spans="1:5" x14ac:dyDescent="0.25">
      <c r="A254" s="1" t="s">
        <v>360</v>
      </c>
      <c r="B254" t="s">
        <v>1100</v>
      </c>
      <c r="C254">
        <v>0</v>
      </c>
      <c r="D254" t="s">
        <v>838</v>
      </c>
      <c r="E254">
        <v>20</v>
      </c>
    </row>
    <row r="255" spans="1:5" x14ac:dyDescent="0.25">
      <c r="A255" s="1" t="s">
        <v>176</v>
      </c>
      <c r="B255" t="s">
        <v>1099</v>
      </c>
      <c r="C255" t="s">
        <v>1028</v>
      </c>
      <c r="D255" t="s">
        <v>909</v>
      </c>
      <c r="E255">
        <v>1</v>
      </c>
    </row>
    <row r="256" spans="1:5" x14ac:dyDescent="0.25">
      <c r="A256" s="1" t="s">
        <v>280</v>
      </c>
      <c r="B256" t="s">
        <v>1098</v>
      </c>
      <c r="C256" t="s">
        <v>1028</v>
      </c>
      <c r="D256" t="s">
        <v>909</v>
      </c>
      <c r="E256">
        <v>1</v>
      </c>
    </row>
    <row r="257" spans="1:5" x14ac:dyDescent="0.25">
      <c r="A257" s="1" t="s">
        <v>278</v>
      </c>
      <c r="B257" t="s">
        <v>1097</v>
      </c>
      <c r="C257" t="s">
        <v>1028</v>
      </c>
      <c r="D257" t="s">
        <v>909</v>
      </c>
      <c r="E257">
        <v>1</v>
      </c>
    </row>
    <row r="258" spans="1:5" x14ac:dyDescent="0.25">
      <c r="A258" s="1" t="s">
        <v>265</v>
      </c>
      <c r="B258" t="s">
        <v>1096</v>
      </c>
      <c r="C258" t="s">
        <v>1028</v>
      </c>
      <c r="D258" t="s">
        <v>909</v>
      </c>
      <c r="E258">
        <v>1</v>
      </c>
    </row>
    <row r="259" spans="1:5" x14ac:dyDescent="0.25">
      <c r="A259" s="1" t="s">
        <v>266</v>
      </c>
      <c r="B259" t="s">
        <v>1095</v>
      </c>
      <c r="C259" t="s">
        <v>1028</v>
      </c>
      <c r="D259" t="s">
        <v>909</v>
      </c>
      <c r="E259">
        <v>1</v>
      </c>
    </row>
    <row r="260" spans="1:5" x14ac:dyDescent="0.25">
      <c r="A260" s="1" t="s">
        <v>238</v>
      </c>
      <c r="B260" t="s">
        <v>1095</v>
      </c>
      <c r="C260" t="s">
        <v>1028</v>
      </c>
      <c r="D260" t="s">
        <v>909</v>
      </c>
      <c r="E260">
        <v>1</v>
      </c>
    </row>
    <row r="261" spans="1:5" x14ac:dyDescent="0.25">
      <c r="A261" s="1" t="s">
        <v>269</v>
      </c>
      <c r="B261" t="s">
        <v>1080</v>
      </c>
      <c r="C261" t="s">
        <v>1028</v>
      </c>
      <c r="D261" t="s">
        <v>909</v>
      </c>
      <c r="E261">
        <v>1</v>
      </c>
    </row>
    <row r="262" spans="1:5" x14ac:dyDescent="0.25">
      <c r="A262" s="1" t="s">
        <v>241</v>
      </c>
      <c r="B262" t="s">
        <v>1094</v>
      </c>
      <c r="C262" t="s">
        <v>1028</v>
      </c>
      <c r="D262" t="s">
        <v>909</v>
      </c>
      <c r="E262">
        <v>1</v>
      </c>
    </row>
    <row r="263" spans="1:5" x14ac:dyDescent="0.25">
      <c r="A263" s="1" t="s">
        <v>362</v>
      </c>
      <c r="B263" t="s">
        <v>1093</v>
      </c>
      <c r="C263">
        <v>0</v>
      </c>
      <c r="D263" t="s">
        <v>838</v>
      </c>
      <c r="E263">
        <v>10</v>
      </c>
    </row>
    <row r="264" spans="1:5" x14ac:dyDescent="0.25">
      <c r="A264" s="1" t="s">
        <v>370</v>
      </c>
      <c r="B264" t="s">
        <v>1092</v>
      </c>
      <c r="C264" t="s">
        <v>1028</v>
      </c>
      <c r="D264" t="s">
        <v>838</v>
      </c>
      <c r="E264">
        <v>10</v>
      </c>
    </row>
    <row r="265" spans="1:5" x14ac:dyDescent="0.25">
      <c r="A265" s="1" t="s">
        <v>243</v>
      </c>
      <c r="B265" t="s">
        <v>1091</v>
      </c>
      <c r="C265" t="s">
        <v>1028</v>
      </c>
      <c r="D265" t="s">
        <v>909</v>
      </c>
      <c r="E265">
        <v>1</v>
      </c>
    </row>
    <row r="266" spans="1:5" x14ac:dyDescent="0.25">
      <c r="A266" s="1" t="s">
        <v>374</v>
      </c>
      <c r="B266" t="s">
        <v>1090</v>
      </c>
      <c r="C266">
        <v>0</v>
      </c>
      <c r="D266" t="s">
        <v>838</v>
      </c>
      <c r="E266">
        <v>10</v>
      </c>
    </row>
    <row r="267" spans="1:5" x14ac:dyDescent="0.25">
      <c r="A267" s="1" t="s">
        <v>376</v>
      </c>
      <c r="B267" t="s">
        <v>1089</v>
      </c>
      <c r="C267">
        <v>0</v>
      </c>
      <c r="D267" t="s">
        <v>838</v>
      </c>
      <c r="E267">
        <v>10</v>
      </c>
    </row>
    <row r="268" spans="1:5" x14ac:dyDescent="0.25">
      <c r="A268" s="1" t="s">
        <v>301</v>
      </c>
      <c r="B268" t="s">
        <v>1088</v>
      </c>
      <c r="C268" t="s">
        <v>1028</v>
      </c>
      <c r="D268" t="s">
        <v>909</v>
      </c>
      <c r="E268">
        <v>1</v>
      </c>
    </row>
    <row r="269" spans="1:5" x14ac:dyDescent="0.25">
      <c r="A269" s="1" t="s">
        <v>190</v>
      </c>
      <c r="B269" t="s">
        <v>1087</v>
      </c>
      <c r="C269" t="s">
        <v>1028</v>
      </c>
      <c r="D269" t="s">
        <v>909</v>
      </c>
      <c r="E269">
        <v>1</v>
      </c>
    </row>
    <row r="270" spans="1:5" x14ac:dyDescent="0.25">
      <c r="A270" s="1" t="s">
        <v>353</v>
      </c>
      <c r="B270" t="s">
        <v>1086</v>
      </c>
      <c r="C270" t="s">
        <v>1028</v>
      </c>
      <c r="D270" t="s">
        <v>838</v>
      </c>
      <c r="E270">
        <v>60</v>
      </c>
    </row>
    <row r="271" spans="1:5" x14ac:dyDescent="0.25">
      <c r="A271" s="1" t="s">
        <v>193</v>
      </c>
      <c r="B271" t="s">
        <v>1085</v>
      </c>
      <c r="C271" t="s">
        <v>1028</v>
      </c>
      <c r="D271" t="s">
        <v>909</v>
      </c>
      <c r="E271">
        <v>1</v>
      </c>
    </row>
    <row r="272" spans="1:5" x14ac:dyDescent="0.25">
      <c r="A272" s="1" t="s">
        <v>282</v>
      </c>
      <c r="B272" t="s">
        <v>1084</v>
      </c>
      <c r="C272">
        <v>0</v>
      </c>
      <c r="D272" t="s">
        <v>909</v>
      </c>
      <c r="E272">
        <v>1</v>
      </c>
    </row>
    <row r="273" spans="1:5" x14ac:dyDescent="0.25">
      <c r="A273" s="1" t="s">
        <v>246</v>
      </c>
      <c r="B273" t="s">
        <v>1083</v>
      </c>
      <c r="C273" t="s">
        <v>1028</v>
      </c>
      <c r="D273" t="s">
        <v>909</v>
      </c>
      <c r="E273">
        <v>1</v>
      </c>
    </row>
    <row r="274" spans="1:5" x14ac:dyDescent="0.25">
      <c r="A274" s="1" t="s">
        <v>248</v>
      </c>
      <c r="B274" t="s">
        <v>1082</v>
      </c>
      <c r="C274" t="s">
        <v>1028</v>
      </c>
      <c r="D274" t="s">
        <v>909</v>
      </c>
      <c r="E274">
        <v>1</v>
      </c>
    </row>
    <row r="275" spans="1:5" x14ac:dyDescent="0.25">
      <c r="A275" s="1" t="s">
        <v>249</v>
      </c>
      <c r="B275" t="s">
        <v>1081</v>
      </c>
      <c r="C275" t="s">
        <v>1028</v>
      </c>
      <c r="D275" t="s">
        <v>909</v>
      </c>
      <c r="E275">
        <v>1</v>
      </c>
    </row>
    <row r="276" spans="1:5" x14ac:dyDescent="0.25">
      <c r="A276" s="1" t="s">
        <v>251</v>
      </c>
      <c r="B276" t="s">
        <v>1080</v>
      </c>
      <c r="C276" t="s">
        <v>1028</v>
      </c>
      <c r="D276" t="s">
        <v>909</v>
      </c>
      <c r="E276">
        <v>1</v>
      </c>
    </row>
    <row r="277" spans="1:5" x14ac:dyDescent="0.25">
      <c r="A277" s="1" t="s">
        <v>253</v>
      </c>
      <c r="B277" t="s">
        <v>1079</v>
      </c>
      <c r="C277" t="s">
        <v>1028</v>
      </c>
      <c r="D277" t="s">
        <v>909</v>
      </c>
      <c r="E277">
        <v>1</v>
      </c>
    </row>
    <row r="278" spans="1:5" x14ac:dyDescent="0.25">
      <c r="A278" s="1" t="s">
        <v>304</v>
      </c>
      <c r="B278" t="s">
        <v>1078</v>
      </c>
      <c r="C278" t="s">
        <v>1028</v>
      </c>
      <c r="D278" t="s">
        <v>909</v>
      </c>
      <c r="E278">
        <v>1</v>
      </c>
    </row>
    <row r="279" spans="1:5" x14ac:dyDescent="0.25">
      <c r="A279" s="1" t="s">
        <v>258</v>
      </c>
      <c r="B279" t="s">
        <v>1077</v>
      </c>
      <c r="C279" t="s">
        <v>1028</v>
      </c>
      <c r="D279" t="s">
        <v>909</v>
      </c>
      <c r="E279">
        <v>1</v>
      </c>
    </row>
    <row r="280" spans="1:5" x14ac:dyDescent="0.25">
      <c r="A280" s="1" t="s">
        <v>309</v>
      </c>
      <c r="B280" t="s">
        <v>1076</v>
      </c>
      <c r="C280" t="s">
        <v>1028</v>
      </c>
      <c r="D280" t="s">
        <v>909</v>
      </c>
      <c r="E280">
        <v>1</v>
      </c>
    </row>
    <row r="281" spans="1:5" x14ac:dyDescent="0.25">
      <c r="A281" s="1" t="s">
        <v>316</v>
      </c>
      <c r="B281" t="s">
        <v>1075</v>
      </c>
      <c r="C281" t="s">
        <v>1028</v>
      </c>
      <c r="D281" t="s">
        <v>909</v>
      </c>
      <c r="E281">
        <v>1</v>
      </c>
    </row>
    <row r="282" spans="1:5" x14ac:dyDescent="0.25">
      <c r="A282" s="1" t="s">
        <v>195</v>
      </c>
      <c r="B282" t="s">
        <v>1074</v>
      </c>
      <c r="C282" t="s">
        <v>1028</v>
      </c>
      <c r="D282" t="s">
        <v>909</v>
      </c>
      <c r="E282">
        <v>1</v>
      </c>
    </row>
    <row r="283" spans="1:5" x14ac:dyDescent="0.25">
      <c r="A283" s="1" t="s">
        <v>197</v>
      </c>
      <c r="B283" t="s">
        <v>1073</v>
      </c>
      <c r="C283" t="s">
        <v>1028</v>
      </c>
      <c r="D283" t="s">
        <v>909</v>
      </c>
      <c r="E283">
        <v>1</v>
      </c>
    </row>
    <row r="284" spans="1:5" x14ac:dyDescent="0.25">
      <c r="A284" s="1" t="s">
        <v>201</v>
      </c>
      <c r="B284" t="s">
        <v>1072</v>
      </c>
      <c r="C284" t="s">
        <v>1028</v>
      </c>
      <c r="D284" t="s">
        <v>909</v>
      </c>
      <c r="E284">
        <v>1</v>
      </c>
    </row>
    <row r="285" spans="1:5" x14ac:dyDescent="0.25">
      <c r="A285" s="1" t="s">
        <v>422</v>
      </c>
      <c r="B285" t="s">
        <v>1071</v>
      </c>
      <c r="C285">
        <v>0</v>
      </c>
      <c r="D285" t="s">
        <v>909</v>
      </c>
      <c r="E285">
        <v>1</v>
      </c>
    </row>
    <row r="286" spans="1:5" x14ac:dyDescent="0.25">
      <c r="A286" s="1" t="s">
        <v>1070</v>
      </c>
      <c r="B286" t="s">
        <v>1069</v>
      </c>
      <c r="C286">
        <v>0</v>
      </c>
      <c r="D286" t="s">
        <v>909</v>
      </c>
      <c r="E286">
        <v>1</v>
      </c>
    </row>
    <row r="287" spans="1:5" x14ac:dyDescent="0.25">
      <c r="A287" s="1" t="s">
        <v>1068</v>
      </c>
      <c r="B287" t="s">
        <v>1067</v>
      </c>
      <c r="C287">
        <v>0</v>
      </c>
      <c r="D287" t="s">
        <v>909</v>
      </c>
      <c r="E287">
        <v>1</v>
      </c>
    </row>
    <row r="288" spans="1:5" x14ac:dyDescent="0.25">
      <c r="A288" s="1">
        <v>47</v>
      </c>
      <c r="B288" t="s">
        <v>1066</v>
      </c>
      <c r="C288" t="s">
        <v>839</v>
      </c>
      <c r="D288" t="s">
        <v>838</v>
      </c>
      <c r="E288">
        <v>20</v>
      </c>
    </row>
    <row r="289" spans="1:5" x14ac:dyDescent="0.25">
      <c r="A289" s="1">
        <v>65</v>
      </c>
      <c r="B289" t="s">
        <v>1065</v>
      </c>
      <c r="C289" t="s">
        <v>839</v>
      </c>
      <c r="D289" t="s">
        <v>838</v>
      </c>
      <c r="E289">
        <v>80</v>
      </c>
    </row>
    <row r="290" spans="1:5" x14ac:dyDescent="0.25">
      <c r="A290" s="1">
        <v>1181200555</v>
      </c>
      <c r="B290" t="s">
        <v>1064</v>
      </c>
      <c r="C290" t="s">
        <v>839</v>
      </c>
      <c r="D290" t="s">
        <v>838</v>
      </c>
      <c r="E290">
        <v>480</v>
      </c>
    </row>
    <row r="291" spans="1:5" x14ac:dyDescent="0.25">
      <c r="A291" s="1">
        <v>1181200777</v>
      </c>
      <c r="B291" t="s">
        <v>1063</v>
      </c>
      <c r="C291" t="s">
        <v>839</v>
      </c>
      <c r="D291" t="s">
        <v>838</v>
      </c>
      <c r="E291">
        <v>480</v>
      </c>
    </row>
    <row r="292" spans="1:5" x14ac:dyDescent="0.25">
      <c r="A292" s="1" t="s">
        <v>330</v>
      </c>
      <c r="B292" t="s">
        <v>1062</v>
      </c>
      <c r="C292" t="s">
        <v>839</v>
      </c>
      <c r="D292" t="s">
        <v>838</v>
      </c>
      <c r="E292">
        <v>50</v>
      </c>
    </row>
    <row r="293" spans="1:5" x14ac:dyDescent="0.25">
      <c r="A293" s="1">
        <v>1511</v>
      </c>
      <c r="B293" t="s">
        <v>1061</v>
      </c>
      <c r="C293" t="s">
        <v>839</v>
      </c>
      <c r="D293" t="s">
        <v>838</v>
      </c>
      <c r="E293">
        <v>10</v>
      </c>
    </row>
    <row r="294" spans="1:5" x14ac:dyDescent="0.25">
      <c r="A294" s="1" t="s">
        <v>235</v>
      </c>
      <c r="B294" t="s">
        <v>1060</v>
      </c>
      <c r="C294" t="s">
        <v>839</v>
      </c>
      <c r="D294" t="s">
        <v>838</v>
      </c>
      <c r="E294">
        <v>60</v>
      </c>
    </row>
    <row r="295" spans="1:5" x14ac:dyDescent="0.25">
      <c r="A295" s="1" t="s">
        <v>317</v>
      </c>
      <c r="B295" t="s">
        <v>1059</v>
      </c>
      <c r="C295" t="s">
        <v>839</v>
      </c>
      <c r="D295" t="s">
        <v>838</v>
      </c>
      <c r="E295">
        <v>5</v>
      </c>
    </row>
    <row r="296" spans="1:5" x14ac:dyDescent="0.25">
      <c r="A296" s="1" t="s">
        <v>233</v>
      </c>
      <c r="B296" t="s">
        <v>1058</v>
      </c>
      <c r="C296" t="s">
        <v>839</v>
      </c>
      <c r="D296" t="s">
        <v>838</v>
      </c>
      <c r="E296">
        <v>20</v>
      </c>
    </row>
    <row r="297" spans="1:5" x14ac:dyDescent="0.25">
      <c r="A297" s="1">
        <v>3000311</v>
      </c>
      <c r="B297" t="s">
        <v>1057</v>
      </c>
      <c r="C297">
        <v>0</v>
      </c>
      <c r="D297" t="s">
        <v>909</v>
      </c>
      <c r="E297">
        <v>1</v>
      </c>
    </row>
    <row r="298" spans="1:5" x14ac:dyDescent="0.25">
      <c r="A298" s="1">
        <v>3100601</v>
      </c>
      <c r="B298" t="s">
        <v>1056</v>
      </c>
      <c r="C298">
        <v>0</v>
      </c>
      <c r="D298" t="s">
        <v>909</v>
      </c>
      <c r="E298">
        <v>1</v>
      </c>
    </row>
    <row r="299" spans="1:5" x14ac:dyDescent="0.25">
      <c r="A299" s="1">
        <v>31139747</v>
      </c>
      <c r="B299" t="s">
        <v>1055</v>
      </c>
      <c r="C299" t="s">
        <v>839</v>
      </c>
      <c r="D299" t="s">
        <v>838</v>
      </c>
      <c r="E299">
        <v>10</v>
      </c>
    </row>
    <row r="300" spans="1:5" x14ac:dyDescent="0.25">
      <c r="A300" s="1">
        <v>31142222</v>
      </c>
      <c r="B300" t="s">
        <v>1054</v>
      </c>
      <c r="C300" t="s">
        <v>839</v>
      </c>
      <c r="D300" t="s">
        <v>838</v>
      </c>
      <c r="E300">
        <v>20</v>
      </c>
    </row>
    <row r="301" spans="1:5" x14ac:dyDescent="0.25">
      <c r="A301" s="1">
        <v>31143665</v>
      </c>
      <c r="B301" t="s">
        <v>1053</v>
      </c>
      <c r="C301" t="s">
        <v>839</v>
      </c>
      <c r="D301" t="s">
        <v>838</v>
      </c>
      <c r="E301">
        <v>6</v>
      </c>
    </row>
    <row r="302" spans="1:5" x14ac:dyDescent="0.25">
      <c r="A302" s="1">
        <v>31143699</v>
      </c>
      <c r="B302" t="s">
        <v>1052</v>
      </c>
      <c r="C302" t="s">
        <v>839</v>
      </c>
      <c r="D302" t="s">
        <v>838</v>
      </c>
      <c r="E302">
        <v>32</v>
      </c>
    </row>
    <row r="303" spans="1:5" x14ac:dyDescent="0.25">
      <c r="A303" s="1">
        <v>31143798</v>
      </c>
      <c r="B303" t="s">
        <v>1051</v>
      </c>
      <c r="C303" t="s">
        <v>839</v>
      </c>
      <c r="D303" t="s">
        <v>838</v>
      </c>
      <c r="E303">
        <v>6</v>
      </c>
    </row>
    <row r="304" spans="1:5" x14ac:dyDescent="0.25">
      <c r="A304" s="1">
        <v>31143897</v>
      </c>
      <c r="B304" t="s">
        <v>1050</v>
      </c>
      <c r="C304" t="s">
        <v>839</v>
      </c>
      <c r="D304" t="s">
        <v>838</v>
      </c>
      <c r="E304">
        <v>30</v>
      </c>
    </row>
    <row r="305" spans="1:5" x14ac:dyDescent="0.25">
      <c r="A305" s="1">
        <v>31144010</v>
      </c>
      <c r="B305" t="s">
        <v>1049</v>
      </c>
      <c r="C305" t="s">
        <v>839</v>
      </c>
      <c r="D305" t="s">
        <v>838</v>
      </c>
      <c r="E305">
        <v>30</v>
      </c>
    </row>
    <row r="306" spans="1:5" x14ac:dyDescent="0.25">
      <c r="A306" s="1">
        <v>31156550</v>
      </c>
      <c r="B306" t="s">
        <v>1048</v>
      </c>
      <c r="C306" t="s">
        <v>839</v>
      </c>
      <c r="D306" t="s">
        <v>838</v>
      </c>
      <c r="E306">
        <v>10</v>
      </c>
    </row>
    <row r="307" spans="1:5" x14ac:dyDescent="0.25">
      <c r="A307" s="1">
        <v>31156916</v>
      </c>
      <c r="B307" t="s">
        <v>1047</v>
      </c>
      <c r="C307" t="s">
        <v>839</v>
      </c>
      <c r="D307" t="s">
        <v>838</v>
      </c>
      <c r="E307">
        <v>20</v>
      </c>
    </row>
    <row r="308" spans="1:5" x14ac:dyDescent="0.25">
      <c r="A308" s="1">
        <v>31157111</v>
      </c>
      <c r="B308" t="s">
        <v>1046</v>
      </c>
      <c r="C308" t="s">
        <v>839</v>
      </c>
      <c r="D308" t="s">
        <v>838</v>
      </c>
      <c r="E308">
        <v>32</v>
      </c>
    </row>
    <row r="309" spans="1:5" x14ac:dyDescent="0.25">
      <c r="A309" s="1">
        <v>31157160</v>
      </c>
      <c r="B309" t="s">
        <v>1045</v>
      </c>
      <c r="C309" t="s">
        <v>839</v>
      </c>
      <c r="D309" t="s">
        <v>838</v>
      </c>
      <c r="E309">
        <v>6</v>
      </c>
    </row>
    <row r="310" spans="1:5" x14ac:dyDescent="0.25">
      <c r="A310" s="1">
        <v>31180378</v>
      </c>
      <c r="B310" t="s">
        <v>1044</v>
      </c>
      <c r="C310" t="s">
        <v>839</v>
      </c>
      <c r="D310" t="s">
        <v>838</v>
      </c>
      <c r="E310">
        <v>10</v>
      </c>
    </row>
    <row r="311" spans="1:5" x14ac:dyDescent="0.25">
      <c r="A311" s="1">
        <v>31300878</v>
      </c>
      <c r="B311" t="s">
        <v>1043</v>
      </c>
      <c r="C311" t="s">
        <v>839</v>
      </c>
      <c r="D311" t="s">
        <v>838</v>
      </c>
      <c r="E311">
        <v>20</v>
      </c>
    </row>
    <row r="312" spans="1:5" x14ac:dyDescent="0.25">
      <c r="A312" s="1">
        <v>31300919</v>
      </c>
      <c r="B312" t="s">
        <v>1042</v>
      </c>
      <c r="C312" t="s">
        <v>839</v>
      </c>
      <c r="D312" t="s">
        <v>838</v>
      </c>
      <c r="E312">
        <v>30</v>
      </c>
    </row>
    <row r="313" spans="1:5" x14ac:dyDescent="0.25">
      <c r="A313" s="1" t="s">
        <v>390</v>
      </c>
      <c r="B313" t="s">
        <v>1041</v>
      </c>
      <c r="C313">
        <v>0</v>
      </c>
      <c r="D313" t="s">
        <v>909</v>
      </c>
      <c r="E313">
        <v>1</v>
      </c>
    </row>
    <row r="314" spans="1:5" x14ac:dyDescent="0.25">
      <c r="A314" s="1">
        <v>31314886</v>
      </c>
      <c r="B314" t="s">
        <v>1040</v>
      </c>
      <c r="C314" t="s">
        <v>839</v>
      </c>
      <c r="D314" t="s">
        <v>838</v>
      </c>
      <c r="E314">
        <v>12</v>
      </c>
    </row>
    <row r="315" spans="1:5" x14ac:dyDescent="0.25">
      <c r="A315" s="1">
        <v>31317483</v>
      </c>
      <c r="B315" t="s">
        <v>1039</v>
      </c>
      <c r="C315" t="s">
        <v>839</v>
      </c>
      <c r="D315" t="s">
        <v>838</v>
      </c>
      <c r="E315">
        <v>12</v>
      </c>
    </row>
    <row r="316" spans="1:5" x14ac:dyDescent="0.25">
      <c r="A316" s="1">
        <v>31322723</v>
      </c>
      <c r="B316" t="s">
        <v>1038</v>
      </c>
      <c r="C316" t="s">
        <v>839</v>
      </c>
      <c r="D316" t="s">
        <v>838</v>
      </c>
      <c r="E316">
        <v>10</v>
      </c>
    </row>
    <row r="317" spans="1:5" x14ac:dyDescent="0.25">
      <c r="A317" s="1">
        <v>31323168</v>
      </c>
      <c r="B317" t="s">
        <v>1037</v>
      </c>
      <c r="C317" t="s">
        <v>839</v>
      </c>
      <c r="D317" t="s">
        <v>838</v>
      </c>
      <c r="E317">
        <v>10</v>
      </c>
    </row>
    <row r="318" spans="1:5" x14ac:dyDescent="0.25">
      <c r="A318" s="1">
        <v>31323176</v>
      </c>
      <c r="B318" t="s">
        <v>1036</v>
      </c>
      <c r="C318" t="s">
        <v>839</v>
      </c>
      <c r="D318" t="s">
        <v>838</v>
      </c>
      <c r="E318">
        <v>30</v>
      </c>
    </row>
    <row r="319" spans="1:5" x14ac:dyDescent="0.25">
      <c r="A319" s="1">
        <v>31323333</v>
      </c>
      <c r="B319" t="s">
        <v>1035</v>
      </c>
      <c r="C319" t="s">
        <v>839</v>
      </c>
      <c r="D319" t="s">
        <v>838</v>
      </c>
      <c r="E319">
        <v>12</v>
      </c>
    </row>
    <row r="320" spans="1:5" x14ac:dyDescent="0.25">
      <c r="A320" s="1">
        <v>31323358</v>
      </c>
      <c r="B320" t="s">
        <v>1034</v>
      </c>
      <c r="C320" t="s">
        <v>839</v>
      </c>
      <c r="D320" t="s">
        <v>838</v>
      </c>
      <c r="E320">
        <v>12</v>
      </c>
    </row>
    <row r="321" spans="1:5" x14ac:dyDescent="0.25">
      <c r="A321" s="1">
        <v>31325410</v>
      </c>
      <c r="B321" t="s">
        <v>1033</v>
      </c>
      <c r="C321" t="s">
        <v>839</v>
      </c>
      <c r="D321" t="s">
        <v>838</v>
      </c>
      <c r="E321">
        <v>18</v>
      </c>
    </row>
    <row r="322" spans="1:5" x14ac:dyDescent="0.25">
      <c r="A322" s="1">
        <v>31353603</v>
      </c>
      <c r="B322" t="s">
        <v>1032</v>
      </c>
      <c r="C322" t="s">
        <v>839</v>
      </c>
      <c r="D322" t="s">
        <v>838</v>
      </c>
      <c r="E322">
        <v>14</v>
      </c>
    </row>
    <row r="323" spans="1:5" x14ac:dyDescent="0.25">
      <c r="A323" s="1">
        <v>31353611</v>
      </c>
      <c r="B323" t="s">
        <v>1031</v>
      </c>
      <c r="C323" t="s">
        <v>839</v>
      </c>
      <c r="D323" t="s">
        <v>838</v>
      </c>
      <c r="E323">
        <v>14</v>
      </c>
    </row>
    <row r="324" spans="1:5" x14ac:dyDescent="0.25">
      <c r="A324" s="1">
        <v>31378089</v>
      </c>
      <c r="B324" t="s">
        <v>1030</v>
      </c>
      <c r="C324" t="s">
        <v>839</v>
      </c>
      <c r="D324" t="s">
        <v>838</v>
      </c>
      <c r="E324">
        <v>5</v>
      </c>
    </row>
    <row r="325" spans="1:5" x14ac:dyDescent="0.25">
      <c r="A325" s="1">
        <v>3150401</v>
      </c>
      <c r="B325" t="s">
        <v>1029</v>
      </c>
      <c r="C325" t="s">
        <v>1028</v>
      </c>
      <c r="D325" t="s">
        <v>909</v>
      </c>
      <c r="E325">
        <v>1</v>
      </c>
    </row>
    <row r="326" spans="1:5" x14ac:dyDescent="0.25">
      <c r="A326" s="1">
        <v>3150403</v>
      </c>
      <c r="B326" t="s">
        <v>1027</v>
      </c>
      <c r="C326">
        <v>0</v>
      </c>
      <c r="D326" t="s">
        <v>909</v>
      </c>
      <c r="E326">
        <v>1</v>
      </c>
    </row>
    <row r="327" spans="1:5" x14ac:dyDescent="0.25">
      <c r="A327" s="1">
        <v>3150419</v>
      </c>
      <c r="B327" t="s">
        <v>1026</v>
      </c>
      <c r="C327">
        <v>0</v>
      </c>
      <c r="D327" t="s">
        <v>909</v>
      </c>
      <c r="E327">
        <v>1</v>
      </c>
    </row>
    <row r="328" spans="1:5" x14ac:dyDescent="0.25">
      <c r="A328" s="1">
        <v>3150420</v>
      </c>
      <c r="B328" t="s">
        <v>1025</v>
      </c>
      <c r="C328">
        <v>0</v>
      </c>
      <c r="D328" t="s">
        <v>909</v>
      </c>
      <c r="E328">
        <v>1</v>
      </c>
    </row>
    <row r="329" spans="1:5" x14ac:dyDescent="0.25">
      <c r="A329" s="1">
        <v>3150429</v>
      </c>
      <c r="B329" t="s">
        <v>1024</v>
      </c>
      <c r="C329">
        <v>0</v>
      </c>
      <c r="D329" t="s">
        <v>909</v>
      </c>
      <c r="E329">
        <v>1</v>
      </c>
    </row>
    <row r="330" spans="1:5" x14ac:dyDescent="0.25">
      <c r="A330" s="1">
        <v>3150438</v>
      </c>
      <c r="B330" t="s">
        <v>1023</v>
      </c>
      <c r="C330">
        <v>0</v>
      </c>
      <c r="D330" t="s">
        <v>909</v>
      </c>
      <c r="E330">
        <v>1</v>
      </c>
    </row>
    <row r="331" spans="1:5" x14ac:dyDescent="0.25">
      <c r="A331" s="1">
        <v>3150450</v>
      </c>
      <c r="B331" t="s">
        <v>1022</v>
      </c>
      <c r="C331">
        <v>0</v>
      </c>
      <c r="D331" t="s">
        <v>909</v>
      </c>
      <c r="E331">
        <v>1</v>
      </c>
    </row>
    <row r="332" spans="1:5" x14ac:dyDescent="0.25">
      <c r="A332" s="1">
        <v>3154020</v>
      </c>
      <c r="B332" t="s">
        <v>1021</v>
      </c>
      <c r="C332">
        <v>0</v>
      </c>
      <c r="D332" t="s">
        <v>909</v>
      </c>
      <c r="E332">
        <v>1</v>
      </c>
    </row>
    <row r="333" spans="1:5" x14ac:dyDescent="0.25">
      <c r="A333" s="1">
        <v>3154021</v>
      </c>
      <c r="B333" t="s">
        <v>1020</v>
      </c>
      <c r="C333">
        <v>0</v>
      </c>
      <c r="D333" t="s">
        <v>909</v>
      </c>
      <c r="E333">
        <v>1</v>
      </c>
    </row>
    <row r="334" spans="1:5" x14ac:dyDescent="0.25">
      <c r="A334" s="1" t="s">
        <v>1019</v>
      </c>
      <c r="B334" t="s">
        <v>1018</v>
      </c>
      <c r="C334">
        <v>0</v>
      </c>
      <c r="D334" t="s">
        <v>909</v>
      </c>
      <c r="E334">
        <v>1</v>
      </c>
    </row>
    <row r="335" spans="1:5" x14ac:dyDescent="0.25">
      <c r="A335" s="1">
        <v>3156001</v>
      </c>
      <c r="B335" t="s">
        <v>1017</v>
      </c>
      <c r="C335">
        <v>0</v>
      </c>
      <c r="D335" t="s">
        <v>909</v>
      </c>
      <c r="E335">
        <v>1</v>
      </c>
    </row>
    <row r="336" spans="1:5" x14ac:dyDescent="0.25">
      <c r="A336" s="1">
        <v>3156002</v>
      </c>
      <c r="B336" t="s">
        <v>1016</v>
      </c>
      <c r="C336">
        <v>0</v>
      </c>
      <c r="D336" t="s">
        <v>909</v>
      </c>
      <c r="E336">
        <v>1</v>
      </c>
    </row>
    <row r="337" spans="1:5" x14ac:dyDescent="0.25">
      <c r="A337" s="1">
        <v>3157603</v>
      </c>
      <c r="B337" t="s">
        <v>1015</v>
      </c>
      <c r="C337">
        <v>0</v>
      </c>
      <c r="D337" t="s">
        <v>909</v>
      </c>
      <c r="E337">
        <v>1</v>
      </c>
    </row>
    <row r="338" spans="1:5" x14ac:dyDescent="0.25">
      <c r="A338" s="1">
        <v>3157616</v>
      </c>
      <c r="B338" t="s">
        <v>1014</v>
      </c>
      <c r="C338">
        <v>0</v>
      </c>
      <c r="D338" t="s">
        <v>909</v>
      </c>
      <c r="E338">
        <v>1</v>
      </c>
    </row>
    <row r="339" spans="1:5" x14ac:dyDescent="0.25">
      <c r="A339" s="1">
        <v>3200804</v>
      </c>
      <c r="B339" t="s">
        <v>1013</v>
      </c>
      <c r="C339">
        <v>0</v>
      </c>
      <c r="D339" t="s">
        <v>909</v>
      </c>
      <c r="E339">
        <v>1</v>
      </c>
    </row>
    <row r="340" spans="1:5" x14ac:dyDescent="0.25">
      <c r="A340" s="1">
        <v>3200805</v>
      </c>
      <c r="B340" t="s">
        <v>1012</v>
      </c>
      <c r="C340">
        <v>0</v>
      </c>
      <c r="D340" t="s">
        <v>909</v>
      </c>
      <c r="E340">
        <v>1</v>
      </c>
    </row>
    <row r="341" spans="1:5" x14ac:dyDescent="0.25">
      <c r="A341" s="1">
        <v>3201403</v>
      </c>
      <c r="B341" t="s">
        <v>1011</v>
      </c>
      <c r="C341">
        <v>0</v>
      </c>
      <c r="D341" t="s">
        <v>909</v>
      </c>
      <c r="E341">
        <v>1</v>
      </c>
    </row>
    <row r="342" spans="1:5" x14ac:dyDescent="0.25">
      <c r="A342" s="1">
        <v>3201413</v>
      </c>
      <c r="B342" t="s">
        <v>1010</v>
      </c>
      <c r="C342">
        <v>0</v>
      </c>
      <c r="D342" t="s">
        <v>909</v>
      </c>
      <c r="E342">
        <v>1</v>
      </c>
    </row>
    <row r="343" spans="1:5" x14ac:dyDescent="0.25">
      <c r="A343" s="1">
        <v>3201428</v>
      </c>
      <c r="B343" t="s">
        <v>1009</v>
      </c>
      <c r="C343">
        <v>0</v>
      </c>
      <c r="D343" t="s">
        <v>909</v>
      </c>
      <c r="E343">
        <v>1</v>
      </c>
    </row>
    <row r="344" spans="1:5" x14ac:dyDescent="0.25">
      <c r="A344" s="1">
        <v>3201429</v>
      </c>
      <c r="B344" t="s">
        <v>1008</v>
      </c>
      <c r="C344">
        <v>0</v>
      </c>
      <c r="D344" t="s">
        <v>909</v>
      </c>
      <c r="E344">
        <v>1</v>
      </c>
    </row>
    <row r="345" spans="1:5" x14ac:dyDescent="0.25">
      <c r="A345" s="1">
        <v>3201430</v>
      </c>
      <c r="B345" t="s">
        <v>1007</v>
      </c>
      <c r="C345">
        <v>0</v>
      </c>
      <c r="D345" t="s">
        <v>909</v>
      </c>
      <c r="E345">
        <v>1</v>
      </c>
    </row>
    <row r="346" spans="1:5" x14ac:dyDescent="0.25">
      <c r="A346" s="1" t="s">
        <v>45</v>
      </c>
      <c r="B346" t="s">
        <v>1006</v>
      </c>
      <c r="C346" t="s">
        <v>839</v>
      </c>
      <c r="D346" t="s">
        <v>838</v>
      </c>
      <c r="E346">
        <v>500</v>
      </c>
    </row>
    <row r="347" spans="1:5" x14ac:dyDescent="0.25">
      <c r="A347" s="1" t="s">
        <v>105</v>
      </c>
      <c r="B347" t="s">
        <v>1005</v>
      </c>
      <c r="C347" t="s">
        <v>839</v>
      </c>
      <c r="D347" t="s">
        <v>838</v>
      </c>
      <c r="E347">
        <v>480</v>
      </c>
    </row>
    <row r="348" spans="1:5" x14ac:dyDescent="0.25">
      <c r="A348" s="1">
        <v>4500906</v>
      </c>
      <c r="B348" t="s">
        <v>1004</v>
      </c>
      <c r="C348" t="s">
        <v>999</v>
      </c>
      <c r="D348" t="s">
        <v>909</v>
      </c>
      <c r="E348">
        <v>1</v>
      </c>
    </row>
    <row r="349" spans="1:5" x14ac:dyDescent="0.25">
      <c r="A349" s="1">
        <v>4500911</v>
      </c>
      <c r="B349" t="s">
        <v>1003</v>
      </c>
      <c r="C349" t="s">
        <v>999</v>
      </c>
      <c r="D349" t="s">
        <v>909</v>
      </c>
      <c r="E349">
        <v>1</v>
      </c>
    </row>
    <row r="350" spans="1:5" x14ac:dyDescent="0.25">
      <c r="A350" s="1">
        <v>4501820</v>
      </c>
      <c r="B350" t="s">
        <v>1002</v>
      </c>
      <c r="C350" t="s">
        <v>839</v>
      </c>
      <c r="D350" t="s">
        <v>909</v>
      </c>
      <c r="E350">
        <v>1</v>
      </c>
    </row>
    <row r="351" spans="1:5" x14ac:dyDescent="0.25">
      <c r="A351" s="1">
        <v>4502476</v>
      </c>
      <c r="B351" t="s">
        <v>1001</v>
      </c>
      <c r="C351" t="s">
        <v>839</v>
      </c>
      <c r="D351" t="s">
        <v>909</v>
      </c>
      <c r="E351">
        <v>1</v>
      </c>
    </row>
    <row r="352" spans="1:5" x14ac:dyDescent="0.25">
      <c r="A352" s="1">
        <v>4502500</v>
      </c>
      <c r="B352" t="s">
        <v>1000</v>
      </c>
      <c r="C352" t="s">
        <v>999</v>
      </c>
      <c r="D352" t="s">
        <v>909</v>
      </c>
      <c r="E352">
        <v>1</v>
      </c>
    </row>
    <row r="353" spans="1:5" x14ac:dyDescent="0.25">
      <c r="A353" s="1">
        <v>4502560</v>
      </c>
      <c r="B353" t="s">
        <v>998</v>
      </c>
      <c r="C353" t="s">
        <v>839</v>
      </c>
      <c r="D353" t="s">
        <v>909</v>
      </c>
      <c r="E353">
        <v>1</v>
      </c>
    </row>
    <row r="354" spans="1:5" x14ac:dyDescent="0.25">
      <c r="A354" s="1">
        <v>5551500035</v>
      </c>
      <c r="B354" t="s">
        <v>997</v>
      </c>
      <c r="C354" t="s">
        <v>839</v>
      </c>
      <c r="D354" t="s">
        <v>909</v>
      </c>
      <c r="E354">
        <v>1</v>
      </c>
    </row>
    <row r="355" spans="1:5" x14ac:dyDescent="0.25">
      <c r="A355" s="1">
        <v>5551731218</v>
      </c>
      <c r="B355" t="s">
        <v>996</v>
      </c>
      <c r="C355" t="s">
        <v>839</v>
      </c>
      <c r="D355" t="s">
        <v>838</v>
      </c>
      <c r="E355">
        <v>800</v>
      </c>
    </row>
    <row r="356" spans="1:5" x14ac:dyDescent="0.25">
      <c r="A356" s="1">
        <v>5551761207</v>
      </c>
      <c r="B356" t="s">
        <v>995</v>
      </c>
      <c r="C356" t="s">
        <v>839</v>
      </c>
      <c r="D356" t="s">
        <v>909</v>
      </c>
      <c r="E356">
        <v>1</v>
      </c>
    </row>
    <row r="357" spans="1:5" x14ac:dyDescent="0.25">
      <c r="A357" s="1">
        <v>5551771203</v>
      </c>
      <c r="B357" t="s">
        <v>994</v>
      </c>
      <c r="C357" t="s">
        <v>839</v>
      </c>
      <c r="D357" t="s">
        <v>838</v>
      </c>
      <c r="E357">
        <v>800</v>
      </c>
    </row>
    <row r="358" spans="1:5" x14ac:dyDescent="0.25">
      <c r="A358" s="1">
        <v>5551771207</v>
      </c>
      <c r="B358" t="s">
        <v>993</v>
      </c>
      <c r="C358" t="s">
        <v>839</v>
      </c>
      <c r="D358" t="s">
        <v>838</v>
      </c>
      <c r="E358">
        <v>800</v>
      </c>
    </row>
    <row r="359" spans="1:5" x14ac:dyDescent="0.25">
      <c r="A359" s="1">
        <v>5551771405</v>
      </c>
      <c r="B359" t="s">
        <v>992</v>
      </c>
      <c r="C359" t="s">
        <v>839</v>
      </c>
      <c r="D359" t="s">
        <v>838</v>
      </c>
      <c r="E359">
        <v>1000</v>
      </c>
    </row>
    <row r="360" spans="1:5" x14ac:dyDescent="0.25">
      <c r="A360" s="1" t="s">
        <v>65</v>
      </c>
      <c r="B360" t="s">
        <v>991</v>
      </c>
      <c r="C360" t="s">
        <v>839</v>
      </c>
      <c r="D360" t="s">
        <v>838</v>
      </c>
      <c r="E360">
        <v>850</v>
      </c>
    </row>
    <row r="361" spans="1:5" x14ac:dyDescent="0.25">
      <c r="A361" s="1" t="s">
        <v>68</v>
      </c>
      <c r="B361" t="s">
        <v>990</v>
      </c>
      <c r="C361" t="s">
        <v>839</v>
      </c>
      <c r="D361" t="s">
        <v>838</v>
      </c>
      <c r="E361">
        <v>850</v>
      </c>
    </row>
    <row r="362" spans="1:5" x14ac:dyDescent="0.25">
      <c r="A362" s="1">
        <v>5551777419</v>
      </c>
      <c r="B362" t="s">
        <v>989</v>
      </c>
      <c r="C362" t="s">
        <v>839</v>
      </c>
      <c r="D362" t="s">
        <v>838</v>
      </c>
      <c r="E362">
        <v>1250</v>
      </c>
    </row>
    <row r="363" spans="1:5" x14ac:dyDescent="0.25">
      <c r="A363" s="1">
        <v>6492739</v>
      </c>
      <c r="B363" t="s">
        <v>988</v>
      </c>
      <c r="C363" t="s">
        <v>839</v>
      </c>
      <c r="D363" t="s">
        <v>838</v>
      </c>
      <c r="E363">
        <v>800</v>
      </c>
    </row>
    <row r="364" spans="1:5" x14ac:dyDescent="0.25">
      <c r="A364" s="1">
        <v>6492743</v>
      </c>
      <c r="B364" t="s">
        <v>987</v>
      </c>
      <c r="C364" t="s">
        <v>839</v>
      </c>
      <c r="D364" t="s">
        <v>909</v>
      </c>
      <c r="E364">
        <v>1</v>
      </c>
    </row>
    <row r="365" spans="1:5" x14ac:dyDescent="0.25">
      <c r="A365" s="1" t="s">
        <v>307</v>
      </c>
      <c r="B365" t="s">
        <v>986</v>
      </c>
      <c r="C365" t="s">
        <v>839</v>
      </c>
      <c r="D365" t="s">
        <v>838</v>
      </c>
      <c r="E365">
        <v>10</v>
      </c>
    </row>
    <row r="366" spans="1:5" x14ac:dyDescent="0.25">
      <c r="A366" s="1" t="s">
        <v>152</v>
      </c>
      <c r="B366" t="s">
        <v>985</v>
      </c>
      <c r="C366" t="s">
        <v>839</v>
      </c>
      <c r="D366" t="s">
        <v>838</v>
      </c>
      <c r="E366">
        <v>20</v>
      </c>
    </row>
    <row r="367" spans="1:5" x14ac:dyDescent="0.25">
      <c r="A367" s="1" t="s">
        <v>148</v>
      </c>
      <c r="B367" t="s">
        <v>984</v>
      </c>
      <c r="C367" t="s">
        <v>839</v>
      </c>
      <c r="D367" t="s">
        <v>838</v>
      </c>
      <c r="E367">
        <v>20</v>
      </c>
    </row>
    <row r="368" spans="1:5" x14ac:dyDescent="0.25">
      <c r="A368" s="1">
        <v>85021</v>
      </c>
      <c r="B368" t="s">
        <v>983</v>
      </c>
      <c r="C368" t="s">
        <v>839</v>
      </c>
      <c r="D368" t="s">
        <v>838</v>
      </c>
      <c r="E368">
        <v>20</v>
      </c>
    </row>
    <row r="369" spans="1:5" x14ac:dyDescent="0.25">
      <c r="A369" s="1">
        <v>85031</v>
      </c>
      <c r="B369" t="s">
        <v>982</v>
      </c>
      <c r="C369" t="s">
        <v>839</v>
      </c>
      <c r="D369" t="s">
        <v>838</v>
      </c>
      <c r="E369">
        <v>20</v>
      </c>
    </row>
    <row r="370" spans="1:5" x14ac:dyDescent="0.25">
      <c r="A370" s="1" t="s">
        <v>354</v>
      </c>
      <c r="B370" t="s">
        <v>981</v>
      </c>
      <c r="C370" t="s">
        <v>839</v>
      </c>
      <c r="D370" t="s">
        <v>838</v>
      </c>
      <c r="E370">
        <v>20</v>
      </c>
    </row>
    <row r="371" spans="1:5" x14ac:dyDescent="0.25">
      <c r="A371" s="1" t="s">
        <v>356</v>
      </c>
      <c r="B371" t="s">
        <v>980</v>
      </c>
      <c r="C371" t="s">
        <v>839</v>
      </c>
      <c r="D371" t="s">
        <v>838</v>
      </c>
      <c r="E371">
        <v>20</v>
      </c>
    </row>
    <row r="372" spans="1:5" x14ac:dyDescent="0.25">
      <c r="A372" s="1" t="s">
        <v>357</v>
      </c>
      <c r="B372" t="s">
        <v>979</v>
      </c>
      <c r="C372" t="s">
        <v>839</v>
      </c>
      <c r="D372" t="s">
        <v>838</v>
      </c>
      <c r="E372">
        <v>20</v>
      </c>
    </row>
    <row r="373" spans="1:5" x14ac:dyDescent="0.25">
      <c r="A373" s="1" t="s">
        <v>359</v>
      </c>
      <c r="B373" t="s">
        <v>978</v>
      </c>
      <c r="C373" t="s">
        <v>839</v>
      </c>
      <c r="D373" t="s">
        <v>838</v>
      </c>
      <c r="E373">
        <v>20</v>
      </c>
    </row>
    <row r="374" spans="1:5" x14ac:dyDescent="0.25">
      <c r="A374" s="1" t="s">
        <v>358</v>
      </c>
      <c r="B374" t="s">
        <v>977</v>
      </c>
      <c r="C374" t="s">
        <v>839</v>
      </c>
      <c r="D374" t="s">
        <v>838</v>
      </c>
      <c r="E374">
        <v>20</v>
      </c>
    </row>
    <row r="375" spans="1:5" x14ac:dyDescent="0.25">
      <c r="A375" s="1" t="s">
        <v>279</v>
      </c>
      <c r="B375" t="s">
        <v>976</v>
      </c>
      <c r="C375" t="s">
        <v>839</v>
      </c>
      <c r="D375" t="s">
        <v>838</v>
      </c>
      <c r="E375">
        <v>20</v>
      </c>
    </row>
    <row r="376" spans="1:5" x14ac:dyDescent="0.25">
      <c r="A376" s="1">
        <v>851201</v>
      </c>
      <c r="B376" t="s">
        <v>975</v>
      </c>
      <c r="C376" t="s">
        <v>839</v>
      </c>
      <c r="D376" t="s">
        <v>838</v>
      </c>
      <c r="E376">
        <v>20</v>
      </c>
    </row>
    <row r="377" spans="1:5" x14ac:dyDescent="0.25">
      <c r="A377" s="1">
        <v>85121</v>
      </c>
      <c r="B377" t="s">
        <v>974</v>
      </c>
      <c r="C377" t="s">
        <v>839</v>
      </c>
      <c r="D377" t="s">
        <v>838</v>
      </c>
      <c r="E377">
        <v>20</v>
      </c>
    </row>
    <row r="378" spans="1:5" x14ac:dyDescent="0.25">
      <c r="A378" s="1">
        <v>851301</v>
      </c>
      <c r="B378" t="s">
        <v>973</v>
      </c>
      <c r="C378" t="s">
        <v>839</v>
      </c>
      <c r="D378" t="s">
        <v>838</v>
      </c>
      <c r="E378">
        <v>20</v>
      </c>
    </row>
    <row r="379" spans="1:5" x14ac:dyDescent="0.25">
      <c r="A379" s="1">
        <v>85131</v>
      </c>
      <c r="B379" t="s">
        <v>972</v>
      </c>
      <c r="C379" t="s">
        <v>839</v>
      </c>
      <c r="D379" t="s">
        <v>838</v>
      </c>
      <c r="E379">
        <v>20</v>
      </c>
    </row>
    <row r="380" spans="1:5" x14ac:dyDescent="0.25">
      <c r="A380" s="1">
        <v>8515</v>
      </c>
      <c r="B380" t="s">
        <v>971</v>
      </c>
      <c r="C380" t="s">
        <v>839</v>
      </c>
      <c r="D380" t="s">
        <v>838</v>
      </c>
      <c r="E380">
        <v>5</v>
      </c>
    </row>
    <row r="381" spans="1:5" x14ac:dyDescent="0.25">
      <c r="A381" s="1" t="s">
        <v>268</v>
      </c>
      <c r="B381" t="s">
        <v>970</v>
      </c>
      <c r="C381" t="s">
        <v>839</v>
      </c>
      <c r="D381" t="s">
        <v>838</v>
      </c>
      <c r="E381">
        <v>10</v>
      </c>
    </row>
    <row r="382" spans="1:5" x14ac:dyDescent="0.25">
      <c r="A382" s="1">
        <v>85221</v>
      </c>
      <c r="B382" t="s">
        <v>969</v>
      </c>
      <c r="C382" t="s">
        <v>839</v>
      </c>
      <c r="D382" t="s">
        <v>838</v>
      </c>
      <c r="E382">
        <v>10</v>
      </c>
    </row>
    <row r="383" spans="1:5" x14ac:dyDescent="0.25">
      <c r="A383" s="1" t="s">
        <v>267</v>
      </c>
      <c r="B383" t="s">
        <v>968</v>
      </c>
      <c r="C383" t="s">
        <v>839</v>
      </c>
      <c r="D383" t="s">
        <v>838</v>
      </c>
      <c r="E383">
        <v>10</v>
      </c>
    </row>
    <row r="384" spans="1:5" x14ac:dyDescent="0.25">
      <c r="A384" s="1" t="s">
        <v>270</v>
      </c>
      <c r="B384" t="s">
        <v>967</v>
      </c>
      <c r="C384" t="s">
        <v>839</v>
      </c>
      <c r="D384" t="s">
        <v>838</v>
      </c>
      <c r="E384">
        <v>10</v>
      </c>
    </row>
    <row r="385" spans="1:5" x14ac:dyDescent="0.25">
      <c r="A385" s="1" t="s">
        <v>271</v>
      </c>
      <c r="B385" t="s">
        <v>966</v>
      </c>
      <c r="C385" t="s">
        <v>839</v>
      </c>
      <c r="D385" t="s">
        <v>838</v>
      </c>
      <c r="E385">
        <v>10</v>
      </c>
    </row>
    <row r="386" spans="1:5" x14ac:dyDescent="0.25">
      <c r="A386" s="1">
        <v>8529</v>
      </c>
      <c r="B386" t="s">
        <v>965</v>
      </c>
      <c r="C386" t="s">
        <v>839</v>
      </c>
      <c r="D386" t="s">
        <v>838</v>
      </c>
      <c r="E386">
        <v>5</v>
      </c>
    </row>
    <row r="387" spans="1:5" x14ac:dyDescent="0.25">
      <c r="A387" s="1">
        <v>85321</v>
      </c>
      <c r="B387" t="s">
        <v>964</v>
      </c>
      <c r="C387" t="s">
        <v>839</v>
      </c>
      <c r="D387" t="s">
        <v>838</v>
      </c>
      <c r="E387">
        <v>10</v>
      </c>
    </row>
    <row r="388" spans="1:5" x14ac:dyDescent="0.25">
      <c r="A388" s="1" t="s">
        <v>239</v>
      </c>
      <c r="B388" t="s">
        <v>963</v>
      </c>
      <c r="C388" t="s">
        <v>839</v>
      </c>
      <c r="D388" t="s">
        <v>838</v>
      </c>
      <c r="E388">
        <v>10</v>
      </c>
    </row>
    <row r="389" spans="1:5" x14ac:dyDescent="0.25">
      <c r="A389" s="1" t="s">
        <v>361</v>
      </c>
      <c r="B389" t="s">
        <v>962</v>
      </c>
      <c r="C389" t="s">
        <v>839</v>
      </c>
      <c r="D389" t="s">
        <v>838</v>
      </c>
      <c r="E389">
        <v>10</v>
      </c>
    </row>
    <row r="390" spans="1:5" x14ac:dyDescent="0.25">
      <c r="A390" s="1" t="s">
        <v>363</v>
      </c>
      <c r="B390" t="s">
        <v>961</v>
      </c>
      <c r="C390" t="s">
        <v>839</v>
      </c>
      <c r="D390" t="s">
        <v>838</v>
      </c>
      <c r="E390">
        <v>10</v>
      </c>
    </row>
    <row r="391" spans="1:5" x14ac:dyDescent="0.25">
      <c r="A391" s="1" t="s">
        <v>364</v>
      </c>
      <c r="B391" t="s">
        <v>960</v>
      </c>
      <c r="C391" t="s">
        <v>839</v>
      </c>
      <c r="D391" t="s">
        <v>838</v>
      </c>
      <c r="E391">
        <v>10</v>
      </c>
    </row>
    <row r="392" spans="1:5" x14ac:dyDescent="0.25">
      <c r="A392" s="1" t="s">
        <v>240</v>
      </c>
      <c r="B392" t="s">
        <v>959</v>
      </c>
      <c r="C392" t="s">
        <v>839</v>
      </c>
      <c r="D392" t="s">
        <v>838</v>
      </c>
      <c r="E392">
        <v>20</v>
      </c>
    </row>
    <row r="393" spans="1:5" x14ac:dyDescent="0.25">
      <c r="A393" s="1" t="s">
        <v>365</v>
      </c>
      <c r="B393" t="s">
        <v>958</v>
      </c>
      <c r="C393" t="s">
        <v>839</v>
      </c>
      <c r="D393" t="s">
        <v>838</v>
      </c>
      <c r="E393">
        <v>10</v>
      </c>
    </row>
    <row r="394" spans="1:5" x14ac:dyDescent="0.25">
      <c r="A394" s="1" t="s">
        <v>366</v>
      </c>
      <c r="B394" t="s">
        <v>957</v>
      </c>
      <c r="C394" t="s">
        <v>839</v>
      </c>
      <c r="D394" t="s">
        <v>838</v>
      </c>
      <c r="E394">
        <v>10</v>
      </c>
    </row>
    <row r="395" spans="1:5" x14ac:dyDescent="0.25">
      <c r="A395" s="1" t="s">
        <v>367</v>
      </c>
      <c r="B395" t="s">
        <v>956</v>
      </c>
      <c r="C395" t="s">
        <v>839</v>
      </c>
      <c r="D395" t="s">
        <v>838</v>
      </c>
      <c r="E395">
        <v>10</v>
      </c>
    </row>
    <row r="396" spans="1:5" x14ac:dyDescent="0.25">
      <c r="A396" s="1" t="s">
        <v>368</v>
      </c>
      <c r="B396" t="s">
        <v>955</v>
      </c>
      <c r="C396" t="s">
        <v>839</v>
      </c>
      <c r="D396" t="s">
        <v>838</v>
      </c>
      <c r="E396">
        <v>10</v>
      </c>
    </row>
    <row r="397" spans="1:5" x14ac:dyDescent="0.25">
      <c r="A397" s="1" t="s">
        <v>328</v>
      </c>
      <c r="B397" t="s">
        <v>954</v>
      </c>
      <c r="C397" t="s">
        <v>839</v>
      </c>
      <c r="D397" t="s">
        <v>838</v>
      </c>
      <c r="E397">
        <v>5</v>
      </c>
    </row>
    <row r="398" spans="1:5" x14ac:dyDescent="0.25">
      <c r="A398" s="1" t="s">
        <v>369</v>
      </c>
      <c r="B398" t="s">
        <v>953</v>
      </c>
      <c r="C398" t="s">
        <v>839</v>
      </c>
      <c r="D398" t="s">
        <v>838</v>
      </c>
      <c r="E398">
        <v>10</v>
      </c>
    </row>
    <row r="399" spans="1:5" x14ac:dyDescent="0.25">
      <c r="A399" s="1" t="s">
        <v>371</v>
      </c>
      <c r="B399" t="s">
        <v>952</v>
      </c>
      <c r="C399" t="s">
        <v>839</v>
      </c>
      <c r="D399" t="s">
        <v>838</v>
      </c>
      <c r="E399">
        <v>10</v>
      </c>
    </row>
    <row r="400" spans="1:5" x14ac:dyDescent="0.25">
      <c r="A400" s="1" t="s">
        <v>321</v>
      </c>
      <c r="B400" t="s">
        <v>951</v>
      </c>
      <c r="C400" t="s">
        <v>839</v>
      </c>
      <c r="D400" t="s">
        <v>838</v>
      </c>
      <c r="E400">
        <v>5</v>
      </c>
    </row>
    <row r="401" spans="1:5" x14ac:dyDescent="0.25">
      <c r="A401" s="1" t="s">
        <v>326</v>
      </c>
      <c r="B401" t="s">
        <v>950</v>
      </c>
      <c r="C401" t="s">
        <v>839</v>
      </c>
      <c r="D401" t="s">
        <v>838</v>
      </c>
      <c r="E401">
        <v>5</v>
      </c>
    </row>
    <row r="402" spans="1:5" x14ac:dyDescent="0.25">
      <c r="A402" s="1" t="s">
        <v>323</v>
      </c>
      <c r="B402" t="s">
        <v>949</v>
      </c>
      <c r="C402" t="s">
        <v>839</v>
      </c>
      <c r="D402" t="s">
        <v>838</v>
      </c>
      <c r="E402">
        <v>1</v>
      </c>
    </row>
    <row r="403" spans="1:5" x14ac:dyDescent="0.25">
      <c r="A403" s="1" t="s">
        <v>257</v>
      </c>
      <c r="B403" t="s">
        <v>948</v>
      </c>
      <c r="C403" t="s">
        <v>839</v>
      </c>
      <c r="D403" t="s">
        <v>838</v>
      </c>
      <c r="E403">
        <v>20</v>
      </c>
    </row>
    <row r="404" spans="1:5" x14ac:dyDescent="0.25">
      <c r="A404" s="1" t="s">
        <v>259</v>
      </c>
      <c r="B404" t="s">
        <v>947</v>
      </c>
      <c r="C404" t="s">
        <v>839</v>
      </c>
      <c r="D404" t="s">
        <v>838</v>
      </c>
      <c r="E404">
        <v>20</v>
      </c>
    </row>
    <row r="405" spans="1:5" x14ac:dyDescent="0.25">
      <c r="A405" s="1" t="s">
        <v>272</v>
      </c>
      <c r="B405" t="s">
        <v>946</v>
      </c>
      <c r="C405" t="s">
        <v>839</v>
      </c>
      <c r="D405" t="s">
        <v>838</v>
      </c>
      <c r="E405">
        <v>14</v>
      </c>
    </row>
    <row r="406" spans="1:5" x14ac:dyDescent="0.25">
      <c r="A406" s="1" t="s">
        <v>275</v>
      </c>
      <c r="B406" t="s">
        <v>945</v>
      </c>
      <c r="C406" t="s">
        <v>839</v>
      </c>
      <c r="D406" t="s">
        <v>838</v>
      </c>
      <c r="E406">
        <v>14</v>
      </c>
    </row>
    <row r="407" spans="1:5" x14ac:dyDescent="0.25">
      <c r="A407" s="1" t="s">
        <v>310</v>
      </c>
      <c r="B407" t="s">
        <v>944</v>
      </c>
      <c r="C407" t="s">
        <v>839</v>
      </c>
      <c r="D407" t="s">
        <v>838</v>
      </c>
      <c r="E407">
        <v>10</v>
      </c>
    </row>
    <row r="408" spans="1:5" x14ac:dyDescent="0.25">
      <c r="A408" s="1" t="s">
        <v>311</v>
      </c>
      <c r="B408" t="s">
        <v>942</v>
      </c>
      <c r="C408" t="s">
        <v>839</v>
      </c>
      <c r="D408" t="s">
        <v>838</v>
      </c>
      <c r="E408">
        <v>10</v>
      </c>
    </row>
    <row r="409" spans="1:5" x14ac:dyDescent="0.25">
      <c r="A409" s="1" t="s">
        <v>289</v>
      </c>
      <c r="B409" t="s">
        <v>943</v>
      </c>
      <c r="C409" t="s">
        <v>839</v>
      </c>
      <c r="D409" t="s">
        <v>838</v>
      </c>
      <c r="E409">
        <v>10</v>
      </c>
    </row>
    <row r="410" spans="1:5" x14ac:dyDescent="0.25">
      <c r="A410" s="1" t="s">
        <v>291</v>
      </c>
      <c r="B410" t="s">
        <v>942</v>
      </c>
      <c r="C410" t="s">
        <v>839</v>
      </c>
      <c r="D410" t="s">
        <v>838</v>
      </c>
      <c r="E410">
        <v>10</v>
      </c>
    </row>
    <row r="411" spans="1:5" x14ac:dyDescent="0.25">
      <c r="A411" s="1" t="s">
        <v>196</v>
      </c>
      <c r="B411" t="s">
        <v>941</v>
      </c>
      <c r="C411" t="s">
        <v>839</v>
      </c>
      <c r="D411" t="s">
        <v>838</v>
      </c>
      <c r="E411">
        <v>10</v>
      </c>
    </row>
    <row r="412" spans="1:5" x14ac:dyDescent="0.25">
      <c r="A412" s="1" t="s">
        <v>198</v>
      </c>
      <c r="B412" t="s">
        <v>939</v>
      </c>
      <c r="C412" t="s">
        <v>839</v>
      </c>
      <c r="D412" t="s">
        <v>838</v>
      </c>
      <c r="E412">
        <v>10</v>
      </c>
    </row>
    <row r="413" spans="1:5" x14ac:dyDescent="0.25">
      <c r="A413" s="1" t="s">
        <v>182</v>
      </c>
      <c r="B413" t="s">
        <v>940</v>
      </c>
      <c r="C413" t="s">
        <v>839</v>
      </c>
      <c r="D413" t="s">
        <v>838</v>
      </c>
      <c r="E413">
        <v>10</v>
      </c>
    </row>
    <row r="414" spans="1:5" x14ac:dyDescent="0.25">
      <c r="A414" s="1" t="s">
        <v>184</v>
      </c>
      <c r="B414" t="s">
        <v>939</v>
      </c>
      <c r="C414" t="s">
        <v>839</v>
      </c>
      <c r="D414" t="s">
        <v>838</v>
      </c>
      <c r="E414">
        <v>10</v>
      </c>
    </row>
    <row r="415" spans="1:5" x14ac:dyDescent="0.25">
      <c r="A415" s="1" t="s">
        <v>223</v>
      </c>
      <c r="B415" t="s">
        <v>938</v>
      </c>
      <c r="C415" t="s">
        <v>839</v>
      </c>
      <c r="D415" t="s">
        <v>838</v>
      </c>
      <c r="E415">
        <v>5</v>
      </c>
    </row>
    <row r="416" spans="1:5" x14ac:dyDescent="0.25">
      <c r="A416" s="1" t="s">
        <v>224</v>
      </c>
      <c r="B416" t="s">
        <v>936</v>
      </c>
      <c r="C416" t="s">
        <v>839</v>
      </c>
      <c r="D416" t="s">
        <v>838</v>
      </c>
      <c r="E416">
        <v>5</v>
      </c>
    </row>
    <row r="417" spans="1:5" x14ac:dyDescent="0.25">
      <c r="A417" s="1" t="s">
        <v>212</v>
      </c>
      <c r="B417" t="s">
        <v>937</v>
      </c>
      <c r="C417" t="s">
        <v>839</v>
      </c>
      <c r="D417" t="s">
        <v>838</v>
      </c>
      <c r="E417">
        <v>5</v>
      </c>
    </row>
    <row r="418" spans="1:5" x14ac:dyDescent="0.25">
      <c r="A418" s="1" t="s">
        <v>213</v>
      </c>
      <c r="B418" t="s">
        <v>936</v>
      </c>
      <c r="C418" t="s">
        <v>839</v>
      </c>
      <c r="D418" t="s">
        <v>838</v>
      </c>
      <c r="E418">
        <v>5</v>
      </c>
    </row>
    <row r="419" spans="1:5" x14ac:dyDescent="0.25">
      <c r="A419" s="1">
        <v>8781</v>
      </c>
      <c r="B419" t="s">
        <v>935</v>
      </c>
      <c r="C419" t="s">
        <v>839</v>
      </c>
      <c r="D419" t="s">
        <v>838</v>
      </c>
      <c r="E419">
        <v>10</v>
      </c>
    </row>
    <row r="420" spans="1:5" x14ac:dyDescent="0.25">
      <c r="A420" s="1">
        <v>8790</v>
      </c>
      <c r="B420" t="s">
        <v>934</v>
      </c>
      <c r="C420" t="s">
        <v>839</v>
      </c>
      <c r="D420" t="s">
        <v>838</v>
      </c>
      <c r="E420">
        <v>20</v>
      </c>
    </row>
    <row r="421" spans="1:5" x14ac:dyDescent="0.25">
      <c r="A421" s="1">
        <v>8791</v>
      </c>
      <c r="B421" t="s">
        <v>933</v>
      </c>
      <c r="C421" t="s">
        <v>839</v>
      </c>
      <c r="D421" t="s">
        <v>838</v>
      </c>
      <c r="E421">
        <v>5</v>
      </c>
    </row>
    <row r="422" spans="1:5" x14ac:dyDescent="0.25">
      <c r="A422" s="1">
        <v>8820</v>
      </c>
      <c r="B422" t="s">
        <v>932</v>
      </c>
      <c r="C422" t="s">
        <v>839</v>
      </c>
      <c r="D422" t="s">
        <v>838</v>
      </c>
      <c r="E422">
        <v>20</v>
      </c>
    </row>
    <row r="423" spans="1:5" x14ac:dyDescent="0.25">
      <c r="A423" s="1" t="s">
        <v>245</v>
      </c>
      <c r="B423" t="s">
        <v>931</v>
      </c>
      <c r="C423" t="s">
        <v>839</v>
      </c>
      <c r="D423" t="s">
        <v>838</v>
      </c>
      <c r="E423">
        <v>20</v>
      </c>
    </row>
    <row r="424" spans="1:5" x14ac:dyDescent="0.25">
      <c r="A424" s="1" t="s">
        <v>375</v>
      </c>
      <c r="B424" t="s">
        <v>930</v>
      </c>
      <c r="C424" t="s">
        <v>839</v>
      </c>
      <c r="D424" t="s">
        <v>838</v>
      </c>
      <c r="E424">
        <v>10</v>
      </c>
    </row>
    <row r="425" spans="1:5" x14ac:dyDescent="0.25">
      <c r="A425" s="1" t="s">
        <v>373</v>
      </c>
      <c r="B425" t="s">
        <v>929</v>
      </c>
      <c r="C425" t="s">
        <v>839</v>
      </c>
      <c r="D425" t="s">
        <v>838</v>
      </c>
      <c r="E425">
        <v>10</v>
      </c>
    </row>
    <row r="426" spans="1:5" x14ac:dyDescent="0.25">
      <c r="A426" s="1" t="s">
        <v>372</v>
      </c>
      <c r="B426" t="s">
        <v>928</v>
      </c>
      <c r="C426" t="s">
        <v>839</v>
      </c>
      <c r="D426" t="s">
        <v>838</v>
      </c>
      <c r="E426">
        <v>10</v>
      </c>
    </row>
    <row r="427" spans="1:5" x14ac:dyDescent="0.25">
      <c r="A427" s="1">
        <v>8850</v>
      </c>
      <c r="B427" t="s">
        <v>927</v>
      </c>
      <c r="C427" t="s">
        <v>839</v>
      </c>
      <c r="D427" t="s">
        <v>838</v>
      </c>
      <c r="E427">
        <v>10</v>
      </c>
    </row>
    <row r="428" spans="1:5" x14ac:dyDescent="0.25">
      <c r="A428" s="1" t="s">
        <v>302</v>
      </c>
      <c r="B428" t="s">
        <v>926</v>
      </c>
      <c r="C428" t="s">
        <v>839</v>
      </c>
      <c r="D428" t="s">
        <v>838</v>
      </c>
      <c r="E428">
        <v>10</v>
      </c>
    </row>
    <row r="429" spans="1:5" x14ac:dyDescent="0.25">
      <c r="A429" s="1">
        <v>8851</v>
      </c>
      <c r="B429" t="s">
        <v>925</v>
      </c>
      <c r="C429" t="s">
        <v>839</v>
      </c>
      <c r="D429" t="s">
        <v>838</v>
      </c>
      <c r="E429">
        <v>10</v>
      </c>
    </row>
    <row r="430" spans="1:5" x14ac:dyDescent="0.25">
      <c r="A430" s="1" t="s">
        <v>299</v>
      </c>
      <c r="B430" t="s">
        <v>924</v>
      </c>
      <c r="C430" t="s">
        <v>839</v>
      </c>
      <c r="D430" t="s">
        <v>838</v>
      </c>
      <c r="E430">
        <v>10</v>
      </c>
    </row>
    <row r="431" spans="1:5" x14ac:dyDescent="0.25">
      <c r="A431" s="1">
        <v>8860</v>
      </c>
      <c r="B431" t="s">
        <v>923</v>
      </c>
      <c r="C431" t="s">
        <v>839</v>
      </c>
      <c r="D431" t="s">
        <v>838</v>
      </c>
      <c r="E431">
        <v>10</v>
      </c>
    </row>
    <row r="432" spans="1:5" x14ac:dyDescent="0.25">
      <c r="A432" s="1" t="s">
        <v>192</v>
      </c>
      <c r="B432" t="s">
        <v>922</v>
      </c>
      <c r="C432" t="s">
        <v>839</v>
      </c>
      <c r="D432" t="s">
        <v>838</v>
      </c>
      <c r="E432">
        <v>10</v>
      </c>
    </row>
    <row r="433" spans="1:5" x14ac:dyDescent="0.25">
      <c r="A433" s="1">
        <v>8870</v>
      </c>
      <c r="B433" t="s">
        <v>921</v>
      </c>
      <c r="C433" t="s">
        <v>839</v>
      </c>
      <c r="D433" t="s">
        <v>838</v>
      </c>
      <c r="E433">
        <v>5</v>
      </c>
    </row>
    <row r="434" spans="1:5" x14ac:dyDescent="0.25">
      <c r="A434" s="1" t="s">
        <v>219</v>
      </c>
      <c r="B434" t="s">
        <v>920</v>
      </c>
      <c r="C434" t="s">
        <v>839</v>
      </c>
      <c r="D434" t="s">
        <v>838</v>
      </c>
      <c r="E434">
        <v>5</v>
      </c>
    </row>
    <row r="435" spans="1:5" x14ac:dyDescent="0.25">
      <c r="A435" s="1">
        <v>8871</v>
      </c>
      <c r="B435" t="s">
        <v>919</v>
      </c>
      <c r="C435" t="s">
        <v>839</v>
      </c>
      <c r="D435" t="s">
        <v>838</v>
      </c>
      <c r="E435">
        <v>5</v>
      </c>
    </row>
    <row r="436" spans="1:5" x14ac:dyDescent="0.25">
      <c r="A436" s="1" t="s">
        <v>209</v>
      </c>
      <c r="B436" t="s">
        <v>918</v>
      </c>
      <c r="C436" t="s">
        <v>839</v>
      </c>
      <c r="D436" t="s">
        <v>838</v>
      </c>
      <c r="E436">
        <v>5</v>
      </c>
    </row>
    <row r="437" spans="1:5" x14ac:dyDescent="0.25">
      <c r="A437" s="1">
        <v>8881110160</v>
      </c>
      <c r="B437" t="s">
        <v>917</v>
      </c>
      <c r="C437" t="s">
        <v>839</v>
      </c>
      <c r="D437" t="s">
        <v>838</v>
      </c>
      <c r="E437">
        <v>700</v>
      </c>
    </row>
    <row r="438" spans="1:5" x14ac:dyDescent="0.25">
      <c r="A438" s="1">
        <v>8881112015</v>
      </c>
      <c r="B438" t="s">
        <v>916</v>
      </c>
      <c r="C438" t="s">
        <v>839</v>
      </c>
      <c r="D438" t="s">
        <v>838</v>
      </c>
      <c r="E438">
        <v>1000</v>
      </c>
    </row>
    <row r="439" spans="1:5" x14ac:dyDescent="0.25">
      <c r="A439" s="1">
        <v>8881112059</v>
      </c>
      <c r="B439" t="s">
        <v>915</v>
      </c>
      <c r="C439" t="s">
        <v>839</v>
      </c>
      <c r="D439" t="s">
        <v>838</v>
      </c>
      <c r="E439">
        <v>500</v>
      </c>
    </row>
    <row r="440" spans="1:5" x14ac:dyDescent="0.25">
      <c r="A440" s="1">
        <v>8881112083</v>
      </c>
      <c r="B440" t="s">
        <v>914</v>
      </c>
      <c r="C440" t="s">
        <v>839</v>
      </c>
      <c r="D440" t="s">
        <v>838</v>
      </c>
      <c r="E440">
        <v>800</v>
      </c>
    </row>
    <row r="441" spans="1:5" x14ac:dyDescent="0.25">
      <c r="A441" s="1">
        <v>8881112599</v>
      </c>
      <c r="B441" t="s">
        <v>913</v>
      </c>
      <c r="C441" t="s">
        <v>839</v>
      </c>
      <c r="D441" t="s">
        <v>838</v>
      </c>
      <c r="E441">
        <v>800</v>
      </c>
    </row>
    <row r="442" spans="1:5" x14ac:dyDescent="0.25">
      <c r="A442" s="1">
        <v>8881112985</v>
      </c>
      <c r="B442" t="s">
        <v>912</v>
      </c>
      <c r="C442" t="s">
        <v>839</v>
      </c>
      <c r="D442" t="s">
        <v>838</v>
      </c>
      <c r="E442">
        <v>1000</v>
      </c>
    </row>
    <row r="443" spans="1:5" x14ac:dyDescent="0.25">
      <c r="A443" s="1">
        <v>8881412012</v>
      </c>
      <c r="B443" t="s">
        <v>911</v>
      </c>
      <c r="C443" t="s">
        <v>839</v>
      </c>
      <c r="D443" t="s">
        <v>838</v>
      </c>
      <c r="E443">
        <v>500</v>
      </c>
    </row>
    <row r="444" spans="1:5" x14ac:dyDescent="0.25">
      <c r="A444" s="1">
        <v>8881412199</v>
      </c>
      <c r="B444" t="s">
        <v>910</v>
      </c>
      <c r="C444" t="s">
        <v>839</v>
      </c>
      <c r="D444" t="s">
        <v>909</v>
      </c>
      <c r="E444">
        <v>1</v>
      </c>
    </row>
    <row r="445" spans="1:5" x14ac:dyDescent="0.25">
      <c r="A445" s="1">
        <v>8881512852</v>
      </c>
      <c r="B445" t="s">
        <v>908</v>
      </c>
      <c r="C445" t="s">
        <v>839</v>
      </c>
      <c r="D445" t="s">
        <v>838</v>
      </c>
      <c r="E445">
        <v>480</v>
      </c>
    </row>
    <row r="446" spans="1:5" x14ac:dyDescent="0.25">
      <c r="A446" s="1">
        <v>8881512878</v>
      </c>
      <c r="B446" t="s">
        <v>907</v>
      </c>
      <c r="C446" t="s">
        <v>839</v>
      </c>
      <c r="D446" t="s">
        <v>838</v>
      </c>
      <c r="E446">
        <v>480</v>
      </c>
    </row>
    <row r="447" spans="1:5" x14ac:dyDescent="0.25">
      <c r="A447" s="1">
        <v>8881540122</v>
      </c>
      <c r="B447" t="s">
        <v>906</v>
      </c>
      <c r="C447" t="s">
        <v>839</v>
      </c>
      <c r="D447" t="s">
        <v>838</v>
      </c>
      <c r="E447">
        <v>480</v>
      </c>
    </row>
    <row r="448" spans="1:5" x14ac:dyDescent="0.25">
      <c r="A448" s="1">
        <v>8881907003</v>
      </c>
      <c r="B448" t="s">
        <v>905</v>
      </c>
      <c r="C448" t="s">
        <v>839</v>
      </c>
      <c r="D448" t="s">
        <v>838</v>
      </c>
      <c r="E448">
        <v>500</v>
      </c>
    </row>
    <row r="449" spans="1:5" x14ac:dyDescent="0.25">
      <c r="A449" s="1">
        <v>8881907102</v>
      </c>
      <c r="B449" t="s">
        <v>904</v>
      </c>
      <c r="C449" t="s">
        <v>839</v>
      </c>
      <c r="D449" t="s">
        <v>838</v>
      </c>
      <c r="E449">
        <v>500</v>
      </c>
    </row>
    <row r="450" spans="1:5" x14ac:dyDescent="0.25">
      <c r="A450" s="1">
        <v>8881907199</v>
      </c>
      <c r="B450" t="s">
        <v>903</v>
      </c>
      <c r="C450" t="s">
        <v>839</v>
      </c>
      <c r="D450" t="s">
        <v>838</v>
      </c>
      <c r="E450">
        <v>480</v>
      </c>
    </row>
    <row r="451" spans="1:5" x14ac:dyDescent="0.25">
      <c r="A451" s="1">
        <v>8881907465</v>
      </c>
      <c r="B451" t="s">
        <v>902</v>
      </c>
      <c r="C451" t="s">
        <v>839</v>
      </c>
      <c r="D451" t="s">
        <v>838</v>
      </c>
      <c r="E451">
        <v>700</v>
      </c>
    </row>
    <row r="452" spans="1:5" x14ac:dyDescent="0.25">
      <c r="A452" s="1" t="s">
        <v>163</v>
      </c>
      <c r="B452" t="s">
        <v>901</v>
      </c>
      <c r="C452" t="s">
        <v>839</v>
      </c>
      <c r="D452" t="s">
        <v>838</v>
      </c>
      <c r="E452">
        <v>100</v>
      </c>
    </row>
    <row r="453" spans="1:5" x14ac:dyDescent="0.25">
      <c r="A453" s="1" t="s">
        <v>166</v>
      </c>
      <c r="B453" t="s">
        <v>900</v>
      </c>
      <c r="C453" t="s">
        <v>839</v>
      </c>
      <c r="D453" t="s">
        <v>838</v>
      </c>
      <c r="E453">
        <v>100</v>
      </c>
    </row>
    <row r="454" spans="1:5" x14ac:dyDescent="0.25">
      <c r="A454" s="1" t="s">
        <v>350</v>
      </c>
      <c r="B454" t="s">
        <v>899</v>
      </c>
      <c r="C454" t="s">
        <v>839</v>
      </c>
      <c r="D454" t="s">
        <v>838</v>
      </c>
      <c r="E454">
        <v>100</v>
      </c>
    </row>
    <row r="455" spans="1:5" x14ac:dyDescent="0.25">
      <c r="A455" s="1">
        <v>8906</v>
      </c>
      <c r="B455" t="s">
        <v>898</v>
      </c>
      <c r="C455" t="s">
        <v>839</v>
      </c>
      <c r="D455" t="s">
        <v>838</v>
      </c>
      <c r="E455">
        <v>100</v>
      </c>
    </row>
    <row r="456" spans="1:5" x14ac:dyDescent="0.25">
      <c r="A456" s="1">
        <v>8910</v>
      </c>
      <c r="B456" t="s">
        <v>897</v>
      </c>
      <c r="C456" t="s">
        <v>839</v>
      </c>
      <c r="D456" t="s">
        <v>838</v>
      </c>
      <c r="E456">
        <v>10</v>
      </c>
    </row>
    <row r="457" spans="1:5" x14ac:dyDescent="0.25">
      <c r="A457" s="1" t="s">
        <v>352</v>
      </c>
      <c r="B457" t="s">
        <v>896</v>
      </c>
      <c r="C457" t="s">
        <v>839</v>
      </c>
      <c r="D457" t="s">
        <v>838</v>
      </c>
      <c r="E457">
        <v>60</v>
      </c>
    </row>
    <row r="458" spans="1:5" x14ac:dyDescent="0.25">
      <c r="A458" s="1" t="s">
        <v>348</v>
      </c>
      <c r="B458" t="s">
        <v>895</v>
      </c>
      <c r="C458" t="s">
        <v>839</v>
      </c>
      <c r="D458" t="s">
        <v>838</v>
      </c>
      <c r="E458">
        <v>3</v>
      </c>
    </row>
    <row r="459" spans="1:5" x14ac:dyDescent="0.25">
      <c r="A459" s="1">
        <v>8931</v>
      </c>
      <c r="B459" t="s">
        <v>894</v>
      </c>
      <c r="C459" t="s">
        <v>839</v>
      </c>
      <c r="D459" t="s">
        <v>838</v>
      </c>
      <c r="E459">
        <v>10</v>
      </c>
    </row>
    <row r="460" spans="1:5" x14ac:dyDescent="0.25">
      <c r="A460" s="1" t="s">
        <v>199</v>
      </c>
      <c r="B460" t="s">
        <v>893</v>
      </c>
      <c r="C460" t="s">
        <v>839</v>
      </c>
      <c r="D460" t="s">
        <v>838</v>
      </c>
      <c r="E460">
        <v>10</v>
      </c>
    </row>
    <row r="461" spans="1:5" x14ac:dyDescent="0.25">
      <c r="A461" s="1">
        <v>8932</v>
      </c>
      <c r="B461" t="s">
        <v>892</v>
      </c>
      <c r="C461" t="s">
        <v>839</v>
      </c>
      <c r="D461" t="s">
        <v>838</v>
      </c>
      <c r="E461">
        <v>10</v>
      </c>
    </row>
    <row r="462" spans="1:5" x14ac:dyDescent="0.25">
      <c r="A462" s="1" t="s">
        <v>200</v>
      </c>
      <c r="B462" t="s">
        <v>891</v>
      </c>
      <c r="C462" t="s">
        <v>839</v>
      </c>
      <c r="D462" t="s">
        <v>838</v>
      </c>
      <c r="E462">
        <v>10</v>
      </c>
    </row>
    <row r="463" spans="1:5" x14ac:dyDescent="0.25">
      <c r="A463" s="1">
        <v>8933</v>
      </c>
      <c r="B463" t="s">
        <v>890</v>
      </c>
      <c r="C463" t="s">
        <v>839</v>
      </c>
      <c r="D463" t="s">
        <v>838</v>
      </c>
      <c r="E463">
        <v>10</v>
      </c>
    </row>
    <row r="464" spans="1:5" x14ac:dyDescent="0.25">
      <c r="A464" s="1">
        <v>8934</v>
      </c>
      <c r="B464" t="s">
        <v>889</v>
      </c>
      <c r="C464" t="s">
        <v>839</v>
      </c>
      <c r="D464" t="s">
        <v>838</v>
      </c>
      <c r="E464">
        <v>10</v>
      </c>
    </row>
    <row r="465" spans="1:5" x14ac:dyDescent="0.25">
      <c r="A465" s="1" t="s">
        <v>181</v>
      </c>
      <c r="B465" t="s">
        <v>888</v>
      </c>
      <c r="C465" t="s">
        <v>839</v>
      </c>
      <c r="D465" t="s">
        <v>838</v>
      </c>
      <c r="E465">
        <v>10</v>
      </c>
    </row>
    <row r="466" spans="1:5" x14ac:dyDescent="0.25">
      <c r="A466" s="1" t="s">
        <v>185</v>
      </c>
      <c r="B466" t="s">
        <v>887</v>
      </c>
      <c r="C466" t="s">
        <v>839</v>
      </c>
      <c r="D466" t="s">
        <v>838</v>
      </c>
      <c r="E466">
        <v>10</v>
      </c>
    </row>
    <row r="467" spans="1:5" x14ac:dyDescent="0.25">
      <c r="A467" s="1">
        <v>8935</v>
      </c>
      <c r="B467" t="s">
        <v>886</v>
      </c>
      <c r="C467" t="s">
        <v>839</v>
      </c>
      <c r="D467" t="s">
        <v>838</v>
      </c>
      <c r="E467">
        <v>10</v>
      </c>
    </row>
    <row r="468" spans="1:5" x14ac:dyDescent="0.25">
      <c r="A468" s="1" t="s">
        <v>194</v>
      </c>
      <c r="B468" t="s">
        <v>885</v>
      </c>
      <c r="C468" t="s">
        <v>839</v>
      </c>
      <c r="D468" t="s">
        <v>838</v>
      </c>
      <c r="E468">
        <v>10</v>
      </c>
    </row>
    <row r="469" spans="1:5" x14ac:dyDescent="0.25">
      <c r="A469" s="1" t="s">
        <v>186</v>
      </c>
      <c r="B469" t="s">
        <v>884</v>
      </c>
      <c r="C469" t="s">
        <v>839</v>
      </c>
      <c r="D469" t="s">
        <v>838</v>
      </c>
      <c r="E469">
        <v>10</v>
      </c>
    </row>
    <row r="470" spans="1:5" x14ac:dyDescent="0.25">
      <c r="A470" s="1" t="s">
        <v>187</v>
      </c>
      <c r="B470" t="s">
        <v>883</v>
      </c>
      <c r="C470" t="s">
        <v>839</v>
      </c>
      <c r="D470" t="s">
        <v>838</v>
      </c>
      <c r="E470">
        <v>10</v>
      </c>
    </row>
    <row r="471" spans="1:5" x14ac:dyDescent="0.25">
      <c r="A471" s="1">
        <v>8938</v>
      </c>
      <c r="B471" t="s">
        <v>882</v>
      </c>
      <c r="C471" t="s">
        <v>839</v>
      </c>
      <c r="D471" t="s">
        <v>838</v>
      </c>
      <c r="E471">
        <v>5</v>
      </c>
    </row>
    <row r="472" spans="1:5" x14ac:dyDescent="0.25">
      <c r="A472" s="1" t="s">
        <v>221</v>
      </c>
      <c r="B472" t="s">
        <v>881</v>
      </c>
      <c r="C472" t="s">
        <v>839</v>
      </c>
      <c r="D472" t="s">
        <v>838</v>
      </c>
      <c r="E472">
        <v>5</v>
      </c>
    </row>
    <row r="473" spans="1:5" x14ac:dyDescent="0.25">
      <c r="A473" s="1">
        <v>8939</v>
      </c>
      <c r="B473" t="s">
        <v>880</v>
      </c>
      <c r="C473" t="s">
        <v>839</v>
      </c>
      <c r="D473" t="s">
        <v>838</v>
      </c>
      <c r="E473">
        <v>5</v>
      </c>
    </row>
    <row r="474" spans="1:5" x14ac:dyDescent="0.25">
      <c r="A474" s="1" t="s">
        <v>207</v>
      </c>
      <c r="B474" t="s">
        <v>859</v>
      </c>
      <c r="C474" t="s">
        <v>839</v>
      </c>
      <c r="D474" t="s">
        <v>838</v>
      </c>
      <c r="E474">
        <v>5</v>
      </c>
    </row>
    <row r="475" spans="1:5" x14ac:dyDescent="0.25">
      <c r="A475" s="1" t="s">
        <v>214</v>
      </c>
      <c r="B475" t="s">
        <v>879</v>
      </c>
      <c r="C475" t="s">
        <v>839</v>
      </c>
      <c r="D475" t="s">
        <v>838</v>
      </c>
      <c r="E475">
        <v>5</v>
      </c>
    </row>
    <row r="476" spans="1:5" x14ac:dyDescent="0.25">
      <c r="A476" s="1" t="s">
        <v>281</v>
      </c>
      <c r="B476" t="s">
        <v>878</v>
      </c>
      <c r="C476" t="s">
        <v>839</v>
      </c>
      <c r="D476" t="s">
        <v>838</v>
      </c>
      <c r="E476">
        <v>40</v>
      </c>
    </row>
    <row r="477" spans="1:5" x14ac:dyDescent="0.25">
      <c r="A477" s="1">
        <v>8958</v>
      </c>
      <c r="B477" t="s">
        <v>877</v>
      </c>
      <c r="C477" t="s">
        <v>839</v>
      </c>
      <c r="D477" t="s">
        <v>838</v>
      </c>
      <c r="E477">
        <v>14</v>
      </c>
    </row>
    <row r="478" spans="1:5" x14ac:dyDescent="0.25">
      <c r="A478" s="1">
        <v>8964</v>
      </c>
      <c r="B478" t="s">
        <v>876</v>
      </c>
      <c r="C478" t="s">
        <v>839</v>
      </c>
      <c r="D478" t="s">
        <v>838</v>
      </c>
      <c r="E478">
        <v>20</v>
      </c>
    </row>
    <row r="479" spans="1:5" x14ac:dyDescent="0.25">
      <c r="A479" s="1">
        <v>89651</v>
      </c>
      <c r="B479" t="s">
        <v>875</v>
      </c>
      <c r="C479" t="s">
        <v>839</v>
      </c>
      <c r="D479" t="s">
        <v>838</v>
      </c>
      <c r="E479">
        <v>20</v>
      </c>
    </row>
    <row r="480" spans="1:5" x14ac:dyDescent="0.25">
      <c r="A480" s="1" t="s">
        <v>247</v>
      </c>
      <c r="B480" t="s">
        <v>874</v>
      </c>
      <c r="C480" t="s">
        <v>839</v>
      </c>
      <c r="D480" t="s">
        <v>838</v>
      </c>
      <c r="E480">
        <v>20</v>
      </c>
    </row>
    <row r="481" spans="1:5" x14ac:dyDescent="0.25">
      <c r="A481" s="1" t="s">
        <v>250</v>
      </c>
      <c r="B481" t="s">
        <v>873</v>
      </c>
      <c r="C481" t="s">
        <v>839</v>
      </c>
      <c r="D481" t="s">
        <v>838</v>
      </c>
      <c r="E481">
        <v>20</v>
      </c>
    </row>
    <row r="482" spans="1:5" x14ac:dyDescent="0.25">
      <c r="A482" s="1">
        <v>89671</v>
      </c>
      <c r="B482" t="s">
        <v>872</v>
      </c>
      <c r="C482" t="s">
        <v>839</v>
      </c>
      <c r="D482" t="s">
        <v>838</v>
      </c>
      <c r="E482">
        <v>20</v>
      </c>
    </row>
    <row r="483" spans="1:5" x14ac:dyDescent="0.25">
      <c r="A483" s="1">
        <v>8970</v>
      </c>
      <c r="B483" t="s">
        <v>871</v>
      </c>
      <c r="C483" t="s">
        <v>839</v>
      </c>
      <c r="D483" t="s">
        <v>838</v>
      </c>
      <c r="E483">
        <v>20</v>
      </c>
    </row>
    <row r="484" spans="1:5" x14ac:dyDescent="0.25">
      <c r="A484" s="1" t="s">
        <v>254</v>
      </c>
      <c r="B484" t="s">
        <v>870</v>
      </c>
      <c r="C484" t="s">
        <v>839</v>
      </c>
      <c r="D484" t="s">
        <v>838</v>
      </c>
      <c r="E484">
        <v>20</v>
      </c>
    </row>
    <row r="485" spans="1:5" x14ac:dyDescent="0.25">
      <c r="A485" s="1">
        <v>8974</v>
      </c>
      <c r="B485" t="s">
        <v>869</v>
      </c>
      <c r="C485" t="s">
        <v>839</v>
      </c>
      <c r="D485" t="s">
        <v>838</v>
      </c>
      <c r="E485">
        <v>5</v>
      </c>
    </row>
    <row r="486" spans="1:5" x14ac:dyDescent="0.25">
      <c r="A486" s="1" t="s">
        <v>255</v>
      </c>
      <c r="B486" t="s">
        <v>868</v>
      </c>
      <c r="C486" t="s">
        <v>839</v>
      </c>
      <c r="D486" t="s">
        <v>838</v>
      </c>
      <c r="E486">
        <v>20</v>
      </c>
    </row>
    <row r="487" spans="1:5" x14ac:dyDescent="0.25">
      <c r="A487" s="1" t="s">
        <v>256</v>
      </c>
      <c r="B487" t="s">
        <v>867</v>
      </c>
      <c r="C487" t="s">
        <v>839</v>
      </c>
      <c r="D487" t="s">
        <v>838</v>
      </c>
      <c r="E487">
        <v>20</v>
      </c>
    </row>
    <row r="488" spans="1:5" x14ac:dyDescent="0.25">
      <c r="A488" s="1">
        <v>8980</v>
      </c>
      <c r="B488" t="s">
        <v>866</v>
      </c>
      <c r="C488" t="s">
        <v>839</v>
      </c>
      <c r="D488" t="s">
        <v>838</v>
      </c>
      <c r="E488">
        <v>10</v>
      </c>
    </row>
    <row r="489" spans="1:5" x14ac:dyDescent="0.25">
      <c r="A489" s="1" t="s">
        <v>287</v>
      </c>
      <c r="B489" t="s">
        <v>865</v>
      </c>
      <c r="C489" t="s">
        <v>839</v>
      </c>
      <c r="D489" t="s">
        <v>838</v>
      </c>
      <c r="E489">
        <v>10</v>
      </c>
    </row>
    <row r="490" spans="1:5" x14ac:dyDescent="0.25">
      <c r="A490" s="1" t="s">
        <v>306</v>
      </c>
      <c r="B490" t="s">
        <v>864</v>
      </c>
      <c r="C490" t="s">
        <v>839</v>
      </c>
      <c r="D490" t="s">
        <v>838</v>
      </c>
      <c r="E490">
        <v>10</v>
      </c>
    </row>
    <row r="491" spans="1:5" x14ac:dyDescent="0.25">
      <c r="A491" s="1">
        <v>8982</v>
      </c>
      <c r="B491" t="s">
        <v>863</v>
      </c>
      <c r="C491" t="s">
        <v>839</v>
      </c>
      <c r="D491" t="s">
        <v>838</v>
      </c>
      <c r="E491">
        <v>20</v>
      </c>
    </row>
    <row r="492" spans="1:5" x14ac:dyDescent="0.25">
      <c r="A492" s="1" t="s">
        <v>260</v>
      </c>
      <c r="B492" t="s">
        <v>862</v>
      </c>
      <c r="C492" t="s">
        <v>839</v>
      </c>
      <c r="D492" t="s">
        <v>838</v>
      </c>
      <c r="E492">
        <v>20</v>
      </c>
    </row>
    <row r="493" spans="1:5" x14ac:dyDescent="0.25">
      <c r="A493" s="1">
        <v>8985</v>
      </c>
      <c r="B493" t="s">
        <v>861</v>
      </c>
      <c r="C493" t="s">
        <v>839</v>
      </c>
      <c r="D493" t="s">
        <v>838</v>
      </c>
      <c r="E493">
        <v>10</v>
      </c>
    </row>
    <row r="494" spans="1:5" x14ac:dyDescent="0.25">
      <c r="A494" s="1" t="s">
        <v>312</v>
      </c>
      <c r="B494" t="s">
        <v>860</v>
      </c>
      <c r="C494" t="s">
        <v>839</v>
      </c>
      <c r="D494" t="s">
        <v>838</v>
      </c>
      <c r="E494">
        <v>10</v>
      </c>
    </row>
    <row r="495" spans="1:5" x14ac:dyDescent="0.25">
      <c r="A495" s="1" t="s">
        <v>292</v>
      </c>
      <c r="B495" t="s">
        <v>859</v>
      </c>
      <c r="C495" t="s">
        <v>839</v>
      </c>
      <c r="D495" t="s">
        <v>838</v>
      </c>
      <c r="E495">
        <v>10</v>
      </c>
    </row>
    <row r="496" spans="1:5" x14ac:dyDescent="0.25">
      <c r="A496" s="1" t="s">
        <v>313</v>
      </c>
      <c r="B496" t="s">
        <v>858</v>
      </c>
      <c r="C496" t="s">
        <v>839</v>
      </c>
      <c r="D496" t="s">
        <v>838</v>
      </c>
      <c r="E496">
        <v>10</v>
      </c>
    </row>
    <row r="497" spans="1:5" x14ac:dyDescent="0.25">
      <c r="A497" s="1" t="s">
        <v>314</v>
      </c>
      <c r="B497" t="s">
        <v>857</v>
      </c>
      <c r="C497" t="s">
        <v>839</v>
      </c>
      <c r="D497" t="s">
        <v>838</v>
      </c>
      <c r="E497">
        <v>10</v>
      </c>
    </row>
    <row r="498" spans="1:5" x14ac:dyDescent="0.25">
      <c r="A498" s="1" t="s">
        <v>293</v>
      </c>
      <c r="B498" t="s">
        <v>856</v>
      </c>
      <c r="C498" t="s">
        <v>839</v>
      </c>
      <c r="D498" t="s">
        <v>838</v>
      </c>
      <c r="E498">
        <v>10</v>
      </c>
    </row>
    <row r="499" spans="1:5" x14ac:dyDescent="0.25">
      <c r="A499" s="1" t="s">
        <v>294</v>
      </c>
      <c r="B499" t="s">
        <v>855</v>
      </c>
      <c r="C499" t="s">
        <v>839</v>
      </c>
      <c r="D499" t="s">
        <v>838</v>
      </c>
      <c r="E499">
        <v>10</v>
      </c>
    </row>
    <row r="500" spans="1:5" x14ac:dyDescent="0.25">
      <c r="A500" s="1">
        <v>8989</v>
      </c>
      <c r="B500" t="s">
        <v>854</v>
      </c>
      <c r="C500" t="s">
        <v>839</v>
      </c>
      <c r="D500" t="s">
        <v>838</v>
      </c>
      <c r="E500">
        <v>5</v>
      </c>
    </row>
    <row r="501" spans="1:5" x14ac:dyDescent="0.25">
      <c r="A501" s="1" t="s">
        <v>222</v>
      </c>
      <c r="B501" t="s">
        <v>853</v>
      </c>
      <c r="C501" t="s">
        <v>839</v>
      </c>
      <c r="D501" t="s">
        <v>838</v>
      </c>
      <c r="E501">
        <v>5</v>
      </c>
    </row>
    <row r="502" spans="1:5" x14ac:dyDescent="0.25">
      <c r="A502" s="1" t="s">
        <v>225</v>
      </c>
      <c r="B502" t="s">
        <v>852</v>
      </c>
      <c r="C502" t="s">
        <v>839</v>
      </c>
      <c r="D502" t="s">
        <v>838</v>
      </c>
      <c r="E502">
        <v>5</v>
      </c>
    </row>
    <row r="503" spans="1:5" x14ac:dyDescent="0.25">
      <c r="A503" s="1" t="s">
        <v>229</v>
      </c>
      <c r="B503" t="s">
        <v>851</v>
      </c>
      <c r="C503" t="s">
        <v>839</v>
      </c>
      <c r="D503" t="s">
        <v>838</v>
      </c>
      <c r="E503">
        <v>20</v>
      </c>
    </row>
    <row r="504" spans="1:5" x14ac:dyDescent="0.25">
      <c r="A504" s="1" t="s">
        <v>231</v>
      </c>
      <c r="B504" t="s">
        <v>850</v>
      </c>
      <c r="C504" t="s">
        <v>839</v>
      </c>
      <c r="D504" t="s">
        <v>838</v>
      </c>
      <c r="E504">
        <v>20</v>
      </c>
    </row>
    <row r="505" spans="1:5" x14ac:dyDescent="0.25">
      <c r="A505" s="1">
        <v>8991</v>
      </c>
      <c r="B505" t="s">
        <v>849</v>
      </c>
      <c r="C505" t="s">
        <v>839</v>
      </c>
      <c r="D505" t="s">
        <v>838</v>
      </c>
      <c r="E505">
        <v>5</v>
      </c>
    </row>
    <row r="506" spans="1:5" x14ac:dyDescent="0.25">
      <c r="A506" s="1" t="s">
        <v>217</v>
      </c>
      <c r="B506" t="s">
        <v>848</v>
      </c>
      <c r="C506" t="s">
        <v>839</v>
      </c>
      <c r="D506" t="s">
        <v>838</v>
      </c>
      <c r="E506">
        <v>5</v>
      </c>
    </row>
    <row r="507" spans="1:5" x14ac:dyDescent="0.25">
      <c r="A507" s="1">
        <v>8997</v>
      </c>
      <c r="B507" t="s">
        <v>847</v>
      </c>
      <c r="C507" t="s">
        <v>839</v>
      </c>
      <c r="D507" t="s">
        <v>838</v>
      </c>
      <c r="E507">
        <v>10</v>
      </c>
    </row>
    <row r="508" spans="1:5" x14ac:dyDescent="0.25">
      <c r="A508" s="1" t="s">
        <v>315</v>
      </c>
      <c r="B508" t="s">
        <v>846</v>
      </c>
      <c r="C508" t="s">
        <v>839</v>
      </c>
      <c r="D508" t="s">
        <v>838</v>
      </c>
      <c r="E508">
        <v>10</v>
      </c>
    </row>
    <row r="509" spans="1:5" x14ac:dyDescent="0.25">
      <c r="A509" s="1" t="s">
        <v>296</v>
      </c>
      <c r="B509" t="s">
        <v>845</v>
      </c>
      <c r="C509" t="s">
        <v>839</v>
      </c>
      <c r="D509" t="s">
        <v>838</v>
      </c>
      <c r="E509">
        <v>10</v>
      </c>
    </row>
    <row r="510" spans="1:5" x14ac:dyDescent="0.25">
      <c r="A510" s="1" t="s">
        <v>295</v>
      </c>
      <c r="B510" t="s">
        <v>844</v>
      </c>
      <c r="C510" t="s">
        <v>839</v>
      </c>
      <c r="D510" t="s">
        <v>838</v>
      </c>
      <c r="E510">
        <v>10</v>
      </c>
    </row>
    <row r="511" spans="1:5" x14ac:dyDescent="0.25">
      <c r="A511" s="1">
        <v>8998</v>
      </c>
      <c r="B511" t="s">
        <v>843</v>
      </c>
      <c r="C511" t="s">
        <v>839</v>
      </c>
      <c r="D511" t="s">
        <v>838</v>
      </c>
      <c r="E511">
        <v>5</v>
      </c>
    </row>
    <row r="512" spans="1:5" x14ac:dyDescent="0.25">
      <c r="A512" s="1" t="s">
        <v>226</v>
      </c>
      <c r="B512" t="s">
        <v>842</v>
      </c>
      <c r="C512" t="s">
        <v>839</v>
      </c>
      <c r="D512" t="s">
        <v>838</v>
      </c>
      <c r="E512">
        <v>5</v>
      </c>
    </row>
    <row r="513" spans="1:5" x14ac:dyDescent="0.25">
      <c r="A513" s="1" t="s">
        <v>216</v>
      </c>
      <c r="B513" t="s">
        <v>841</v>
      </c>
      <c r="C513" t="s">
        <v>839</v>
      </c>
      <c r="D513" t="s">
        <v>838</v>
      </c>
      <c r="E513">
        <v>5</v>
      </c>
    </row>
    <row r="514" spans="1:5" x14ac:dyDescent="0.25">
      <c r="A514" s="1" t="s">
        <v>215</v>
      </c>
      <c r="B514" t="s">
        <v>840</v>
      </c>
      <c r="C514" t="s">
        <v>839</v>
      </c>
      <c r="D514" t="s">
        <v>838</v>
      </c>
      <c r="E51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29C1-930E-4C08-A4BC-7C3EA4D06CCF}">
  <dimension ref="A1:IV392"/>
  <sheetViews>
    <sheetView workbookViewId="0">
      <selection sqref="A1:A1048576"/>
    </sheetView>
  </sheetViews>
  <sheetFormatPr defaultRowHeight="12.75" x14ac:dyDescent="0.2"/>
  <cols>
    <col min="1" max="1" width="12.140625" style="7" bestFit="1" customWidth="1"/>
    <col min="2" max="2" width="35.42578125" style="6" bestFit="1" customWidth="1"/>
    <col min="3" max="3" width="8.7109375" style="5" bestFit="1" customWidth="1"/>
    <col min="4" max="4" width="9.7109375" style="6" bestFit="1" customWidth="1"/>
    <col min="5" max="256" width="9.140625" style="6"/>
    <col min="257" max="257" width="12.140625" style="6" bestFit="1" customWidth="1"/>
    <col min="258" max="258" width="35.42578125" style="6" bestFit="1" customWidth="1"/>
    <col min="259" max="259" width="8.7109375" style="6" bestFit="1" customWidth="1"/>
    <col min="260" max="260" width="9.7109375" style="6" bestFit="1" customWidth="1"/>
    <col min="261" max="512" width="9.140625" style="6"/>
    <col min="513" max="513" width="12.140625" style="6" bestFit="1" customWidth="1"/>
    <col min="514" max="514" width="35.42578125" style="6" bestFit="1" customWidth="1"/>
    <col min="515" max="515" width="8.7109375" style="6" bestFit="1" customWidth="1"/>
    <col min="516" max="516" width="9.7109375" style="6" bestFit="1" customWidth="1"/>
    <col min="517" max="768" width="9.140625" style="6"/>
    <col min="769" max="769" width="12.140625" style="6" bestFit="1" customWidth="1"/>
    <col min="770" max="770" width="35.42578125" style="6" bestFit="1" customWidth="1"/>
    <col min="771" max="771" width="8.7109375" style="6" bestFit="1" customWidth="1"/>
    <col min="772" max="772" width="9.7109375" style="6" bestFit="1" customWidth="1"/>
    <col min="773" max="1024" width="9.140625" style="6"/>
    <col min="1025" max="1025" width="12.140625" style="6" bestFit="1" customWidth="1"/>
    <col min="1026" max="1026" width="35.42578125" style="6" bestFit="1" customWidth="1"/>
    <col min="1027" max="1027" width="8.7109375" style="6" bestFit="1" customWidth="1"/>
    <col min="1028" max="1028" width="9.7109375" style="6" bestFit="1" customWidth="1"/>
    <col min="1029" max="1280" width="9.140625" style="6"/>
    <col min="1281" max="1281" width="12.140625" style="6" bestFit="1" customWidth="1"/>
    <col min="1282" max="1282" width="35.42578125" style="6" bestFit="1" customWidth="1"/>
    <col min="1283" max="1283" width="8.7109375" style="6" bestFit="1" customWidth="1"/>
    <col min="1284" max="1284" width="9.7109375" style="6" bestFit="1" customWidth="1"/>
    <col min="1285" max="1536" width="9.140625" style="6"/>
    <col min="1537" max="1537" width="12.140625" style="6" bestFit="1" customWidth="1"/>
    <col min="1538" max="1538" width="35.42578125" style="6" bestFit="1" customWidth="1"/>
    <col min="1539" max="1539" width="8.7109375" style="6" bestFit="1" customWidth="1"/>
    <col min="1540" max="1540" width="9.7109375" style="6" bestFit="1" customWidth="1"/>
    <col min="1541" max="1792" width="9.140625" style="6"/>
    <col min="1793" max="1793" width="12.140625" style="6" bestFit="1" customWidth="1"/>
    <col min="1794" max="1794" width="35.42578125" style="6" bestFit="1" customWidth="1"/>
    <col min="1795" max="1795" width="8.7109375" style="6" bestFit="1" customWidth="1"/>
    <col min="1796" max="1796" width="9.7109375" style="6" bestFit="1" customWidth="1"/>
    <col min="1797" max="2048" width="9.140625" style="6"/>
    <col min="2049" max="2049" width="12.140625" style="6" bestFit="1" customWidth="1"/>
    <col min="2050" max="2050" width="35.42578125" style="6" bestFit="1" customWidth="1"/>
    <col min="2051" max="2051" width="8.7109375" style="6" bestFit="1" customWidth="1"/>
    <col min="2052" max="2052" width="9.7109375" style="6" bestFit="1" customWidth="1"/>
    <col min="2053" max="2304" width="9.140625" style="6"/>
    <col min="2305" max="2305" width="12.140625" style="6" bestFit="1" customWidth="1"/>
    <col min="2306" max="2306" width="35.42578125" style="6" bestFit="1" customWidth="1"/>
    <col min="2307" max="2307" width="8.7109375" style="6" bestFit="1" customWidth="1"/>
    <col min="2308" max="2308" width="9.7109375" style="6" bestFit="1" customWidth="1"/>
    <col min="2309" max="2560" width="9.140625" style="6"/>
    <col min="2561" max="2561" width="12.140625" style="6" bestFit="1" customWidth="1"/>
    <col min="2562" max="2562" width="35.42578125" style="6" bestFit="1" customWidth="1"/>
    <col min="2563" max="2563" width="8.7109375" style="6" bestFit="1" customWidth="1"/>
    <col min="2564" max="2564" width="9.7109375" style="6" bestFit="1" customWidth="1"/>
    <col min="2565" max="2816" width="9.140625" style="6"/>
    <col min="2817" max="2817" width="12.140625" style="6" bestFit="1" customWidth="1"/>
    <col min="2818" max="2818" width="35.42578125" style="6" bestFit="1" customWidth="1"/>
    <col min="2819" max="2819" width="8.7109375" style="6" bestFit="1" customWidth="1"/>
    <col min="2820" max="2820" width="9.7109375" style="6" bestFit="1" customWidth="1"/>
    <col min="2821" max="3072" width="9.140625" style="6"/>
    <col min="3073" max="3073" width="12.140625" style="6" bestFit="1" customWidth="1"/>
    <col min="3074" max="3074" width="35.42578125" style="6" bestFit="1" customWidth="1"/>
    <col min="3075" max="3075" width="8.7109375" style="6" bestFit="1" customWidth="1"/>
    <col min="3076" max="3076" width="9.7109375" style="6" bestFit="1" customWidth="1"/>
    <col min="3077" max="3328" width="9.140625" style="6"/>
    <col min="3329" max="3329" width="12.140625" style="6" bestFit="1" customWidth="1"/>
    <col min="3330" max="3330" width="35.42578125" style="6" bestFit="1" customWidth="1"/>
    <col min="3331" max="3331" width="8.7109375" style="6" bestFit="1" customWidth="1"/>
    <col min="3332" max="3332" width="9.7109375" style="6" bestFit="1" customWidth="1"/>
    <col min="3333" max="3584" width="9.140625" style="6"/>
    <col min="3585" max="3585" width="12.140625" style="6" bestFit="1" customWidth="1"/>
    <col min="3586" max="3586" width="35.42578125" style="6" bestFit="1" customWidth="1"/>
    <col min="3587" max="3587" width="8.7109375" style="6" bestFit="1" customWidth="1"/>
    <col min="3588" max="3588" width="9.7109375" style="6" bestFit="1" customWidth="1"/>
    <col min="3589" max="3840" width="9.140625" style="6"/>
    <col min="3841" max="3841" width="12.140625" style="6" bestFit="1" customWidth="1"/>
    <col min="3842" max="3842" width="35.42578125" style="6" bestFit="1" customWidth="1"/>
    <col min="3843" max="3843" width="8.7109375" style="6" bestFit="1" customWidth="1"/>
    <col min="3844" max="3844" width="9.7109375" style="6" bestFit="1" customWidth="1"/>
    <col min="3845" max="4096" width="9.140625" style="6"/>
    <col min="4097" max="4097" width="12.140625" style="6" bestFit="1" customWidth="1"/>
    <col min="4098" max="4098" width="35.42578125" style="6" bestFit="1" customWidth="1"/>
    <col min="4099" max="4099" width="8.7109375" style="6" bestFit="1" customWidth="1"/>
    <col min="4100" max="4100" width="9.7109375" style="6" bestFit="1" customWidth="1"/>
    <col min="4101" max="4352" width="9.140625" style="6"/>
    <col min="4353" max="4353" width="12.140625" style="6" bestFit="1" customWidth="1"/>
    <col min="4354" max="4354" width="35.42578125" style="6" bestFit="1" customWidth="1"/>
    <col min="4355" max="4355" width="8.7109375" style="6" bestFit="1" customWidth="1"/>
    <col min="4356" max="4356" width="9.7109375" style="6" bestFit="1" customWidth="1"/>
    <col min="4357" max="4608" width="9.140625" style="6"/>
    <col min="4609" max="4609" width="12.140625" style="6" bestFit="1" customWidth="1"/>
    <col min="4610" max="4610" width="35.42578125" style="6" bestFit="1" customWidth="1"/>
    <col min="4611" max="4611" width="8.7109375" style="6" bestFit="1" customWidth="1"/>
    <col min="4612" max="4612" width="9.7109375" style="6" bestFit="1" customWidth="1"/>
    <col min="4613" max="4864" width="9.140625" style="6"/>
    <col min="4865" max="4865" width="12.140625" style="6" bestFit="1" customWidth="1"/>
    <col min="4866" max="4866" width="35.42578125" style="6" bestFit="1" customWidth="1"/>
    <col min="4867" max="4867" width="8.7109375" style="6" bestFit="1" customWidth="1"/>
    <col min="4868" max="4868" width="9.7109375" style="6" bestFit="1" customWidth="1"/>
    <col min="4869" max="5120" width="9.140625" style="6"/>
    <col min="5121" max="5121" width="12.140625" style="6" bestFit="1" customWidth="1"/>
    <col min="5122" max="5122" width="35.42578125" style="6" bestFit="1" customWidth="1"/>
    <col min="5123" max="5123" width="8.7109375" style="6" bestFit="1" customWidth="1"/>
    <col min="5124" max="5124" width="9.7109375" style="6" bestFit="1" customWidth="1"/>
    <col min="5125" max="5376" width="9.140625" style="6"/>
    <col min="5377" max="5377" width="12.140625" style="6" bestFit="1" customWidth="1"/>
    <col min="5378" max="5378" width="35.42578125" style="6" bestFit="1" customWidth="1"/>
    <col min="5379" max="5379" width="8.7109375" style="6" bestFit="1" customWidth="1"/>
    <col min="5380" max="5380" width="9.7109375" style="6" bestFit="1" customWidth="1"/>
    <col min="5381" max="5632" width="9.140625" style="6"/>
    <col min="5633" max="5633" width="12.140625" style="6" bestFit="1" customWidth="1"/>
    <col min="5634" max="5634" width="35.42578125" style="6" bestFit="1" customWidth="1"/>
    <col min="5635" max="5635" width="8.7109375" style="6" bestFit="1" customWidth="1"/>
    <col min="5636" max="5636" width="9.7109375" style="6" bestFit="1" customWidth="1"/>
    <col min="5637" max="5888" width="9.140625" style="6"/>
    <col min="5889" max="5889" width="12.140625" style="6" bestFit="1" customWidth="1"/>
    <col min="5890" max="5890" width="35.42578125" style="6" bestFit="1" customWidth="1"/>
    <col min="5891" max="5891" width="8.7109375" style="6" bestFit="1" customWidth="1"/>
    <col min="5892" max="5892" width="9.7109375" style="6" bestFit="1" customWidth="1"/>
    <col min="5893" max="6144" width="9.140625" style="6"/>
    <col min="6145" max="6145" width="12.140625" style="6" bestFit="1" customWidth="1"/>
    <col min="6146" max="6146" width="35.42578125" style="6" bestFit="1" customWidth="1"/>
    <col min="6147" max="6147" width="8.7109375" style="6" bestFit="1" customWidth="1"/>
    <col min="6148" max="6148" width="9.7109375" style="6" bestFit="1" customWidth="1"/>
    <col min="6149" max="6400" width="9.140625" style="6"/>
    <col min="6401" max="6401" width="12.140625" style="6" bestFit="1" customWidth="1"/>
    <col min="6402" max="6402" width="35.42578125" style="6" bestFit="1" customWidth="1"/>
    <col min="6403" max="6403" width="8.7109375" style="6" bestFit="1" customWidth="1"/>
    <col min="6404" max="6404" width="9.7109375" style="6" bestFit="1" customWidth="1"/>
    <col min="6405" max="6656" width="9.140625" style="6"/>
    <col min="6657" max="6657" width="12.140625" style="6" bestFit="1" customWidth="1"/>
    <col min="6658" max="6658" width="35.42578125" style="6" bestFit="1" customWidth="1"/>
    <col min="6659" max="6659" width="8.7109375" style="6" bestFit="1" customWidth="1"/>
    <col min="6660" max="6660" width="9.7109375" style="6" bestFit="1" customWidth="1"/>
    <col min="6661" max="6912" width="9.140625" style="6"/>
    <col min="6913" max="6913" width="12.140625" style="6" bestFit="1" customWidth="1"/>
    <col min="6914" max="6914" width="35.42578125" style="6" bestFit="1" customWidth="1"/>
    <col min="6915" max="6915" width="8.7109375" style="6" bestFit="1" customWidth="1"/>
    <col min="6916" max="6916" width="9.7109375" style="6" bestFit="1" customWidth="1"/>
    <col min="6917" max="7168" width="9.140625" style="6"/>
    <col min="7169" max="7169" width="12.140625" style="6" bestFit="1" customWidth="1"/>
    <col min="7170" max="7170" width="35.42578125" style="6" bestFit="1" customWidth="1"/>
    <col min="7171" max="7171" width="8.7109375" style="6" bestFit="1" customWidth="1"/>
    <col min="7172" max="7172" width="9.7109375" style="6" bestFit="1" customWidth="1"/>
    <col min="7173" max="7424" width="9.140625" style="6"/>
    <col min="7425" max="7425" width="12.140625" style="6" bestFit="1" customWidth="1"/>
    <col min="7426" max="7426" width="35.42578125" style="6" bestFit="1" customWidth="1"/>
    <col min="7427" max="7427" width="8.7109375" style="6" bestFit="1" customWidth="1"/>
    <col min="7428" max="7428" width="9.7109375" style="6" bestFit="1" customWidth="1"/>
    <col min="7429" max="7680" width="9.140625" style="6"/>
    <col min="7681" max="7681" width="12.140625" style="6" bestFit="1" customWidth="1"/>
    <col min="7682" max="7682" width="35.42578125" style="6" bestFit="1" customWidth="1"/>
    <col min="7683" max="7683" width="8.7109375" style="6" bestFit="1" customWidth="1"/>
    <col min="7684" max="7684" width="9.7109375" style="6" bestFit="1" customWidth="1"/>
    <col min="7685" max="7936" width="9.140625" style="6"/>
    <col min="7937" max="7937" width="12.140625" style="6" bestFit="1" customWidth="1"/>
    <col min="7938" max="7938" width="35.42578125" style="6" bestFit="1" customWidth="1"/>
    <col min="7939" max="7939" width="8.7109375" style="6" bestFit="1" customWidth="1"/>
    <col min="7940" max="7940" width="9.7109375" style="6" bestFit="1" customWidth="1"/>
    <col min="7941" max="8192" width="9.140625" style="6"/>
    <col min="8193" max="8193" width="12.140625" style="6" bestFit="1" customWidth="1"/>
    <col min="8194" max="8194" width="35.42578125" style="6" bestFit="1" customWidth="1"/>
    <col min="8195" max="8195" width="8.7109375" style="6" bestFit="1" customWidth="1"/>
    <col min="8196" max="8196" width="9.7109375" style="6" bestFit="1" customWidth="1"/>
    <col min="8197" max="8448" width="9.140625" style="6"/>
    <col min="8449" max="8449" width="12.140625" style="6" bestFit="1" customWidth="1"/>
    <col min="8450" max="8450" width="35.42578125" style="6" bestFit="1" customWidth="1"/>
    <col min="8451" max="8451" width="8.7109375" style="6" bestFit="1" customWidth="1"/>
    <col min="8452" max="8452" width="9.7109375" style="6" bestFit="1" customWidth="1"/>
    <col min="8453" max="8704" width="9.140625" style="6"/>
    <col min="8705" max="8705" width="12.140625" style="6" bestFit="1" customWidth="1"/>
    <col min="8706" max="8706" width="35.42578125" style="6" bestFit="1" customWidth="1"/>
    <col min="8707" max="8707" width="8.7109375" style="6" bestFit="1" customWidth="1"/>
    <col min="8708" max="8708" width="9.7109375" style="6" bestFit="1" customWidth="1"/>
    <col min="8709" max="8960" width="9.140625" style="6"/>
    <col min="8961" max="8961" width="12.140625" style="6" bestFit="1" customWidth="1"/>
    <col min="8962" max="8962" width="35.42578125" style="6" bestFit="1" customWidth="1"/>
    <col min="8963" max="8963" width="8.7109375" style="6" bestFit="1" customWidth="1"/>
    <col min="8964" max="8964" width="9.7109375" style="6" bestFit="1" customWidth="1"/>
    <col min="8965" max="9216" width="9.140625" style="6"/>
    <col min="9217" max="9217" width="12.140625" style="6" bestFit="1" customWidth="1"/>
    <col min="9218" max="9218" width="35.42578125" style="6" bestFit="1" customWidth="1"/>
    <col min="9219" max="9219" width="8.7109375" style="6" bestFit="1" customWidth="1"/>
    <col min="9220" max="9220" width="9.7109375" style="6" bestFit="1" customWidth="1"/>
    <col min="9221" max="9472" width="9.140625" style="6"/>
    <col min="9473" max="9473" width="12.140625" style="6" bestFit="1" customWidth="1"/>
    <col min="9474" max="9474" width="35.42578125" style="6" bestFit="1" customWidth="1"/>
    <col min="9475" max="9475" width="8.7109375" style="6" bestFit="1" customWidth="1"/>
    <col min="9476" max="9476" width="9.7109375" style="6" bestFit="1" customWidth="1"/>
    <col min="9477" max="9728" width="9.140625" style="6"/>
    <col min="9729" max="9729" width="12.140625" style="6" bestFit="1" customWidth="1"/>
    <col min="9730" max="9730" width="35.42578125" style="6" bestFit="1" customWidth="1"/>
    <col min="9731" max="9731" width="8.7109375" style="6" bestFit="1" customWidth="1"/>
    <col min="9732" max="9732" width="9.7109375" style="6" bestFit="1" customWidth="1"/>
    <col min="9733" max="9984" width="9.140625" style="6"/>
    <col min="9985" max="9985" width="12.140625" style="6" bestFit="1" customWidth="1"/>
    <col min="9986" max="9986" width="35.42578125" style="6" bestFit="1" customWidth="1"/>
    <col min="9987" max="9987" width="8.7109375" style="6" bestFit="1" customWidth="1"/>
    <col min="9988" max="9988" width="9.7109375" style="6" bestFit="1" customWidth="1"/>
    <col min="9989" max="10240" width="9.140625" style="6"/>
    <col min="10241" max="10241" width="12.140625" style="6" bestFit="1" customWidth="1"/>
    <col min="10242" max="10242" width="35.42578125" style="6" bestFit="1" customWidth="1"/>
    <col min="10243" max="10243" width="8.7109375" style="6" bestFit="1" customWidth="1"/>
    <col min="10244" max="10244" width="9.7109375" style="6" bestFit="1" customWidth="1"/>
    <col min="10245" max="10496" width="9.140625" style="6"/>
    <col min="10497" max="10497" width="12.140625" style="6" bestFit="1" customWidth="1"/>
    <col min="10498" max="10498" width="35.42578125" style="6" bestFit="1" customWidth="1"/>
    <col min="10499" max="10499" width="8.7109375" style="6" bestFit="1" customWidth="1"/>
    <col min="10500" max="10500" width="9.7109375" style="6" bestFit="1" customWidth="1"/>
    <col min="10501" max="10752" width="9.140625" style="6"/>
    <col min="10753" max="10753" width="12.140625" style="6" bestFit="1" customWidth="1"/>
    <col min="10754" max="10754" width="35.42578125" style="6" bestFit="1" customWidth="1"/>
    <col min="10755" max="10755" width="8.7109375" style="6" bestFit="1" customWidth="1"/>
    <col min="10756" max="10756" width="9.7109375" style="6" bestFit="1" customWidth="1"/>
    <col min="10757" max="11008" width="9.140625" style="6"/>
    <col min="11009" max="11009" width="12.140625" style="6" bestFit="1" customWidth="1"/>
    <col min="11010" max="11010" width="35.42578125" style="6" bestFit="1" customWidth="1"/>
    <col min="11011" max="11011" width="8.7109375" style="6" bestFit="1" customWidth="1"/>
    <col min="11012" max="11012" width="9.7109375" style="6" bestFit="1" customWidth="1"/>
    <col min="11013" max="11264" width="9.140625" style="6"/>
    <col min="11265" max="11265" width="12.140625" style="6" bestFit="1" customWidth="1"/>
    <col min="11266" max="11266" width="35.42578125" style="6" bestFit="1" customWidth="1"/>
    <col min="11267" max="11267" width="8.7109375" style="6" bestFit="1" customWidth="1"/>
    <col min="11268" max="11268" width="9.7109375" style="6" bestFit="1" customWidth="1"/>
    <col min="11269" max="11520" width="9.140625" style="6"/>
    <col min="11521" max="11521" width="12.140625" style="6" bestFit="1" customWidth="1"/>
    <col min="11522" max="11522" width="35.42578125" style="6" bestFit="1" customWidth="1"/>
    <col min="11523" max="11523" width="8.7109375" style="6" bestFit="1" customWidth="1"/>
    <col min="11524" max="11524" width="9.7109375" style="6" bestFit="1" customWidth="1"/>
    <col min="11525" max="11776" width="9.140625" style="6"/>
    <col min="11777" max="11777" width="12.140625" style="6" bestFit="1" customWidth="1"/>
    <col min="11778" max="11778" width="35.42578125" style="6" bestFit="1" customWidth="1"/>
    <col min="11779" max="11779" width="8.7109375" style="6" bestFit="1" customWidth="1"/>
    <col min="11780" max="11780" width="9.7109375" style="6" bestFit="1" customWidth="1"/>
    <col min="11781" max="12032" width="9.140625" style="6"/>
    <col min="12033" max="12033" width="12.140625" style="6" bestFit="1" customWidth="1"/>
    <col min="12034" max="12034" width="35.42578125" style="6" bestFit="1" customWidth="1"/>
    <col min="12035" max="12035" width="8.7109375" style="6" bestFit="1" customWidth="1"/>
    <col min="12036" max="12036" width="9.7109375" style="6" bestFit="1" customWidth="1"/>
    <col min="12037" max="12288" width="9.140625" style="6"/>
    <col min="12289" max="12289" width="12.140625" style="6" bestFit="1" customWidth="1"/>
    <col min="12290" max="12290" width="35.42578125" style="6" bestFit="1" customWidth="1"/>
    <col min="12291" max="12291" width="8.7109375" style="6" bestFit="1" customWidth="1"/>
    <col min="12292" max="12292" width="9.7109375" style="6" bestFit="1" customWidth="1"/>
    <col min="12293" max="12544" width="9.140625" style="6"/>
    <col min="12545" max="12545" width="12.140625" style="6" bestFit="1" customWidth="1"/>
    <col min="12546" max="12546" width="35.42578125" style="6" bestFit="1" customWidth="1"/>
    <col min="12547" max="12547" width="8.7109375" style="6" bestFit="1" customWidth="1"/>
    <col min="12548" max="12548" width="9.7109375" style="6" bestFit="1" customWidth="1"/>
    <col min="12549" max="12800" width="9.140625" style="6"/>
    <col min="12801" max="12801" width="12.140625" style="6" bestFit="1" customWidth="1"/>
    <col min="12802" max="12802" width="35.42578125" style="6" bestFit="1" customWidth="1"/>
    <col min="12803" max="12803" width="8.7109375" style="6" bestFit="1" customWidth="1"/>
    <col min="12804" max="12804" width="9.7109375" style="6" bestFit="1" customWidth="1"/>
    <col min="12805" max="13056" width="9.140625" style="6"/>
    <col min="13057" max="13057" width="12.140625" style="6" bestFit="1" customWidth="1"/>
    <col min="13058" max="13058" width="35.42578125" style="6" bestFit="1" customWidth="1"/>
    <col min="13059" max="13059" width="8.7109375" style="6" bestFit="1" customWidth="1"/>
    <col min="13060" max="13060" width="9.7109375" style="6" bestFit="1" customWidth="1"/>
    <col min="13061" max="13312" width="9.140625" style="6"/>
    <col min="13313" max="13313" width="12.140625" style="6" bestFit="1" customWidth="1"/>
    <col min="13314" max="13314" width="35.42578125" style="6" bestFit="1" customWidth="1"/>
    <col min="13315" max="13315" width="8.7109375" style="6" bestFit="1" customWidth="1"/>
    <col min="13316" max="13316" width="9.7109375" style="6" bestFit="1" customWidth="1"/>
    <col min="13317" max="13568" width="9.140625" style="6"/>
    <col min="13569" max="13569" width="12.140625" style="6" bestFit="1" customWidth="1"/>
    <col min="13570" max="13570" width="35.42578125" style="6" bestFit="1" customWidth="1"/>
    <col min="13571" max="13571" width="8.7109375" style="6" bestFit="1" customWidth="1"/>
    <col min="13572" max="13572" width="9.7109375" style="6" bestFit="1" customWidth="1"/>
    <col min="13573" max="13824" width="9.140625" style="6"/>
    <col min="13825" max="13825" width="12.140625" style="6" bestFit="1" customWidth="1"/>
    <col min="13826" max="13826" width="35.42578125" style="6" bestFit="1" customWidth="1"/>
    <col min="13827" max="13827" width="8.7109375" style="6" bestFit="1" customWidth="1"/>
    <col min="13828" max="13828" width="9.7109375" style="6" bestFit="1" customWidth="1"/>
    <col min="13829" max="14080" width="9.140625" style="6"/>
    <col min="14081" max="14081" width="12.140625" style="6" bestFit="1" customWidth="1"/>
    <col min="14082" max="14082" width="35.42578125" style="6" bestFit="1" customWidth="1"/>
    <col min="14083" max="14083" width="8.7109375" style="6" bestFit="1" customWidth="1"/>
    <col min="14084" max="14084" width="9.7109375" style="6" bestFit="1" customWidth="1"/>
    <col min="14085" max="14336" width="9.140625" style="6"/>
    <col min="14337" max="14337" width="12.140625" style="6" bestFit="1" customWidth="1"/>
    <col min="14338" max="14338" width="35.42578125" style="6" bestFit="1" customWidth="1"/>
    <col min="14339" max="14339" width="8.7109375" style="6" bestFit="1" customWidth="1"/>
    <col min="14340" max="14340" width="9.7109375" style="6" bestFit="1" customWidth="1"/>
    <col min="14341" max="14592" width="9.140625" style="6"/>
    <col min="14593" max="14593" width="12.140625" style="6" bestFit="1" customWidth="1"/>
    <col min="14594" max="14594" width="35.42578125" style="6" bestFit="1" customWidth="1"/>
    <col min="14595" max="14595" width="8.7109375" style="6" bestFit="1" customWidth="1"/>
    <col min="14596" max="14596" width="9.7109375" style="6" bestFit="1" customWidth="1"/>
    <col min="14597" max="14848" width="9.140625" style="6"/>
    <col min="14849" max="14849" width="12.140625" style="6" bestFit="1" customWidth="1"/>
    <col min="14850" max="14850" width="35.42578125" style="6" bestFit="1" customWidth="1"/>
    <col min="14851" max="14851" width="8.7109375" style="6" bestFit="1" customWidth="1"/>
    <col min="14852" max="14852" width="9.7109375" style="6" bestFit="1" customWidth="1"/>
    <col min="14853" max="15104" width="9.140625" style="6"/>
    <col min="15105" max="15105" width="12.140625" style="6" bestFit="1" customWidth="1"/>
    <col min="15106" max="15106" width="35.42578125" style="6" bestFit="1" customWidth="1"/>
    <col min="15107" max="15107" width="8.7109375" style="6" bestFit="1" customWidth="1"/>
    <col min="15108" max="15108" width="9.7109375" style="6" bestFit="1" customWidth="1"/>
    <col min="15109" max="15360" width="9.140625" style="6"/>
    <col min="15361" max="15361" width="12.140625" style="6" bestFit="1" customWidth="1"/>
    <col min="15362" max="15362" width="35.42578125" style="6" bestFit="1" customWidth="1"/>
    <col min="15363" max="15363" width="8.7109375" style="6" bestFit="1" customWidth="1"/>
    <col min="15364" max="15364" width="9.7109375" style="6" bestFit="1" customWidth="1"/>
    <col min="15365" max="15616" width="9.140625" style="6"/>
    <col min="15617" max="15617" width="12.140625" style="6" bestFit="1" customWidth="1"/>
    <col min="15618" max="15618" width="35.42578125" style="6" bestFit="1" customWidth="1"/>
    <col min="15619" max="15619" width="8.7109375" style="6" bestFit="1" customWidth="1"/>
    <col min="15620" max="15620" width="9.7109375" style="6" bestFit="1" customWidth="1"/>
    <col min="15621" max="15872" width="9.140625" style="6"/>
    <col min="15873" max="15873" width="12.140625" style="6" bestFit="1" customWidth="1"/>
    <col min="15874" max="15874" width="35.42578125" style="6" bestFit="1" customWidth="1"/>
    <col min="15875" max="15875" width="8.7109375" style="6" bestFit="1" customWidth="1"/>
    <col min="15876" max="15876" width="9.7109375" style="6" bestFit="1" customWidth="1"/>
    <col min="15877" max="16128" width="9.140625" style="6"/>
    <col min="16129" max="16129" width="12.140625" style="6" bestFit="1" customWidth="1"/>
    <col min="16130" max="16130" width="35.42578125" style="6" bestFit="1" customWidth="1"/>
    <col min="16131" max="16131" width="8.7109375" style="6" bestFit="1" customWidth="1"/>
    <col min="16132" max="16132" width="9.7109375" style="6" bestFit="1" customWidth="1"/>
    <col min="16133" max="16384" width="9.140625" style="6"/>
  </cols>
  <sheetData>
    <row r="1" spans="1:4" x14ac:dyDescent="0.2">
      <c r="A1" s="15" t="s">
        <v>1518</v>
      </c>
      <c r="B1" s="15" t="s">
        <v>832</v>
      </c>
      <c r="C1" s="15" t="s">
        <v>1629</v>
      </c>
      <c r="D1" s="15" t="s">
        <v>1686</v>
      </c>
    </row>
    <row r="2" spans="1:4" x14ac:dyDescent="0.2">
      <c r="A2" s="15">
        <v>40</v>
      </c>
      <c r="B2" s="16" t="s">
        <v>1628</v>
      </c>
      <c r="C2" s="16">
        <v>30</v>
      </c>
      <c r="D2" s="8" t="s">
        <v>1519</v>
      </c>
    </row>
    <row r="3" spans="1:4" x14ac:dyDescent="0.2">
      <c r="A3" s="15">
        <v>42</v>
      </c>
      <c r="B3" s="16" t="s">
        <v>1627</v>
      </c>
      <c r="C3" s="16">
        <v>10</v>
      </c>
      <c r="D3" s="8" t="s">
        <v>1519</v>
      </c>
    </row>
    <row r="4" spans="1:4" x14ac:dyDescent="0.2">
      <c r="A4" s="15">
        <v>44</v>
      </c>
      <c r="B4" s="16" t="s">
        <v>1626</v>
      </c>
      <c r="C4" s="16">
        <v>14</v>
      </c>
      <c r="D4" s="8" t="s">
        <v>1519</v>
      </c>
    </row>
    <row r="5" spans="1:4" x14ac:dyDescent="0.2">
      <c r="A5" s="15">
        <v>47</v>
      </c>
      <c r="B5" s="16" t="s">
        <v>1543</v>
      </c>
      <c r="C5" s="16">
        <v>20</v>
      </c>
      <c r="D5" s="8" t="s">
        <v>1519</v>
      </c>
    </row>
    <row r="6" spans="1:4" x14ac:dyDescent="0.2">
      <c r="A6" s="15">
        <v>65</v>
      </c>
      <c r="B6" s="16" t="s">
        <v>1541</v>
      </c>
      <c r="C6" s="16">
        <v>80</v>
      </c>
      <c r="D6" s="8" t="s">
        <v>1519</v>
      </c>
    </row>
    <row r="7" spans="1:4" x14ac:dyDescent="0.2">
      <c r="A7" s="15">
        <v>1509</v>
      </c>
      <c r="B7" s="16" t="s">
        <v>1625</v>
      </c>
      <c r="C7" s="16">
        <v>10</v>
      </c>
      <c r="D7" s="8" t="s">
        <v>1519</v>
      </c>
    </row>
    <row r="8" spans="1:4" x14ac:dyDescent="0.2">
      <c r="A8" s="15">
        <v>1511</v>
      </c>
      <c r="B8" s="16" t="s">
        <v>1061</v>
      </c>
      <c r="C8" s="16">
        <v>100</v>
      </c>
      <c r="D8" s="8" t="s">
        <v>1519</v>
      </c>
    </row>
    <row r="9" spans="1:4" x14ac:dyDescent="0.2">
      <c r="A9" s="15">
        <v>8301</v>
      </c>
      <c r="B9" s="16" t="s">
        <v>1624</v>
      </c>
      <c r="C9" s="16">
        <v>24</v>
      </c>
      <c r="D9" s="8" t="s">
        <v>1519</v>
      </c>
    </row>
    <row r="10" spans="1:4" x14ac:dyDescent="0.2">
      <c r="A10" s="15">
        <v>8515</v>
      </c>
      <c r="B10" s="16" t="s">
        <v>971</v>
      </c>
      <c r="C10" s="16">
        <v>5</v>
      </c>
      <c r="D10" s="8" t="s">
        <v>1519</v>
      </c>
    </row>
    <row r="11" spans="1:4" x14ac:dyDescent="0.2">
      <c r="A11" s="11">
        <v>8529</v>
      </c>
      <c r="B11" s="8" t="s">
        <v>965</v>
      </c>
      <c r="C11" s="16">
        <v>5</v>
      </c>
      <c r="D11" s="8" t="s">
        <v>1519</v>
      </c>
    </row>
    <row r="12" spans="1:4" x14ac:dyDescent="0.2">
      <c r="A12" s="15">
        <v>8781</v>
      </c>
      <c r="B12" s="16" t="s">
        <v>1623</v>
      </c>
      <c r="C12" s="16">
        <v>10</v>
      </c>
      <c r="D12" s="8" t="s">
        <v>1519</v>
      </c>
    </row>
    <row r="13" spans="1:4" x14ac:dyDescent="0.2">
      <c r="A13" s="15">
        <v>8790</v>
      </c>
      <c r="B13" s="16" t="s">
        <v>934</v>
      </c>
      <c r="C13" s="16">
        <v>20</v>
      </c>
      <c r="D13" s="8" t="s">
        <v>1519</v>
      </c>
    </row>
    <row r="14" spans="1:4" x14ac:dyDescent="0.2">
      <c r="A14" s="15">
        <v>8791</v>
      </c>
      <c r="B14" s="16" t="s">
        <v>933</v>
      </c>
      <c r="C14" s="16">
        <v>5</v>
      </c>
      <c r="D14" s="8" t="s">
        <v>1519</v>
      </c>
    </row>
    <row r="15" spans="1:4" x14ac:dyDescent="0.2">
      <c r="A15" s="15">
        <v>8820</v>
      </c>
      <c r="B15" s="16" t="s">
        <v>1622</v>
      </c>
      <c r="C15" s="16">
        <v>20</v>
      </c>
      <c r="D15" s="8" t="s">
        <v>1519</v>
      </c>
    </row>
    <row r="16" spans="1:4" x14ac:dyDescent="0.2">
      <c r="A16" s="15">
        <v>8850</v>
      </c>
      <c r="B16" s="16" t="s">
        <v>1621</v>
      </c>
      <c r="C16" s="16">
        <v>10</v>
      </c>
      <c r="D16" s="8" t="s">
        <v>1519</v>
      </c>
    </row>
    <row r="17" spans="1:4" x14ac:dyDescent="0.2">
      <c r="A17" s="15">
        <v>8851</v>
      </c>
      <c r="B17" s="16" t="s">
        <v>1620</v>
      </c>
      <c r="C17" s="16">
        <v>10</v>
      </c>
      <c r="D17" s="8" t="s">
        <v>1519</v>
      </c>
    </row>
    <row r="18" spans="1:4" x14ac:dyDescent="0.2">
      <c r="A18" s="15">
        <v>8860</v>
      </c>
      <c r="B18" s="16" t="s">
        <v>1619</v>
      </c>
      <c r="C18" s="16">
        <v>10</v>
      </c>
      <c r="D18" s="8" t="s">
        <v>1519</v>
      </c>
    </row>
    <row r="19" spans="1:4" x14ac:dyDescent="0.2">
      <c r="A19" s="15">
        <v>8870</v>
      </c>
      <c r="B19" s="16" t="s">
        <v>1618</v>
      </c>
      <c r="C19" s="16">
        <v>5</v>
      </c>
      <c r="D19" s="8" t="s">
        <v>1519</v>
      </c>
    </row>
    <row r="20" spans="1:4" x14ac:dyDescent="0.2">
      <c r="A20" s="15">
        <v>8871</v>
      </c>
      <c r="B20" s="16" t="s">
        <v>1617</v>
      </c>
      <c r="C20" s="16">
        <v>5</v>
      </c>
      <c r="D20" s="8" t="s">
        <v>1519</v>
      </c>
    </row>
    <row r="21" spans="1:4" x14ac:dyDescent="0.2">
      <c r="A21" s="15">
        <v>8906</v>
      </c>
      <c r="B21" s="16" t="s">
        <v>898</v>
      </c>
      <c r="C21" s="16">
        <v>100</v>
      </c>
      <c r="D21" s="8" t="s">
        <v>1519</v>
      </c>
    </row>
    <row r="22" spans="1:4" x14ac:dyDescent="0.2">
      <c r="A22" s="15">
        <v>8910</v>
      </c>
      <c r="B22" s="16" t="s">
        <v>897</v>
      </c>
      <c r="C22" s="16">
        <v>10</v>
      </c>
      <c r="D22" s="8" t="s">
        <v>1519</v>
      </c>
    </row>
    <row r="23" spans="1:4" x14ac:dyDescent="0.2">
      <c r="A23" s="15">
        <v>8931</v>
      </c>
      <c r="B23" s="16" t="s">
        <v>894</v>
      </c>
      <c r="C23" s="16">
        <v>10</v>
      </c>
      <c r="D23" s="8" t="s">
        <v>1519</v>
      </c>
    </row>
    <row r="24" spans="1:4" x14ac:dyDescent="0.2">
      <c r="A24" s="15">
        <v>8932</v>
      </c>
      <c r="B24" s="16" t="s">
        <v>892</v>
      </c>
      <c r="C24" s="16">
        <v>10</v>
      </c>
      <c r="D24" s="8" t="s">
        <v>1519</v>
      </c>
    </row>
    <row r="25" spans="1:4" x14ac:dyDescent="0.2">
      <c r="A25" s="15">
        <v>8933</v>
      </c>
      <c r="B25" s="16" t="s">
        <v>890</v>
      </c>
      <c r="C25" s="16">
        <v>10</v>
      </c>
      <c r="D25" s="8" t="s">
        <v>1519</v>
      </c>
    </row>
    <row r="26" spans="1:4" x14ac:dyDescent="0.2">
      <c r="A26" s="15">
        <v>8934</v>
      </c>
      <c r="B26" s="16" t="s">
        <v>889</v>
      </c>
      <c r="C26" s="16">
        <v>10</v>
      </c>
      <c r="D26" s="8" t="s">
        <v>1519</v>
      </c>
    </row>
    <row r="27" spans="1:4" x14ac:dyDescent="0.2">
      <c r="A27" s="15">
        <v>8935</v>
      </c>
      <c r="B27" s="16" t="s">
        <v>886</v>
      </c>
      <c r="C27" s="16">
        <v>10</v>
      </c>
      <c r="D27" s="8" t="s">
        <v>1519</v>
      </c>
    </row>
    <row r="28" spans="1:4" x14ac:dyDescent="0.2">
      <c r="A28" s="15">
        <v>8938</v>
      </c>
      <c r="B28" s="16" t="s">
        <v>882</v>
      </c>
      <c r="C28" s="16">
        <v>5</v>
      </c>
      <c r="D28" s="8" t="s">
        <v>1519</v>
      </c>
    </row>
    <row r="29" spans="1:4" x14ac:dyDescent="0.2">
      <c r="A29" s="15">
        <v>8939</v>
      </c>
      <c r="B29" s="16" t="s">
        <v>880</v>
      </c>
      <c r="C29" s="16">
        <v>5</v>
      </c>
      <c r="D29" s="8" t="s">
        <v>1519</v>
      </c>
    </row>
    <row r="30" spans="1:4" x14ac:dyDescent="0.2">
      <c r="A30" s="15">
        <v>8958</v>
      </c>
      <c r="B30" s="16" t="s">
        <v>1616</v>
      </c>
      <c r="C30" s="16">
        <v>14</v>
      </c>
      <c r="D30" s="8" t="s">
        <v>1519</v>
      </c>
    </row>
    <row r="31" spans="1:4" x14ac:dyDescent="0.2">
      <c r="A31" s="15">
        <v>8964</v>
      </c>
      <c r="B31" s="15" t="s">
        <v>1615</v>
      </c>
      <c r="C31" s="14">
        <v>20</v>
      </c>
      <c r="D31" s="8" t="s">
        <v>1519</v>
      </c>
    </row>
    <row r="32" spans="1:4" x14ac:dyDescent="0.2">
      <c r="A32" s="15">
        <v>8970</v>
      </c>
      <c r="B32" s="16" t="s">
        <v>871</v>
      </c>
      <c r="C32" s="16">
        <v>20</v>
      </c>
      <c r="D32" s="8" t="s">
        <v>1519</v>
      </c>
    </row>
    <row r="33" spans="1:4" x14ac:dyDescent="0.2">
      <c r="A33" s="15">
        <v>8974</v>
      </c>
      <c r="B33" s="16" t="s">
        <v>869</v>
      </c>
      <c r="C33" s="16">
        <v>5</v>
      </c>
      <c r="D33" s="8" t="s">
        <v>1519</v>
      </c>
    </row>
    <row r="34" spans="1:4" x14ac:dyDescent="0.2">
      <c r="A34" s="15">
        <v>8980</v>
      </c>
      <c r="B34" s="16" t="s">
        <v>866</v>
      </c>
      <c r="C34" s="16">
        <v>10</v>
      </c>
      <c r="D34" s="8" t="s">
        <v>1519</v>
      </c>
    </row>
    <row r="35" spans="1:4" x14ac:dyDescent="0.2">
      <c r="A35" s="15">
        <v>8982</v>
      </c>
      <c r="B35" s="16" t="s">
        <v>863</v>
      </c>
      <c r="C35" s="16">
        <v>20</v>
      </c>
      <c r="D35" s="8" t="s">
        <v>1519</v>
      </c>
    </row>
    <row r="36" spans="1:4" x14ac:dyDescent="0.2">
      <c r="A36" s="15">
        <v>8985</v>
      </c>
      <c r="B36" s="16" t="s">
        <v>861</v>
      </c>
      <c r="C36" s="16">
        <v>10</v>
      </c>
      <c r="D36" s="8" t="s">
        <v>1519</v>
      </c>
    </row>
    <row r="37" spans="1:4" x14ac:dyDescent="0.2">
      <c r="A37" s="15">
        <v>8989</v>
      </c>
      <c r="B37" s="16" t="s">
        <v>854</v>
      </c>
      <c r="C37" s="16">
        <v>5</v>
      </c>
      <c r="D37" s="8" t="s">
        <v>1519</v>
      </c>
    </row>
    <row r="38" spans="1:4" x14ac:dyDescent="0.2">
      <c r="A38" s="15">
        <v>8991</v>
      </c>
      <c r="B38" s="16" t="s">
        <v>849</v>
      </c>
      <c r="C38" s="16">
        <v>5</v>
      </c>
      <c r="D38" s="8" t="s">
        <v>1519</v>
      </c>
    </row>
    <row r="39" spans="1:4" x14ac:dyDescent="0.2">
      <c r="A39" s="15">
        <v>8997</v>
      </c>
      <c r="B39" s="16" t="s">
        <v>847</v>
      </c>
      <c r="C39" s="16">
        <v>10</v>
      </c>
      <c r="D39" s="8" t="s">
        <v>1519</v>
      </c>
    </row>
    <row r="40" spans="1:4" x14ac:dyDescent="0.2">
      <c r="A40" s="15">
        <v>8998</v>
      </c>
      <c r="B40" s="16" t="s">
        <v>843</v>
      </c>
      <c r="C40" s="16">
        <v>5</v>
      </c>
      <c r="D40" s="8" t="s">
        <v>1519</v>
      </c>
    </row>
    <row r="41" spans="1:4" x14ac:dyDescent="0.2">
      <c r="A41" s="15">
        <v>85021</v>
      </c>
      <c r="B41" s="16" t="s">
        <v>983</v>
      </c>
      <c r="C41" s="16">
        <v>20</v>
      </c>
      <c r="D41" s="8" t="s">
        <v>1519</v>
      </c>
    </row>
    <row r="42" spans="1:4" x14ac:dyDescent="0.2">
      <c r="A42" s="15">
        <v>85031</v>
      </c>
      <c r="B42" s="16" t="s">
        <v>982</v>
      </c>
      <c r="C42" s="16">
        <v>20</v>
      </c>
      <c r="D42" s="8" t="s">
        <v>1519</v>
      </c>
    </row>
    <row r="43" spans="1:4" x14ac:dyDescent="0.2">
      <c r="A43" s="15">
        <v>85121</v>
      </c>
      <c r="B43" s="16" t="s">
        <v>974</v>
      </c>
      <c r="C43" s="16">
        <v>20</v>
      </c>
      <c r="D43" s="8" t="s">
        <v>1519</v>
      </c>
    </row>
    <row r="44" spans="1:4" x14ac:dyDescent="0.2">
      <c r="A44" s="15">
        <v>85131</v>
      </c>
      <c r="B44" s="16" t="s">
        <v>972</v>
      </c>
      <c r="C44" s="16">
        <v>20</v>
      </c>
      <c r="D44" s="8" t="s">
        <v>1519</v>
      </c>
    </row>
    <row r="45" spans="1:4" x14ac:dyDescent="0.2">
      <c r="A45" s="15">
        <v>85221</v>
      </c>
      <c r="B45" s="16" t="s">
        <v>969</v>
      </c>
      <c r="C45" s="16">
        <v>10</v>
      </c>
      <c r="D45" s="8" t="s">
        <v>1519</v>
      </c>
    </row>
    <row r="46" spans="1:4" x14ac:dyDescent="0.2">
      <c r="A46" s="15">
        <v>85321</v>
      </c>
      <c r="B46" s="16" t="s">
        <v>1614</v>
      </c>
      <c r="C46" s="16">
        <v>10</v>
      </c>
      <c r="D46" s="8" t="s">
        <v>1519</v>
      </c>
    </row>
    <row r="47" spans="1:4" x14ac:dyDescent="0.2">
      <c r="A47" s="15">
        <v>89651</v>
      </c>
      <c r="B47" s="16" t="s">
        <v>875</v>
      </c>
      <c r="C47" s="16">
        <v>20</v>
      </c>
      <c r="D47" s="8" t="s">
        <v>1519</v>
      </c>
    </row>
    <row r="48" spans="1:4" x14ac:dyDescent="0.2">
      <c r="A48" s="15">
        <v>89671</v>
      </c>
      <c r="B48" s="16" t="s">
        <v>872</v>
      </c>
      <c r="C48" s="16">
        <v>20</v>
      </c>
      <c r="D48" s="8" t="s">
        <v>1519</v>
      </c>
    </row>
    <row r="49" spans="1:4" x14ac:dyDescent="0.2">
      <c r="A49" s="15">
        <v>851201</v>
      </c>
      <c r="B49" s="16" t="s">
        <v>975</v>
      </c>
      <c r="C49" s="16">
        <v>20</v>
      </c>
      <c r="D49" s="8" t="s">
        <v>1519</v>
      </c>
    </row>
    <row r="50" spans="1:4" x14ac:dyDescent="0.2">
      <c r="A50" s="15">
        <v>851301</v>
      </c>
      <c r="B50" s="16" t="s">
        <v>973</v>
      </c>
      <c r="C50" s="16">
        <v>20</v>
      </c>
      <c r="D50" s="8" t="s">
        <v>1519</v>
      </c>
    </row>
    <row r="51" spans="1:4" x14ac:dyDescent="0.2">
      <c r="A51" s="15">
        <v>4501820</v>
      </c>
      <c r="B51" s="15"/>
      <c r="C51" s="14">
        <v>700</v>
      </c>
      <c r="D51" s="8" t="s">
        <v>6</v>
      </c>
    </row>
    <row r="52" spans="1:4" x14ac:dyDescent="0.2">
      <c r="A52" s="8">
        <v>4502500</v>
      </c>
      <c r="B52" s="8" t="s">
        <v>1000</v>
      </c>
      <c r="C52" s="8">
        <v>1</v>
      </c>
      <c r="D52" s="8" t="s">
        <v>6</v>
      </c>
    </row>
    <row r="53" spans="1:4" x14ac:dyDescent="0.2">
      <c r="A53" s="12">
        <v>4502560</v>
      </c>
      <c r="B53" s="12" t="s">
        <v>998</v>
      </c>
      <c r="C53" s="8">
        <v>1</v>
      </c>
      <c r="D53" s="8" t="s">
        <v>6</v>
      </c>
    </row>
    <row r="54" spans="1:4" x14ac:dyDescent="0.2">
      <c r="A54" s="21">
        <v>6492739</v>
      </c>
      <c r="B54" s="20" t="s">
        <v>988</v>
      </c>
      <c r="C54" s="79">
        <v>800</v>
      </c>
      <c r="D54" s="8" t="s">
        <v>6</v>
      </c>
    </row>
    <row r="55" spans="1:4" x14ac:dyDescent="0.2">
      <c r="A55" s="15">
        <v>6492743</v>
      </c>
      <c r="B55" s="15"/>
      <c r="C55" s="14">
        <v>800</v>
      </c>
      <c r="D55" s="8" t="s">
        <v>6</v>
      </c>
    </row>
    <row r="56" spans="1:4" x14ac:dyDescent="0.2">
      <c r="A56" s="15">
        <v>31139747</v>
      </c>
      <c r="B56" s="15" t="s">
        <v>1055</v>
      </c>
      <c r="C56" s="14">
        <v>10</v>
      </c>
      <c r="D56" s="8" t="s">
        <v>1519</v>
      </c>
    </row>
    <row r="57" spans="1:4" x14ac:dyDescent="0.2">
      <c r="A57" s="15">
        <v>31142222</v>
      </c>
      <c r="B57" s="16" t="s">
        <v>1054</v>
      </c>
      <c r="C57" s="16">
        <v>20</v>
      </c>
      <c r="D57" s="8" t="s">
        <v>1519</v>
      </c>
    </row>
    <row r="58" spans="1:4" x14ac:dyDescent="0.2">
      <c r="A58" s="15">
        <v>31143525</v>
      </c>
      <c r="B58" s="16" t="s">
        <v>1613</v>
      </c>
      <c r="C58" s="16">
        <v>6</v>
      </c>
      <c r="D58" s="8" t="s">
        <v>1519</v>
      </c>
    </row>
    <row r="59" spans="1:4" x14ac:dyDescent="0.2">
      <c r="A59" s="15">
        <v>31143533</v>
      </c>
      <c r="B59" s="16" t="s">
        <v>1612</v>
      </c>
      <c r="C59" s="16">
        <v>6</v>
      </c>
      <c r="D59" s="8" t="s">
        <v>1519</v>
      </c>
    </row>
    <row r="60" spans="1:4" x14ac:dyDescent="0.2">
      <c r="A60" s="15">
        <v>31143665</v>
      </c>
      <c r="B60" s="16" t="s">
        <v>1053</v>
      </c>
      <c r="C60" s="16">
        <v>6</v>
      </c>
      <c r="D60" s="8" t="s">
        <v>1519</v>
      </c>
    </row>
    <row r="61" spans="1:4" x14ac:dyDescent="0.2">
      <c r="A61" s="15">
        <v>31143699</v>
      </c>
      <c r="B61" s="16" t="s">
        <v>1052</v>
      </c>
      <c r="C61" s="16">
        <v>32</v>
      </c>
      <c r="D61" s="8" t="s">
        <v>1519</v>
      </c>
    </row>
    <row r="62" spans="1:4" x14ac:dyDescent="0.2">
      <c r="A62" s="15">
        <v>31143715</v>
      </c>
      <c r="B62" s="16" t="s">
        <v>1611</v>
      </c>
      <c r="C62" s="16">
        <v>32</v>
      </c>
      <c r="D62" s="8" t="s">
        <v>1519</v>
      </c>
    </row>
    <row r="63" spans="1:4" x14ac:dyDescent="0.2">
      <c r="A63" s="15">
        <v>31143731</v>
      </c>
      <c r="B63" s="16" t="s">
        <v>1054</v>
      </c>
      <c r="C63" s="16">
        <v>30</v>
      </c>
      <c r="D63" s="8" t="s">
        <v>1519</v>
      </c>
    </row>
    <row r="64" spans="1:4" x14ac:dyDescent="0.2">
      <c r="A64" s="15">
        <v>31143757</v>
      </c>
      <c r="B64" s="16" t="s">
        <v>1610</v>
      </c>
      <c r="C64" s="16">
        <v>20</v>
      </c>
      <c r="D64" s="8" t="s">
        <v>1519</v>
      </c>
    </row>
    <row r="65" spans="1:4" x14ac:dyDescent="0.2">
      <c r="A65" s="15">
        <v>31143798</v>
      </c>
      <c r="B65" s="16" t="s">
        <v>1051</v>
      </c>
      <c r="C65" s="16">
        <v>6</v>
      </c>
      <c r="D65" s="8" t="s">
        <v>1519</v>
      </c>
    </row>
    <row r="66" spans="1:4" x14ac:dyDescent="0.2">
      <c r="A66" s="15">
        <v>31143897</v>
      </c>
      <c r="B66" s="16" t="s">
        <v>1050</v>
      </c>
      <c r="C66" s="16">
        <v>30</v>
      </c>
      <c r="D66" s="8" t="s">
        <v>1519</v>
      </c>
    </row>
    <row r="67" spans="1:4" x14ac:dyDescent="0.2">
      <c r="A67" s="15">
        <v>31144010</v>
      </c>
      <c r="B67" s="16" t="s">
        <v>1049</v>
      </c>
      <c r="C67" s="16">
        <v>30</v>
      </c>
      <c r="D67" s="8" t="s">
        <v>1519</v>
      </c>
    </row>
    <row r="68" spans="1:4" x14ac:dyDescent="0.2">
      <c r="A68" s="15">
        <v>31156550</v>
      </c>
      <c r="B68" s="16" t="s">
        <v>1048</v>
      </c>
      <c r="C68" s="16">
        <v>10</v>
      </c>
      <c r="D68" s="8" t="s">
        <v>1519</v>
      </c>
    </row>
    <row r="69" spans="1:4" x14ac:dyDescent="0.2">
      <c r="A69" s="15">
        <v>31156916</v>
      </c>
      <c r="B69" s="16" t="s">
        <v>1047</v>
      </c>
      <c r="C69" s="16">
        <v>20</v>
      </c>
      <c r="D69" s="8" t="s">
        <v>1519</v>
      </c>
    </row>
    <row r="70" spans="1:4" x14ac:dyDescent="0.2">
      <c r="A70" s="15">
        <v>31157111</v>
      </c>
      <c r="B70" s="16" t="s">
        <v>1046</v>
      </c>
      <c r="C70" s="16">
        <v>32</v>
      </c>
      <c r="D70" s="8" t="s">
        <v>1519</v>
      </c>
    </row>
    <row r="71" spans="1:4" x14ac:dyDescent="0.2">
      <c r="A71" s="15">
        <v>31157160</v>
      </c>
      <c r="B71" s="16" t="s">
        <v>1045</v>
      </c>
      <c r="C71" s="16">
        <v>6</v>
      </c>
      <c r="D71" s="8" t="s">
        <v>1519</v>
      </c>
    </row>
    <row r="72" spans="1:4" x14ac:dyDescent="0.2">
      <c r="A72" s="15">
        <v>31180378</v>
      </c>
      <c r="B72" s="16" t="s">
        <v>1044</v>
      </c>
      <c r="C72" s="16">
        <v>10</v>
      </c>
      <c r="D72" s="8" t="s">
        <v>1519</v>
      </c>
    </row>
    <row r="73" spans="1:4" x14ac:dyDescent="0.2">
      <c r="A73" s="15">
        <v>31300646</v>
      </c>
      <c r="B73" s="16" t="s">
        <v>1609</v>
      </c>
      <c r="C73" s="16">
        <v>10</v>
      </c>
      <c r="D73" s="8" t="s">
        <v>1519</v>
      </c>
    </row>
    <row r="74" spans="1:4" x14ac:dyDescent="0.2">
      <c r="A74" s="15">
        <v>31300878</v>
      </c>
      <c r="B74" s="16" t="s">
        <v>1043</v>
      </c>
      <c r="C74" s="16">
        <v>20</v>
      </c>
      <c r="D74" s="8" t="s">
        <v>1519</v>
      </c>
    </row>
    <row r="75" spans="1:4" x14ac:dyDescent="0.2">
      <c r="A75" s="15">
        <v>31300901</v>
      </c>
      <c r="B75" s="16" t="s">
        <v>1608</v>
      </c>
      <c r="C75" s="16">
        <v>30</v>
      </c>
      <c r="D75" s="8" t="s">
        <v>1519</v>
      </c>
    </row>
    <row r="76" spans="1:4" x14ac:dyDescent="0.2">
      <c r="A76" s="15">
        <v>31300919</v>
      </c>
      <c r="B76" s="16" t="s">
        <v>1042</v>
      </c>
      <c r="C76" s="16">
        <v>30</v>
      </c>
      <c r="D76" s="8" t="s">
        <v>1519</v>
      </c>
    </row>
    <row r="77" spans="1:4" x14ac:dyDescent="0.2">
      <c r="A77" s="15">
        <v>31314886</v>
      </c>
      <c r="B77" s="16" t="s">
        <v>1040</v>
      </c>
      <c r="C77" s="16">
        <v>12</v>
      </c>
      <c r="D77" s="8" t="s">
        <v>1519</v>
      </c>
    </row>
    <row r="78" spans="1:4" x14ac:dyDescent="0.2">
      <c r="A78" s="15">
        <v>31317483</v>
      </c>
      <c r="B78" s="16" t="s">
        <v>1039</v>
      </c>
      <c r="C78" s="16">
        <v>12</v>
      </c>
      <c r="D78" s="8" t="s">
        <v>1519</v>
      </c>
    </row>
    <row r="79" spans="1:4" x14ac:dyDescent="0.2">
      <c r="A79" s="15">
        <v>31322723</v>
      </c>
      <c r="B79" s="16" t="s">
        <v>1038</v>
      </c>
      <c r="C79" s="16">
        <v>10</v>
      </c>
      <c r="D79" s="8" t="s">
        <v>1519</v>
      </c>
    </row>
    <row r="80" spans="1:4" x14ac:dyDescent="0.2">
      <c r="A80" s="15">
        <v>31323168</v>
      </c>
      <c r="B80" s="16" t="s">
        <v>1037</v>
      </c>
      <c r="C80" s="16">
        <v>10</v>
      </c>
      <c r="D80" s="8" t="s">
        <v>1519</v>
      </c>
    </row>
    <row r="81" spans="1:4" x14ac:dyDescent="0.2">
      <c r="A81" s="15">
        <v>31323176</v>
      </c>
      <c r="B81" s="16" t="s">
        <v>1036</v>
      </c>
      <c r="C81" s="16">
        <v>30</v>
      </c>
      <c r="D81" s="8" t="s">
        <v>1519</v>
      </c>
    </row>
    <row r="82" spans="1:4" x14ac:dyDescent="0.2">
      <c r="A82" s="15">
        <v>31323333</v>
      </c>
      <c r="B82" s="16" t="s">
        <v>1035</v>
      </c>
      <c r="C82" s="16">
        <v>12</v>
      </c>
      <c r="D82" s="8" t="s">
        <v>1519</v>
      </c>
    </row>
    <row r="83" spans="1:4" x14ac:dyDescent="0.2">
      <c r="A83" s="15">
        <v>31323358</v>
      </c>
      <c r="B83" s="16" t="s">
        <v>1034</v>
      </c>
      <c r="C83" s="16">
        <v>12</v>
      </c>
      <c r="D83" s="8" t="s">
        <v>1519</v>
      </c>
    </row>
    <row r="84" spans="1:4" x14ac:dyDescent="0.2">
      <c r="A84" s="15">
        <v>31324240</v>
      </c>
      <c r="B84" s="16" t="s">
        <v>1607</v>
      </c>
      <c r="C84" s="16">
        <v>6</v>
      </c>
      <c r="D84" s="8" t="s">
        <v>1519</v>
      </c>
    </row>
    <row r="85" spans="1:4" x14ac:dyDescent="0.2">
      <c r="A85" s="15">
        <v>31325410</v>
      </c>
      <c r="B85" s="16" t="s">
        <v>1033</v>
      </c>
      <c r="C85" s="16">
        <v>18</v>
      </c>
      <c r="D85" s="8" t="s">
        <v>1519</v>
      </c>
    </row>
    <row r="86" spans="1:4" x14ac:dyDescent="0.2">
      <c r="A86" s="15">
        <v>31353603</v>
      </c>
      <c r="B86" s="16" t="s">
        <v>1032</v>
      </c>
      <c r="C86" s="16">
        <v>14</v>
      </c>
      <c r="D86" s="8" t="s">
        <v>1519</v>
      </c>
    </row>
    <row r="87" spans="1:4" x14ac:dyDescent="0.2">
      <c r="A87" s="15">
        <v>31353611</v>
      </c>
      <c r="B87" s="16" t="s">
        <v>1031</v>
      </c>
      <c r="C87" s="16">
        <v>14</v>
      </c>
      <c r="D87" s="8" t="s">
        <v>1519</v>
      </c>
    </row>
    <row r="88" spans="1:4" x14ac:dyDescent="0.2">
      <c r="A88" s="15">
        <v>31378089</v>
      </c>
      <c r="B88" s="16" t="s">
        <v>1030</v>
      </c>
      <c r="C88" s="16">
        <v>5</v>
      </c>
      <c r="D88" s="8" t="s">
        <v>1519</v>
      </c>
    </row>
    <row r="89" spans="1:4" x14ac:dyDescent="0.2">
      <c r="A89" s="15">
        <v>1181200777</v>
      </c>
      <c r="B89" s="15"/>
      <c r="C89" s="14">
        <v>480</v>
      </c>
      <c r="D89" s="8" t="s">
        <v>6</v>
      </c>
    </row>
    <row r="90" spans="1:4" x14ac:dyDescent="0.2">
      <c r="A90" s="15">
        <v>5551500035</v>
      </c>
      <c r="B90" s="15" t="s">
        <v>1606</v>
      </c>
      <c r="C90" s="14">
        <v>0</v>
      </c>
      <c r="D90" s="8" t="s">
        <v>6</v>
      </c>
    </row>
    <row r="91" spans="1:4" x14ac:dyDescent="0.2">
      <c r="A91" s="15">
        <v>5551731218</v>
      </c>
      <c r="B91" s="15"/>
      <c r="C91" s="14">
        <v>480</v>
      </c>
      <c r="D91" s="8" t="s">
        <v>6</v>
      </c>
    </row>
    <row r="92" spans="1:4" x14ac:dyDescent="0.2">
      <c r="A92" s="12">
        <v>5551761207</v>
      </c>
      <c r="B92" s="12" t="s">
        <v>995</v>
      </c>
      <c r="C92" s="8">
        <v>1</v>
      </c>
      <c r="D92" s="8" t="s">
        <v>6</v>
      </c>
    </row>
    <row r="93" spans="1:4" x14ac:dyDescent="0.2">
      <c r="A93" s="15">
        <v>5551771203</v>
      </c>
      <c r="B93" s="15" t="s">
        <v>994</v>
      </c>
      <c r="C93" s="14">
        <v>800</v>
      </c>
      <c r="D93" s="8" t="s">
        <v>6</v>
      </c>
    </row>
    <row r="94" spans="1:4" x14ac:dyDescent="0.2">
      <c r="A94" s="15">
        <v>5551771207</v>
      </c>
      <c r="B94" s="15" t="s">
        <v>993</v>
      </c>
      <c r="C94" s="14">
        <v>800</v>
      </c>
      <c r="D94" s="8" t="s">
        <v>6</v>
      </c>
    </row>
    <row r="95" spans="1:4" x14ac:dyDescent="0.2">
      <c r="A95" s="15">
        <v>5551771405</v>
      </c>
      <c r="B95" s="15"/>
      <c r="C95" s="14">
        <v>1000</v>
      </c>
      <c r="D95" s="8" t="s">
        <v>6</v>
      </c>
    </row>
    <row r="96" spans="1:4" x14ac:dyDescent="0.2">
      <c r="A96" s="15">
        <v>5551777419</v>
      </c>
      <c r="B96" s="15"/>
      <c r="C96" s="14">
        <v>1250</v>
      </c>
      <c r="D96" s="8" t="s">
        <v>6</v>
      </c>
    </row>
    <row r="97" spans="1:4" x14ac:dyDescent="0.2">
      <c r="A97" s="15">
        <v>8881110160</v>
      </c>
      <c r="B97" s="15"/>
      <c r="C97" s="14">
        <v>700</v>
      </c>
      <c r="D97" s="8" t="s">
        <v>6</v>
      </c>
    </row>
    <row r="98" spans="1:4" x14ac:dyDescent="0.2">
      <c r="A98" s="15">
        <v>8881112059</v>
      </c>
      <c r="B98" s="15"/>
      <c r="C98" s="14">
        <v>500</v>
      </c>
      <c r="D98" s="8" t="s">
        <v>6</v>
      </c>
    </row>
    <row r="99" spans="1:4" x14ac:dyDescent="0.2">
      <c r="A99" s="21">
        <v>8881112083</v>
      </c>
      <c r="B99" s="20" t="s">
        <v>914</v>
      </c>
      <c r="C99" s="79">
        <v>800</v>
      </c>
      <c r="D99" s="8" t="s">
        <v>6</v>
      </c>
    </row>
    <row r="100" spans="1:4" x14ac:dyDescent="0.2">
      <c r="A100" s="15">
        <v>8881112599</v>
      </c>
      <c r="B100" s="15"/>
      <c r="C100" s="14">
        <v>800</v>
      </c>
      <c r="D100" s="8" t="s">
        <v>6</v>
      </c>
    </row>
    <row r="101" spans="1:4" x14ac:dyDescent="0.2">
      <c r="A101" s="15">
        <v>8881112985</v>
      </c>
      <c r="B101" s="15"/>
      <c r="C101" s="14">
        <v>1000</v>
      </c>
      <c r="D101" s="8" t="s">
        <v>6</v>
      </c>
    </row>
    <row r="102" spans="1:4" x14ac:dyDescent="0.2">
      <c r="A102" s="15">
        <v>8881412012</v>
      </c>
      <c r="B102" s="15"/>
      <c r="C102" s="14">
        <v>500</v>
      </c>
      <c r="D102" s="8" t="s">
        <v>6</v>
      </c>
    </row>
    <row r="103" spans="1:4" x14ac:dyDescent="0.2">
      <c r="A103" s="80">
        <v>8881502267</v>
      </c>
      <c r="B103" s="79" t="s">
        <v>1605</v>
      </c>
      <c r="C103" s="79">
        <v>500</v>
      </c>
      <c r="D103" s="8" t="s">
        <v>6</v>
      </c>
    </row>
    <row r="104" spans="1:4" x14ac:dyDescent="0.2">
      <c r="A104" s="8">
        <v>8881512738</v>
      </c>
      <c r="B104" s="8" t="s">
        <v>1604</v>
      </c>
      <c r="C104" s="8">
        <v>500</v>
      </c>
      <c r="D104" s="8" t="s">
        <v>6</v>
      </c>
    </row>
    <row r="105" spans="1:4" x14ac:dyDescent="0.2">
      <c r="A105" s="15">
        <v>8881512852</v>
      </c>
      <c r="B105" s="15"/>
      <c r="C105" s="14">
        <v>480</v>
      </c>
      <c r="D105" s="8" t="s">
        <v>6</v>
      </c>
    </row>
    <row r="106" spans="1:4" x14ac:dyDescent="0.2">
      <c r="A106" s="15">
        <v>8881512878</v>
      </c>
      <c r="B106" s="15"/>
      <c r="C106" s="14">
        <v>480</v>
      </c>
      <c r="D106" s="8" t="s">
        <v>6</v>
      </c>
    </row>
    <row r="107" spans="1:4" x14ac:dyDescent="0.2">
      <c r="A107" s="15">
        <v>8881540122</v>
      </c>
      <c r="B107" s="15"/>
      <c r="C107" s="14">
        <v>700</v>
      </c>
      <c r="D107" s="8" t="s">
        <v>6</v>
      </c>
    </row>
    <row r="108" spans="1:4" x14ac:dyDescent="0.2">
      <c r="A108" s="15">
        <v>8881907003</v>
      </c>
      <c r="B108" s="15" t="s">
        <v>905</v>
      </c>
      <c r="C108" s="14">
        <v>800</v>
      </c>
      <c r="D108" s="8" t="s">
        <v>6</v>
      </c>
    </row>
    <row r="109" spans="1:4" x14ac:dyDescent="0.2">
      <c r="A109" s="15">
        <v>8881907102</v>
      </c>
      <c r="B109" s="15"/>
      <c r="C109" s="14">
        <v>500</v>
      </c>
      <c r="D109" s="8" t="s">
        <v>6</v>
      </c>
    </row>
    <row r="110" spans="1:4" x14ac:dyDescent="0.2">
      <c r="A110" s="15">
        <v>8881907465</v>
      </c>
      <c r="B110" s="15"/>
      <c r="C110" s="14">
        <v>700</v>
      </c>
      <c r="D110" s="8" t="s">
        <v>6</v>
      </c>
    </row>
    <row r="111" spans="1:4" x14ac:dyDescent="0.2">
      <c r="A111" s="15" t="s">
        <v>342</v>
      </c>
      <c r="B111" s="16" t="s">
        <v>1603</v>
      </c>
      <c r="C111" s="16">
        <v>1000</v>
      </c>
      <c r="D111" s="8" t="s">
        <v>1519</v>
      </c>
    </row>
    <row r="112" spans="1:4" x14ac:dyDescent="0.2">
      <c r="A112" s="15" t="s">
        <v>330</v>
      </c>
      <c r="B112" s="16" t="s">
        <v>1062</v>
      </c>
      <c r="C112" s="16">
        <v>50</v>
      </c>
      <c r="D112" s="8" t="s">
        <v>1519</v>
      </c>
    </row>
    <row r="113" spans="1:4" x14ac:dyDescent="0.2">
      <c r="A113" s="15" t="s">
        <v>235</v>
      </c>
      <c r="B113" s="16" t="s">
        <v>1060</v>
      </c>
      <c r="C113" s="16">
        <v>60</v>
      </c>
      <c r="D113" s="8" t="s">
        <v>1519</v>
      </c>
    </row>
    <row r="114" spans="1:4" x14ac:dyDescent="0.2">
      <c r="A114" s="15" t="s">
        <v>317</v>
      </c>
      <c r="B114" s="16" t="s">
        <v>1059</v>
      </c>
      <c r="C114" s="16">
        <v>5</v>
      </c>
      <c r="D114" s="8" t="s">
        <v>1519</v>
      </c>
    </row>
    <row r="115" spans="1:4" x14ac:dyDescent="0.2">
      <c r="A115" s="15" t="s">
        <v>233</v>
      </c>
      <c r="B115" s="16" t="s">
        <v>1058</v>
      </c>
      <c r="C115" s="16">
        <v>20</v>
      </c>
      <c r="D115" s="8" t="s">
        <v>1519</v>
      </c>
    </row>
    <row r="116" spans="1:4" x14ac:dyDescent="0.2">
      <c r="A116" s="15" t="s">
        <v>45</v>
      </c>
      <c r="B116" s="15"/>
      <c r="C116" s="14">
        <v>500</v>
      </c>
      <c r="D116" s="8" t="s">
        <v>6</v>
      </c>
    </row>
    <row r="117" spans="1:4" x14ac:dyDescent="0.2">
      <c r="A117" s="8" t="s">
        <v>105</v>
      </c>
      <c r="B117" s="8" t="s">
        <v>1602</v>
      </c>
      <c r="C117" s="8">
        <v>800</v>
      </c>
      <c r="D117" s="8" t="s">
        <v>6</v>
      </c>
    </row>
    <row r="118" spans="1:4" x14ac:dyDescent="0.2">
      <c r="A118" s="15" t="s">
        <v>1540</v>
      </c>
      <c r="B118" s="15" t="s">
        <v>992</v>
      </c>
      <c r="C118" s="14">
        <v>800</v>
      </c>
      <c r="D118" s="8" t="s">
        <v>6</v>
      </c>
    </row>
    <row r="119" spans="1:4" x14ac:dyDescent="0.2">
      <c r="A119" s="15" t="s">
        <v>65</v>
      </c>
      <c r="B119" s="15"/>
      <c r="C119" s="14">
        <v>850</v>
      </c>
      <c r="D119" s="8" t="s">
        <v>6</v>
      </c>
    </row>
    <row r="120" spans="1:4" x14ac:dyDescent="0.2">
      <c r="A120" s="15" t="s">
        <v>68</v>
      </c>
      <c r="B120" s="15"/>
      <c r="C120" s="14">
        <v>850</v>
      </c>
      <c r="D120" s="8" t="s">
        <v>6</v>
      </c>
    </row>
    <row r="121" spans="1:4" x14ac:dyDescent="0.2">
      <c r="A121" s="15" t="s">
        <v>344</v>
      </c>
      <c r="B121" s="16" t="s">
        <v>1601</v>
      </c>
      <c r="C121" s="16">
        <v>24</v>
      </c>
      <c r="D121" s="8" t="s">
        <v>1519</v>
      </c>
    </row>
    <row r="122" spans="1:4" x14ac:dyDescent="0.2">
      <c r="A122" s="15" t="s">
        <v>152</v>
      </c>
      <c r="B122" s="16" t="s">
        <v>985</v>
      </c>
      <c r="C122" s="16">
        <v>20</v>
      </c>
      <c r="D122" s="8" t="s">
        <v>1519</v>
      </c>
    </row>
    <row r="123" spans="1:4" x14ac:dyDescent="0.2">
      <c r="A123" s="15" t="s">
        <v>148</v>
      </c>
      <c r="B123" s="16" t="s">
        <v>1600</v>
      </c>
      <c r="C123" s="16">
        <v>20</v>
      </c>
      <c r="D123" s="8" t="s">
        <v>1519</v>
      </c>
    </row>
    <row r="124" spans="1:4" x14ac:dyDescent="0.2">
      <c r="A124" s="15" t="s">
        <v>1599</v>
      </c>
      <c r="B124" s="16" t="s">
        <v>1598</v>
      </c>
      <c r="C124" s="16">
        <v>20</v>
      </c>
      <c r="D124" s="8" t="s">
        <v>1519</v>
      </c>
    </row>
    <row r="125" spans="1:4" x14ac:dyDescent="0.2">
      <c r="A125" s="15" t="s">
        <v>354</v>
      </c>
      <c r="B125" s="16" t="s">
        <v>981</v>
      </c>
      <c r="C125" s="16">
        <v>20</v>
      </c>
      <c r="D125" s="8" t="s">
        <v>1519</v>
      </c>
    </row>
    <row r="126" spans="1:4" x14ac:dyDescent="0.2">
      <c r="A126" s="15" t="s">
        <v>356</v>
      </c>
      <c r="B126" s="16" t="s">
        <v>980</v>
      </c>
      <c r="C126" s="16">
        <v>20</v>
      </c>
      <c r="D126" s="8" t="s">
        <v>1519</v>
      </c>
    </row>
    <row r="127" spans="1:4" x14ac:dyDescent="0.2">
      <c r="A127" s="15" t="s">
        <v>357</v>
      </c>
      <c r="B127" s="16" t="s">
        <v>979</v>
      </c>
      <c r="C127" s="16">
        <v>20</v>
      </c>
      <c r="D127" s="8" t="s">
        <v>1519</v>
      </c>
    </row>
    <row r="128" spans="1:4" x14ac:dyDescent="0.2">
      <c r="A128" s="15" t="s">
        <v>359</v>
      </c>
      <c r="B128" s="16" t="s">
        <v>978</v>
      </c>
      <c r="C128" s="16">
        <v>20</v>
      </c>
      <c r="D128" s="8" t="s">
        <v>1519</v>
      </c>
    </row>
    <row r="129" spans="1:256" x14ac:dyDescent="0.2">
      <c r="A129" s="15" t="s">
        <v>358</v>
      </c>
      <c r="B129" s="16" t="s">
        <v>977</v>
      </c>
      <c r="C129" s="16">
        <v>20</v>
      </c>
      <c r="D129" s="8" t="s">
        <v>1519</v>
      </c>
    </row>
    <row r="130" spans="1:256" x14ac:dyDescent="0.2">
      <c r="A130" s="15" t="s">
        <v>279</v>
      </c>
      <c r="B130" s="16" t="s">
        <v>976</v>
      </c>
      <c r="C130" s="16">
        <v>20</v>
      </c>
      <c r="D130" s="8" t="s">
        <v>1519</v>
      </c>
    </row>
    <row r="131" spans="1:256" x14ac:dyDescent="0.2">
      <c r="A131" s="15" t="s">
        <v>1597</v>
      </c>
      <c r="B131" s="16" t="s">
        <v>1596</v>
      </c>
      <c r="C131" s="16">
        <v>20</v>
      </c>
      <c r="D131" s="8" t="s">
        <v>1519</v>
      </c>
    </row>
    <row r="132" spans="1:256" x14ac:dyDescent="0.2">
      <c r="A132" s="15" t="s">
        <v>267</v>
      </c>
      <c r="B132" s="16" t="s">
        <v>968</v>
      </c>
      <c r="C132" s="16">
        <v>10</v>
      </c>
      <c r="D132" s="8" t="s">
        <v>1519</v>
      </c>
    </row>
    <row r="133" spans="1:256" x14ac:dyDescent="0.2">
      <c r="A133" s="15" t="s">
        <v>264</v>
      </c>
      <c r="B133" s="16" t="s">
        <v>1595</v>
      </c>
      <c r="C133" s="16">
        <v>10</v>
      </c>
      <c r="D133" s="8" t="s">
        <v>1519</v>
      </c>
    </row>
    <row r="134" spans="1:256" ht="15" x14ac:dyDescent="0.25">
      <c r="A134" s="15" t="s">
        <v>268</v>
      </c>
      <c r="B134" s="16" t="s">
        <v>970</v>
      </c>
      <c r="C134" s="16">
        <v>10</v>
      </c>
      <c r="D134" s="8" t="s">
        <v>1519</v>
      </c>
      <c r="E134" s="18"/>
      <c r="F134" s="19"/>
      <c r="G134" s="18"/>
      <c r="H134" s="18"/>
      <c r="I134" s="19"/>
      <c r="J134" s="18"/>
      <c r="K134" s="18"/>
      <c r="L134" s="19"/>
      <c r="M134" s="18"/>
      <c r="N134" s="18"/>
      <c r="O134" s="19"/>
      <c r="P134" s="18"/>
      <c r="Q134" s="18"/>
      <c r="R134" s="19"/>
      <c r="S134" s="18"/>
      <c r="T134" s="18"/>
      <c r="U134" s="19"/>
      <c r="V134" s="18"/>
      <c r="W134" s="18"/>
      <c r="X134" s="19"/>
      <c r="Y134" s="18"/>
      <c r="Z134" s="18"/>
      <c r="AA134" s="19"/>
      <c r="AB134" s="18"/>
      <c r="AC134" s="18"/>
      <c r="AD134" s="19"/>
      <c r="AE134" s="18"/>
      <c r="AF134" s="18"/>
      <c r="AG134" s="19"/>
      <c r="AH134" s="18"/>
      <c r="AI134" s="18"/>
      <c r="AJ134" s="19"/>
      <c r="AK134" s="18"/>
      <c r="AL134" s="18"/>
      <c r="AM134" s="19"/>
      <c r="AN134" s="18"/>
      <c r="AO134" s="18"/>
      <c r="AP134" s="19"/>
      <c r="AQ134" s="18"/>
      <c r="AR134" s="18"/>
      <c r="AS134" s="19"/>
      <c r="AT134" s="18"/>
      <c r="AU134" s="18"/>
      <c r="AV134" s="19"/>
      <c r="AW134" s="18"/>
      <c r="AX134" s="18"/>
      <c r="AY134" s="19"/>
      <c r="AZ134" s="18"/>
      <c r="BA134" s="18"/>
      <c r="BB134" s="19"/>
      <c r="BC134" s="18"/>
      <c r="BD134" s="18"/>
      <c r="BE134" s="19"/>
      <c r="BF134" s="18"/>
      <c r="BG134" s="18"/>
      <c r="BH134" s="19"/>
      <c r="BI134" s="18"/>
      <c r="BJ134" s="18"/>
      <c r="BK134" s="19"/>
      <c r="BL134" s="18"/>
      <c r="BM134" s="18"/>
      <c r="BN134" s="19"/>
      <c r="BO134" s="18"/>
      <c r="BP134" s="18"/>
      <c r="BQ134" s="19"/>
      <c r="BR134" s="18"/>
      <c r="BS134" s="18"/>
      <c r="BT134" s="19"/>
      <c r="BU134" s="18"/>
      <c r="BV134" s="18"/>
      <c r="BW134" s="19"/>
      <c r="BX134" s="18"/>
      <c r="BY134" s="18"/>
      <c r="BZ134" s="19"/>
      <c r="CA134" s="18"/>
      <c r="CB134" s="18"/>
      <c r="CC134" s="19"/>
      <c r="CD134" s="18"/>
      <c r="CE134" s="18"/>
      <c r="CF134" s="19"/>
      <c r="CG134" s="18"/>
      <c r="CH134" s="18"/>
      <c r="CI134" s="19"/>
      <c r="CJ134" s="18"/>
      <c r="CK134" s="18"/>
      <c r="CL134" s="19"/>
      <c r="CM134" s="18"/>
      <c r="CN134" s="18"/>
      <c r="CO134" s="19"/>
      <c r="CP134" s="18"/>
      <c r="CQ134" s="18"/>
      <c r="CR134" s="19"/>
      <c r="CS134" s="18"/>
      <c r="CT134" s="18"/>
      <c r="CU134" s="19"/>
      <c r="CV134" s="18"/>
      <c r="CW134" s="18"/>
      <c r="CX134" s="19"/>
      <c r="CY134" s="18"/>
      <c r="CZ134" s="18"/>
      <c r="DA134" s="19"/>
      <c r="DB134" s="18"/>
      <c r="DC134" s="18"/>
      <c r="DD134" s="19"/>
      <c r="DE134" s="18"/>
      <c r="DF134" s="18"/>
      <c r="DG134" s="19"/>
      <c r="DH134" s="18"/>
      <c r="DI134" s="18"/>
      <c r="DJ134" s="19"/>
      <c r="DK134" s="18"/>
      <c r="DL134" s="18"/>
      <c r="DM134" s="19"/>
      <c r="DN134" s="18"/>
      <c r="DO134" s="18"/>
      <c r="DP134" s="19"/>
      <c r="DQ134" s="18"/>
      <c r="DR134" s="18"/>
      <c r="DS134" s="19"/>
      <c r="DT134" s="18"/>
      <c r="DU134" s="18"/>
      <c r="DV134" s="19"/>
      <c r="DW134" s="18"/>
      <c r="DX134" s="18"/>
      <c r="DY134" s="19"/>
      <c r="DZ134" s="18"/>
      <c r="EA134" s="18"/>
      <c r="EB134" s="19"/>
      <c r="EC134" s="18"/>
      <c r="ED134" s="18"/>
      <c r="EE134" s="19"/>
      <c r="EF134" s="18"/>
      <c r="EG134" s="18"/>
      <c r="EH134" s="19"/>
      <c r="EI134" s="18"/>
      <c r="EJ134" s="18"/>
      <c r="EK134" s="19"/>
      <c r="EL134" s="18"/>
      <c r="EM134" s="18"/>
      <c r="EN134" s="19"/>
      <c r="EO134" s="18"/>
      <c r="EP134" s="18"/>
      <c r="EQ134" s="19"/>
      <c r="ER134" s="18"/>
      <c r="ES134" s="18"/>
      <c r="ET134" s="19"/>
      <c r="EU134" s="18"/>
      <c r="EV134" s="18"/>
      <c r="EW134" s="19"/>
      <c r="EX134" s="18"/>
      <c r="EY134" s="18"/>
      <c r="EZ134" s="19"/>
      <c r="FA134" s="18"/>
      <c r="FB134" s="18"/>
      <c r="FC134" s="19"/>
      <c r="FD134" s="18"/>
      <c r="FE134" s="18"/>
      <c r="FF134" s="19"/>
      <c r="FG134" s="18"/>
      <c r="FH134" s="18"/>
      <c r="FI134" s="19"/>
      <c r="FJ134" s="18"/>
      <c r="FK134" s="18"/>
      <c r="FL134" s="19"/>
      <c r="FM134" s="18"/>
      <c r="FN134" s="18"/>
      <c r="FO134" s="19"/>
      <c r="FP134" s="18"/>
      <c r="FQ134" s="18"/>
      <c r="FR134" s="19"/>
      <c r="FS134" s="18"/>
      <c r="FT134" s="18"/>
      <c r="FU134" s="19"/>
      <c r="FV134" s="18"/>
      <c r="FW134" s="18"/>
      <c r="FX134" s="19"/>
      <c r="FY134" s="18"/>
      <c r="FZ134" s="18"/>
      <c r="GA134" s="19"/>
      <c r="GB134" s="18"/>
      <c r="GC134" s="18"/>
      <c r="GD134" s="19"/>
      <c r="GE134" s="18"/>
      <c r="GF134" s="18"/>
      <c r="GG134" s="19"/>
      <c r="GH134" s="18"/>
      <c r="GI134" s="18"/>
      <c r="GJ134" s="19"/>
      <c r="GK134" s="18"/>
      <c r="GL134" s="18"/>
      <c r="GM134" s="19"/>
      <c r="GN134" s="18"/>
      <c r="GO134" s="18"/>
      <c r="GP134" s="19"/>
      <c r="GQ134" s="18"/>
      <c r="GR134" s="18"/>
      <c r="GS134" s="19"/>
      <c r="GT134" s="18"/>
      <c r="GU134" s="18"/>
      <c r="GV134" s="19"/>
      <c r="GW134" s="18"/>
      <c r="GX134" s="18"/>
      <c r="GY134" s="19"/>
      <c r="GZ134" s="18"/>
      <c r="HA134" s="18"/>
      <c r="HB134" s="19"/>
      <c r="HC134" s="18"/>
      <c r="HD134" s="18"/>
      <c r="HE134" s="19"/>
      <c r="HF134" s="18"/>
      <c r="HG134" s="18"/>
      <c r="HH134" s="19"/>
      <c r="HI134" s="18"/>
      <c r="HJ134" s="18"/>
      <c r="HK134" s="19"/>
      <c r="HL134" s="18"/>
      <c r="HM134" s="18"/>
      <c r="HN134" s="19"/>
      <c r="HO134" s="18"/>
      <c r="HP134" s="18"/>
      <c r="HQ134" s="19"/>
      <c r="HR134" s="18"/>
      <c r="HS134" s="18"/>
      <c r="HT134" s="19"/>
      <c r="HU134" s="18"/>
      <c r="HV134" s="18"/>
      <c r="HW134" s="19"/>
      <c r="HX134" s="18"/>
      <c r="HY134" s="18"/>
      <c r="HZ134" s="19"/>
      <c r="IA134" s="18"/>
      <c r="IB134" s="18"/>
      <c r="IC134" s="19"/>
      <c r="ID134" s="18"/>
      <c r="IE134" s="18"/>
      <c r="IF134" s="19"/>
      <c r="IG134" s="18"/>
      <c r="IH134" s="18"/>
      <c r="II134" s="19"/>
      <c r="IJ134" s="18"/>
      <c r="IK134" s="18"/>
      <c r="IL134" s="19"/>
      <c r="IM134" s="18"/>
      <c r="IN134" s="18"/>
      <c r="IO134" s="19"/>
      <c r="IP134" s="18"/>
      <c r="IQ134" s="18"/>
      <c r="IR134" s="19"/>
      <c r="IS134" s="18"/>
      <c r="IT134" s="18"/>
      <c r="IU134" s="19"/>
      <c r="IV134" s="18"/>
    </row>
    <row r="135" spans="1:256" ht="15" x14ac:dyDescent="0.25">
      <c r="A135" s="15" t="s">
        <v>270</v>
      </c>
      <c r="B135" s="16" t="s">
        <v>967</v>
      </c>
      <c r="C135" s="16">
        <v>10</v>
      </c>
      <c r="D135" s="8" t="s">
        <v>1519</v>
      </c>
      <c r="E135" s="18"/>
      <c r="F135" s="19"/>
      <c r="G135" s="18"/>
      <c r="H135" s="18"/>
      <c r="I135" s="19"/>
      <c r="J135" s="18"/>
      <c r="K135" s="18"/>
      <c r="L135" s="19"/>
      <c r="M135" s="18"/>
      <c r="N135" s="18"/>
      <c r="O135" s="19"/>
      <c r="P135" s="18"/>
      <c r="Q135" s="18"/>
      <c r="R135" s="19"/>
      <c r="S135" s="18"/>
      <c r="T135" s="18"/>
      <c r="U135" s="19"/>
      <c r="V135" s="18"/>
      <c r="W135" s="18"/>
      <c r="X135" s="19"/>
      <c r="Y135" s="18"/>
      <c r="Z135" s="18"/>
      <c r="AA135" s="19"/>
      <c r="AB135" s="18"/>
      <c r="AC135" s="18"/>
      <c r="AD135" s="19"/>
      <c r="AE135" s="18"/>
      <c r="AF135" s="18"/>
      <c r="AG135" s="19"/>
      <c r="AH135" s="18"/>
      <c r="AI135" s="18"/>
      <c r="AJ135" s="19"/>
      <c r="AK135" s="18"/>
      <c r="AL135" s="18"/>
      <c r="AM135" s="19"/>
      <c r="AN135" s="18"/>
      <c r="AO135" s="18"/>
      <c r="AP135" s="19"/>
      <c r="AQ135" s="18"/>
      <c r="AR135" s="18"/>
      <c r="AS135" s="19"/>
      <c r="AT135" s="18"/>
      <c r="AU135" s="18"/>
      <c r="AV135" s="19"/>
      <c r="AW135" s="18"/>
      <c r="AX135" s="18"/>
      <c r="AY135" s="19"/>
      <c r="AZ135" s="18"/>
      <c r="BA135" s="18"/>
      <c r="BB135" s="19"/>
      <c r="BC135" s="18"/>
      <c r="BD135" s="18"/>
      <c r="BE135" s="19"/>
      <c r="BF135" s="18"/>
      <c r="BG135" s="18"/>
      <c r="BH135" s="19"/>
      <c r="BI135" s="18"/>
      <c r="BJ135" s="18"/>
      <c r="BK135" s="19"/>
      <c r="BL135" s="18"/>
      <c r="BM135" s="18"/>
      <c r="BN135" s="19"/>
      <c r="BO135" s="18"/>
      <c r="BP135" s="18"/>
      <c r="BQ135" s="19"/>
      <c r="BR135" s="18"/>
      <c r="BS135" s="18"/>
      <c r="BT135" s="19"/>
      <c r="BU135" s="18"/>
      <c r="BV135" s="18"/>
      <c r="BW135" s="19"/>
      <c r="BX135" s="18"/>
      <c r="BY135" s="18"/>
      <c r="BZ135" s="19"/>
      <c r="CA135" s="18"/>
      <c r="CB135" s="18"/>
      <c r="CC135" s="19"/>
      <c r="CD135" s="18"/>
      <c r="CE135" s="18"/>
      <c r="CF135" s="19"/>
      <c r="CG135" s="18"/>
      <c r="CH135" s="18"/>
      <c r="CI135" s="19"/>
      <c r="CJ135" s="18"/>
      <c r="CK135" s="18"/>
      <c r="CL135" s="19"/>
      <c r="CM135" s="18"/>
      <c r="CN135" s="18"/>
      <c r="CO135" s="19"/>
      <c r="CP135" s="18"/>
      <c r="CQ135" s="18"/>
      <c r="CR135" s="19"/>
      <c r="CS135" s="18"/>
      <c r="CT135" s="18"/>
      <c r="CU135" s="19"/>
      <c r="CV135" s="18"/>
      <c r="CW135" s="18"/>
      <c r="CX135" s="19"/>
      <c r="CY135" s="18"/>
      <c r="CZ135" s="18"/>
      <c r="DA135" s="19"/>
      <c r="DB135" s="18"/>
      <c r="DC135" s="18"/>
      <c r="DD135" s="19"/>
      <c r="DE135" s="18"/>
      <c r="DF135" s="18"/>
      <c r="DG135" s="19"/>
      <c r="DH135" s="18"/>
      <c r="DI135" s="18"/>
      <c r="DJ135" s="19"/>
      <c r="DK135" s="18"/>
      <c r="DL135" s="18"/>
      <c r="DM135" s="19"/>
      <c r="DN135" s="18"/>
      <c r="DO135" s="18"/>
      <c r="DP135" s="19"/>
      <c r="DQ135" s="18"/>
      <c r="DR135" s="18"/>
      <c r="DS135" s="19"/>
      <c r="DT135" s="18"/>
      <c r="DU135" s="18"/>
      <c r="DV135" s="19"/>
      <c r="DW135" s="18"/>
      <c r="DX135" s="18"/>
      <c r="DY135" s="19"/>
      <c r="DZ135" s="18"/>
      <c r="EA135" s="18"/>
      <c r="EB135" s="19"/>
      <c r="EC135" s="18"/>
      <c r="ED135" s="18"/>
      <c r="EE135" s="19"/>
      <c r="EF135" s="18"/>
      <c r="EG135" s="18"/>
      <c r="EH135" s="19"/>
      <c r="EI135" s="18"/>
      <c r="EJ135" s="18"/>
      <c r="EK135" s="19"/>
      <c r="EL135" s="18"/>
      <c r="EM135" s="18"/>
      <c r="EN135" s="19"/>
      <c r="EO135" s="18"/>
      <c r="EP135" s="18"/>
      <c r="EQ135" s="19"/>
      <c r="ER135" s="18"/>
      <c r="ES135" s="18"/>
      <c r="ET135" s="19"/>
      <c r="EU135" s="18"/>
      <c r="EV135" s="18"/>
      <c r="EW135" s="19"/>
      <c r="EX135" s="18"/>
      <c r="EY135" s="18"/>
      <c r="EZ135" s="19"/>
      <c r="FA135" s="18"/>
      <c r="FB135" s="18"/>
      <c r="FC135" s="19"/>
      <c r="FD135" s="18"/>
      <c r="FE135" s="18"/>
      <c r="FF135" s="19"/>
      <c r="FG135" s="18"/>
      <c r="FH135" s="18"/>
      <c r="FI135" s="19"/>
      <c r="FJ135" s="18"/>
      <c r="FK135" s="18"/>
      <c r="FL135" s="19"/>
      <c r="FM135" s="18"/>
      <c r="FN135" s="18"/>
      <c r="FO135" s="19"/>
      <c r="FP135" s="18"/>
      <c r="FQ135" s="18"/>
      <c r="FR135" s="19"/>
      <c r="FS135" s="18"/>
      <c r="FT135" s="18"/>
      <c r="FU135" s="19"/>
      <c r="FV135" s="18"/>
      <c r="FW135" s="18"/>
      <c r="FX135" s="19"/>
      <c r="FY135" s="18"/>
      <c r="FZ135" s="18"/>
      <c r="GA135" s="19"/>
      <c r="GB135" s="18"/>
      <c r="GC135" s="18"/>
      <c r="GD135" s="19"/>
      <c r="GE135" s="18"/>
      <c r="GF135" s="18"/>
      <c r="GG135" s="19"/>
      <c r="GH135" s="18"/>
      <c r="GI135" s="18"/>
      <c r="GJ135" s="19"/>
      <c r="GK135" s="18"/>
      <c r="GL135" s="18"/>
      <c r="GM135" s="19"/>
      <c r="GN135" s="18"/>
      <c r="GO135" s="18"/>
      <c r="GP135" s="19"/>
      <c r="GQ135" s="18"/>
      <c r="GR135" s="18"/>
      <c r="GS135" s="19"/>
      <c r="GT135" s="18"/>
      <c r="GU135" s="18"/>
      <c r="GV135" s="19"/>
      <c r="GW135" s="18"/>
      <c r="GX135" s="18"/>
      <c r="GY135" s="19"/>
      <c r="GZ135" s="18"/>
      <c r="HA135" s="18"/>
      <c r="HB135" s="19"/>
      <c r="HC135" s="18"/>
      <c r="HD135" s="18"/>
      <c r="HE135" s="19"/>
      <c r="HF135" s="18"/>
      <c r="HG135" s="18"/>
      <c r="HH135" s="19"/>
      <c r="HI135" s="18"/>
      <c r="HJ135" s="18"/>
      <c r="HK135" s="19"/>
      <c r="HL135" s="18"/>
      <c r="HM135" s="18"/>
      <c r="HN135" s="19"/>
      <c r="HO135" s="18"/>
      <c r="HP135" s="18"/>
      <c r="HQ135" s="19"/>
      <c r="HR135" s="18"/>
      <c r="HS135" s="18"/>
      <c r="HT135" s="19"/>
      <c r="HU135" s="18"/>
      <c r="HV135" s="18"/>
      <c r="HW135" s="19"/>
      <c r="HX135" s="18"/>
      <c r="HY135" s="18"/>
      <c r="HZ135" s="19"/>
      <c r="IA135" s="18"/>
      <c r="IB135" s="18"/>
      <c r="IC135" s="19"/>
      <c r="ID135" s="18"/>
      <c r="IE135" s="18"/>
      <c r="IF135" s="19"/>
      <c r="IG135" s="18"/>
      <c r="IH135" s="18"/>
      <c r="II135" s="19"/>
      <c r="IJ135" s="18"/>
      <c r="IK135" s="18"/>
      <c r="IL135" s="19"/>
      <c r="IM135" s="18"/>
      <c r="IN135" s="18"/>
      <c r="IO135" s="19"/>
      <c r="IP135" s="18"/>
      <c r="IQ135" s="18"/>
      <c r="IR135" s="19"/>
      <c r="IS135" s="18"/>
      <c r="IT135" s="18"/>
      <c r="IU135" s="19"/>
      <c r="IV135" s="18"/>
    </row>
    <row r="136" spans="1:256" ht="15" x14ac:dyDescent="0.25">
      <c r="A136" s="15" t="s">
        <v>271</v>
      </c>
      <c r="B136" s="16" t="s">
        <v>966</v>
      </c>
      <c r="C136" s="16">
        <v>10</v>
      </c>
      <c r="D136" s="8" t="s">
        <v>1519</v>
      </c>
      <c r="E136" s="18"/>
      <c r="F136" s="19"/>
      <c r="G136" s="18"/>
      <c r="H136" s="18"/>
      <c r="I136" s="19"/>
      <c r="J136" s="18"/>
      <c r="K136" s="18"/>
      <c r="L136" s="19"/>
      <c r="M136" s="18"/>
      <c r="N136" s="18"/>
      <c r="O136" s="19"/>
      <c r="P136" s="18"/>
      <c r="Q136" s="18"/>
      <c r="R136" s="19"/>
      <c r="S136" s="18"/>
      <c r="T136" s="18"/>
      <c r="U136" s="19"/>
      <c r="V136" s="18"/>
      <c r="W136" s="18"/>
      <c r="X136" s="19"/>
      <c r="Y136" s="18"/>
      <c r="Z136" s="18"/>
      <c r="AA136" s="19"/>
      <c r="AB136" s="18"/>
      <c r="AC136" s="18"/>
      <c r="AD136" s="19"/>
      <c r="AE136" s="18"/>
      <c r="AF136" s="18"/>
      <c r="AG136" s="19"/>
      <c r="AH136" s="18"/>
      <c r="AI136" s="18"/>
      <c r="AJ136" s="19"/>
      <c r="AK136" s="18"/>
      <c r="AL136" s="18"/>
      <c r="AM136" s="19"/>
      <c r="AN136" s="18"/>
      <c r="AO136" s="18"/>
      <c r="AP136" s="19"/>
      <c r="AQ136" s="18"/>
      <c r="AR136" s="18"/>
      <c r="AS136" s="19"/>
      <c r="AT136" s="18"/>
      <c r="AU136" s="18"/>
      <c r="AV136" s="19"/>
      <c r="AW136" s="18"/>
      <c r="AX136" s="18"/>
      <c r="AY136" s="19"/>
      <c r="AZ136" s="18"/>
      <c r="BA136" s="18"/>
      <c r="BB136" s="19"/>
      <c r="BC136" s="18"/>
      <c r="BD136" s="18"/>
      <c r="BE136" s="19"/>
      <c r="BF136" s="18"/>
      <c r="BG136" s="18"/>
      <c r="BH136" s="19"/>
      <c r="BI136" s="18"/>
      <c r="BJ136" s="18"/>
      <c r="BK136" s="19"/>
      <c r="BL136" s="18"/>
      <c r="BM136" s="18"/>
      <c r="BN136" s="19"/>
      <c r="BO136" s="18"/>
      <c r="BP136" s="18"/>
      <c r="BQ136" s="19"/>
      <c r="BR136" s="18"/>
      <c r="BS136" s="18"/>
      <c r="BT136" s="19"/>
      <c r="BU136" s="18"/>
      <c r="BV136" s="18"/>
      <c r="BW136" s="19"/>
      <c r="BX136" s="18"/>
      <c r="BY136" s="18"/>
      <c r="BZ136" s="19"/>
      <c r="CA136" s="18"/>
      <c r="CB136" s="18"/>
      <c r="CC136" s="19"/>
      <c r="CD136" s="18"/>
      <c r="CE136" s="18"/>
      <c r="CF136" s="19"/>
      <c r="CG136" s="18"/>
      <c r="CH136" s="18"/>
      <c r="CI136" s="19"/>
      <c r="CJ136" s="18"/>
      <c r="CK136" s="18"/>
      <c r="CL136" s="19"/>
      <c r="CM136" s="18"/>
      <c r="CN136" s="18"/>
      <c r="CO136" s="19"/>
      <c r="CP136" s="18"/>
      <c r="CQ136" s="18"/>
      <c r="CR136" s="19"/>
      <c r="CS136" s="18"/>
      <c r="CT136" s="18"/>
      <c r="CU136" s="19"/>
      <c r="CV136" s="18"/>
      <c r="CW136" s="18"/>
      <c r="CX136" s="19"/>
      <c r="CY136" s="18"/>
      <c r="CZ136" s="18"/>
      <c r="DA136" s="19"/>
      <c r="DB136" s="18"/>
      <c r="DC136" s="18"/>
      <c r="DD136" s="19"/>
      <c r="DE136" s="18"/>
      <c r="DF136" s="18"/>
      <c r="DG136" s="19"/>
      <c r="DH136" s="18"/>
      <c r="DI136" s="18"/>
      <c r="DJ136" s="19"/>
      <c r="DK136" s="18"/>
      <c r="DL136" s="18"/>
      <c r="DM136" s="19"/>
      <c r="DN136" s="18"/>
      <c r="DO136" s="18"/>
      <c r="DP136" s="19"/>
      <c r="DQ136" s="18"/>
      <c r="DR136" s="18"/>
      <c r="DS136" s="19"/>
      <c r="DT136" s="18"/>
      <c r="DU136" s="18"/>
      <c r="DV136" s="19"/>
      <c r="DW136" s="18"/>
      <c r="DX136" s="18"/>
      <c r="DY136" s="19"/>
      <c r="DZ136" s="18"/>
      <c r="EA136" s="18"/>
      <c r="EB136" s="19"/>
      <c r="EC136" s="18"/>
      <c r="ED136" s="18"/>
      <c r="EE136" s="19"/>
      <c r="EF136" s="18"/>
      <c r="EG136" s="18"/>
      <c r="EH136" s="19"/>
      <c r="EI136" s="18"/>
      <c r="EJ136" s="18"/>
      <c r="EK136" s="19"/>
      <c r="EL136" s="18"/>
      <c r="EM136" s="18"/>
      <c r="EN136" s="19"/>
      <c r="EO136" s="18"/>
      <c r="EP136" s="18"/>
      <c r="EQ136" s="19"/>
      <c r="ER136" s="18"/>
      <c r="ES136" s="18"/>
      <c r="ET136" s="19"/>
      <c r="EU136" s="18"/>
      <c r="EV136" s="18"/>
      <c r="EW136" s="19"/>
      <c r="EX136" s="18"/>
      <c r="EY136" s="18"/>
      <c r="EZ136" s="19"/>
      <c r="FA136" s="18"/>
      <c r="FB136" s="18"/>
      <c r="FC136" s="19"/>
      <c r="FD136" s="18"/>
      <c r="FE136" s="18"/>
      <c r="FF136" s="19"/>
      <c r="FG136" s="18"/>
      <c r="FH136" s="18"/>
      <c r="FI136" s="19"/>
      <c r="FJ136" s="18"/>
      <c r="FK136" s="18"/>
      <c r="FL136" s="19"/>
      <c r="FM136" s="18"/>
      <c r="FN136" s="18"/>
      <c r="FO136" s="19"/>
      <c r="FP136" s="18"/>
      <c r="FQ136" s="18"/>
      <c r="FR136" s="19"/>
      <c r="FS136" s="18"/>
      <c r="FT136" s="18"/>
      <c r="FU136" s="19"/>
      <c r="FV136" s="18"/>
      <c r="FW136" s="18"/>
      <c r="FX136" s="19"/>
      <c r="FY136" s="18"/>
      <c r="FZ136" s="18"/>
      <c r="GA136" s="19"/>
      <c r="GB136" s="18"/>
      <c r="GC136" s="18"/>
      <c r="GD136" s="19"/>
      <c r="GE136" s="18"/>
      <c r="GF136" s="18"/>
      <c r="GG136" s="19"/>
      <c r="GH136" s="18"/>
      <c r="GI136" s="18"/>
      <c r="GJ136" s="19"/>
      <c r="GK136" s="18"/>
      <c r="GL136" s="18"/>
      <c r="GM136" s="19"/>
      <c r="GN136" s="18"/>
      <c r="GO136" s="18"/>
      <c r="GP136" s="19"/>
      <c r="GQ136" s="18"/>
      <c r="GR136" s="18"/>
      <c r="GS136" s="19"/>
      <c r="GT136" s="18"/>
      <c r="GU136" s="18"/>
      <c r="GV136" s="19"/>
      <c r="GW136" s="18"/>
      <c r="GX136" s="18"/>
      <c r="GY136" s="19"/>
      <c r="GZ136" s="18"/>
      <c r="HA136" s="18"/>
      <c r="HB136" s="19"/>
      <c r="HC136" s="18"/>
      <c r="HD136" s="18"/>
      <c r="HE136" s="19"/>
      <c r="HF136" s="18"/>
      <c r="HG136" s="18"/>
      <c r="HH136" s="19"/>
      <c r="HI136" s="18"/>
      <c r="HJ136" s="18"/>
      <c r="HK136" s="19"/>
      <c r="HL136" s="18"/>
      <c r="HM136" s="18"/>
      <c r="HN136" s="19"/>
      <c r="HO136" s="18"/>
      <c r="HP136" s="18"/>
      <c r="HQ136" s="19"/>
      <c r="HR136" s="18"/>
      <c r="HS136" s="18"/>
      <c r="HT136" s="19"/>
      <c r="HU136" s="18"/>
      <c r="HV136" s="18"/>
      <c r="HW136" s="19"/>
      <c r="HX136" s="18"/>
      <c r="HY136" s="18"/>
      <c r="HZ136" s="19"/>
      <c r="IA136" s="18"/>
      <c r="IB136" s="18"/>
      <c r="IC136" s="19"/>
      <c r="ID136" s="18"/>
      <c r="IE136" s="18"/>
      <c r="IF136" s="19"/>
      <c r="IG136" s="18"/>
      <c r="IH136" s="18"/>
      <c r="II136" s="19"/>
      <c r="IJ136" s="18"/>
      <c r="IK136" s="18"/>
      <c r="IL136" s="19"/>
      <c r="IM136" s="18"/>
      <c r="IN136" s="18"/>
      <c r="IO136" s="19"/>
      <c r="IP136" s="18"/>
      <c r="IQ136" s="18"/>
      <c r="IR136" s="19"/>
      <c r="IS136" s="18"/>
      <c r="IT136" s="18"/>
      <c r="IU136" s="19"/>
      <c r="IV136" s="18"/>
    </row>
    <row r="137" spans="1:256" ht="15" x14ac:dyDescent="0.25">
      <c r="A137" s="15" t="s">
        <v>239</v>
      </c>
      <c r="B137" s="16" t="s">
        <v>963</v>
      </c>
      <c r="C137" s="16">
        <v>10</v>
      </c>
      <c r="D137" s="8" t="s">
        <v>1519</v>
      </c>
      <c r="E137" s="18"/>
      <c r="F137" s="19"/>
      <c r="G137" s="18"/>
      <c r="H137" s="18"/>
      <c r="I137" s="19"/>
      <c r="J137" s="18"/>
      <c r="K137" s="18"/>
      <c r="L137" s="19"/>
      <c r="M137" s="18"/>
      <c r="N137" s="18"/>
      <c r="O137" s="19"/>
      <c r="P137" s="18"/>
      <c r="Q137" s="18"/>
      <c r="R137" s="19"/>
      <c r="S137" s="18"/>
      <c r="T137" s="18"/>
      <c r="U137" s="19"/>
      <c r="V137" s="18"/>
      <c r="W137" s="18"/>
      <c r="X137" s="19"/>
      <c r="Y137" s="18"/>
      <c r="Z137" s="18"/>
      <c r="AA137" s="19"/>
      <c r="AB137" s="18"/>
      <c r="AC137" s="18"/>
      <c r="AD137" s="19"/>
      <c r="AE137" s="18"/>
      <c r="AF137" s="18"/>
      <c r="AG137" s="19"/>
      <c r="AH137" s="18"/>
      <c r="AI137" s="18"/>
      <c r="AJ137" s="19"/>
      <c r="AK137" s="18"/>
      <c r="AL137" s="18"/>
      <c r="AM137" s="19"/>
      <c r="AN137" s="18"/>
      <c r="AO137" s="18"/>
      <c r="AP137" s="19"/>
      <c r="AQ137" s="18"/>
      <c r="AR137" s="18"/>
      <c r="AS137" s="19"/>
      <c r="AT137" s="18"/>
      <c r="AU137" s="18"/>
      <c r="AV137" s="19"/>
      <c r="AW137" s="18"/>
      <c r="AX137" s="18"/>
      <c r="AY137" s="19"/>
      <c r="AZ137" s="18"/>
      <c r="BA137" s="18"/>
      <c r="BB137" s="19"/>
      <c r="BC137" s="18"/>
      <c r="BD137" s="18"/>
      <c r="BE137" s="19"/>
      <c r="BF137" s="18"/>
      <c r="BG137" s="18"/>
      <c r="BH137" s="19"/>
      <c r="BI137" s="18"/>
      <c r="BJ137" s="18"/>
      <c r="BK137" s="19"/>
      <c r="BL137" s="18"/>
      <c r="BM137" s="18"/>
      <c r="BN137" s="19"/>
      <c r="BO137" s="18"/>
      <c r="BP137" s="18"/>
      <c r="BQ137" s="19"/>
      <c r="BR137" s="18"/>
      <c r="BS137" s="18"/>
      <c r="BT137" s="19"/>
      <c r="BU137" s="18"/>
      <c r="BV137" s="18"/>
      <c r="BW137" s="19"/>
      <c r="BX137" s="18"/>
      <c r="BY137" s="18"/>
      <c r="BZ137" s="19"/>
      <c r="CA137" s="18"/>
      <c r="CB137" s="18"/>
      <c r="CC137" s="19"/>
      <c r="CD137" s="18"/>
      <c r="CE137" s="18"/>
      <c r="CF137" s="19"/>
      <c r="CG137" s="18"/>
      <c r="CH137" s="18"/>
      <c r="CI137" s="19"/>
      <c r="CJ137" s="18"/>
      <c r="CK137" s="18"/>
      <c r="CL137" s="19"/>
      <c r="CM137" s="18"/>
      <c r="CN137" s="18"/>
      <c r="CO137" s="19"/>
      <c r="CP137" s="18"/>
      <c r="CQ137" s="18"/>
      <c r="CR137" s="19"/>
      <c r="CS137" s="18"/>
      <c r="CT137" s="18"/>
      <c r="CU137" s="19"/>
      <c r="CV137" s="18"/>
      <c r="CW137" s="18"/>
      <c r="CX137" s="19"/>
      <c r="CY137" s="18"/>
      <c r="CZ137" s="18"/>
      <c r="DA137" s="19"/>
      <c r="DB137" s="18"/>
      <c r="DC137" s="18"/>
      <c r="DD137" s="19"/>
      <c r="DE137" s="18"/>
      <c r="DF137" s="18"/>
      <c r="DG137" s="19"/>
      <c r="DH137" s="18"/>
      <c r="DI137" s="18"/>
      <c r="DJ137" s="19"/>
      <c r="DK137" s="18"/>
      <c r="DL137" s="18"/>
      <c r="DM137" s="19"/>
      <c r="DN137" s="18"/>
      <c r="DO137" s="18"/>
      <c r="DP137" s="19"/>
      <c r="DQ137" s="18"/>
      <c r="DR137" s="18"/>
      <c r="DS137" s="19"/>
      <c r="DT137" s="18"/>
      <c r="DU137" s="18"/>
      <c r="DV137" s="19"/>
      <c r="DW137" s="18"/>
      <c r="DX137" s="18"/>
      <c r="DY137" s="19"/>
      <c r="DZ137" s="18"/>
      <c r="EA137" s="18"/>
      <c r="EB137" s="19"/>
      <c r="EC137" s="18"/>
      <c r="ED137" s="18"/>
      <c r="EE137" s="19"/>
      <c r="EF137" s="18"/>
      <c r="EG137" s="18"/>
      <c r="EH137" s="19"/>
      <c r="EI137" s="18"/>
      <c r="EJ137" s="18"/>
      <c r="EK137" s="19"/>
      <c r="EL137" s="18"/>
      <c r="EM137" s="18"/>
      <c r="EN137" s="19"/>
      <c r="EO137" s="18"/>
      <c r="EP137" s="18"/>
      <c r="EQ137" s="19"/>
      <c r="ER137" s="18"/>
      <c r="ES137" s="18"/>
      <c r="ET137" s="19"/>
      <c r="EU137" s="18"/>
      <c r="EV137" s="18"/>
      <c r="EW137" s="19"/>
      <c r="EX137" s="18"/>
      <c r="EY137" s="18"/>
      <c r="EZ137" s="19"/>
      <c r="FA137" s="18"/>
      <c r="FB137" s="18"/>
      <c r="FC137" s="19"/>
      <c r="FD137" s="18"/>
      <c r="FE137" s="18"/>
      <c r="FF137" s="19"/>
      <c r="FG137" s="18"/>
      <c r="FH137" s="18"/>
      <c r="FI137" s="19"/>
      <c r="FJ137" s="18"/>
      <c r="FK137" s="18"/>
      <c r="FL137" s="19"/>
      <c r="FM137" s="18"/>
      <c r="FN137" s="18"/>
      <c r="FO137" s="19"/>
      <c r="FP137" s="18"/>
      <c r="FQ137" s="18"/>
      <c r="FR137" s="19"/>
      <c r="FS137" s="18"/>
      <c r="FT137" s="18"/>
      <c r="FU137" s="19"/>
      <c r="FV137" s="18"/>
      <c r="FW137" s="18"/>
      <c r="FX137" s="19"/>
      <c r="FY137" s="18"/>
      <c r="FZ137" s="18"/>
      <c r="GA137" s="19"/>
      <c r="GB137" s="18"/>
      <c r="GC137" s="18"/>
      <c r="GD137" s="19"/>
      <c r="GE137" s="18"/>
      <c r="GF137" s="18"/>
      <c r="GG137" s="19"/>
      <c r="GH137" s="18"/>
      <c r="GI137" s="18"/>
      <c r="GJ137" s="19"/>
      <c r="GK137" s="18"/>
      <c r="GL137" s="18"/>
      <c r="GM137" s="19"/>
      <c r="GN137" s="18"/>
      <c r="GO137" s="18"/>
      <c r="GP137" s="19"/>
      <c r="GQ137" s="18"/>
      <c r="GR137" s="18"/>
      <c r="GS137" s="19"/>
      <c r="GT137" s="18"/>
      <c r="GU137" s="18"/>
      <c r="GV137" s="19"/>
      <c r="GW137" s="18"/>
      <c r="GX137" s="18"/>
      <c r="GY137" s="19"/>
      <c r="GZ137" s="18"/>
      <c r="HA137" s="18"/>
      <c r="HB137" s="19"/>
      <c r="HC137" s="18"/>
      <c r="HD137" s="18"/>
      <c r="HE137" s="19"/>
      <c r="HF137" s="18"/>
      <c r="HG137" s="18"/>
      <c r="HH137" s="19"/>
      <c r="HI137" s="18"/>
      <c r="HJ137" s="18"/>
      <c r="HK137" s="19"/>
      <c r="HL137" s="18"/>
      <c r="HM137" s="18"/>
      <c r="HN137" s="19"/>
      <c r="HO137" s="18"/>
      <c r="HP137" s="18"/>
      <c r="HQ137" s="19"/>
      <c r="HR137" s="18"/>
      <c r="HS137" s="18"/>
      <c r="HT137" s="19"/>
      <c r="HU137" s="18"/>
      <c r="HV137" s="18"/>
      <c r="HW137" s="19"/>
      <c r="HX137" s="18"/>
      <c r="HY137" s="18"/>
      <c r="HZ137" s="19"/>
      <c r="IA137" s="18"/>
      <c r="IB137" s="18"/>
      <c r="IC137" s="19"/>
      <c r="ID137" s="18"/>
      <c r="IE137" s="18"/>
      <c r="IF137" s="19"/>
      <c r="IG137" s="18"/>
      <c r="IH137" s="18"/>
      <c r="II137" s="19"/>
      <c r="IJ137" s="18"/>
      <c r="IK137" s="18"/>
      <c r="IL137" s="19"/>
      <c r="IM137" s="18"/>
      <c r="IN137" s="18"/>
      <c r="IO137" s="19"/>
      <c r="IP137" s="18"/>
      <c r="IQ137" s="18"/>
      <c r="IR137" s="19"/>
      <c r="IS137" s="18"/>
      <c r="IT137" s="18"/>
      <c r="IU137" s="19"/>
      <c r="IV137" s="18"/>
    </row>
    <row r="138" spans="1:256" ht="15" x14ac:dyDescent="0.25">
      <c r="A138" s="15" t="s">
        <v>361</v>
      </c>
      <c r="B138" s="16" t="s">
        <v>962</v>
      </c>
      <c r="C138" s="16">
        <v>10</v>
      </c>
      <c r="D138" s="8" t="s">
        <v>1519</v>
      </c>
      <c r="E138" s="18"/>
      <c r="F138" s="19"/>
      <c r="G138" s="18"/>
      <c r="H138" s="18"/>
      <c r="I138" s="19"/>
      <c r="J138" s="18"/>
      <c r="K138" s="18"/>
      <c r="L138" s="19"/>
      <c r="M138" s="18"/>
      <c r="N138" s="18"/>
      <c r="O138" s="19"/>
      <c r="P138" s="18"/>
      <c r="Q138" s="18"/>
      <c r="R138" s="19"/>
      <c r="S138" s="18"/>
      <c r="T138" s="18"/>
      <c r="U138" s="19"/>
      <c r="V138" s="18"/>
      <c r="W138" s="18"/>
      <c r="X138" s="19"/>
      <c r="Y138" s="18"/>
      <c r="Z138" s="18"/>
      <c r="AA138" s="19"/>
      <c r="AB138" s="18"/>
      <c r="AC138" s="18"/>
      <c r="AD138" s="19"/>
      <c r="AE138" s="18"/>
      <c r="AF138" s="18"/>
      <c r="AG138" s="19"/>
      <c r="AH138" s="18"/>
      <c r="AI138" s="18"/>
      <c r="AJ138" s="19"/>
      <c r="AK138" s="18"/>
      <c r="AL138" s="18"/>
      <c r="AM138" s="19"/>
      <c r="AN138" s="18"/>
      <c r="AO138" s="18"/>
      <c r="AP138" s="19"/>
      <c r="AQ138" s="18"/>
      <c r="AR138" s="18"/>
      <c r="AS138" s="19"/>
      <c r="AT138" s="18"/>
      <c r="AU138" s="18"/>
      <c r="AV138" s="19"/>
      <c r="AW138" s="18"/>
      <c r="AX138" s="18"/>
      <c r="AY138" s="19"/>
      <c r="AZ138" s="18"/>
      <c r="BA138" s="18"/>
      <c r="BB138" s="19"/>
      <c r="BC138" s="18"/>
      <c r="BD138" s="18"/>
      <c r="BE138" s="19"/>
      <c r="BF138" s="18"/>
      <c r="BG138" s="18"/>
      <c r="BH138" s="19"/>
      <c r="BI138" s="18"/>
      <c r="BJ138" s="18"/>
      <c r="BK138" s="19"/>
      <c r="BL138" s="18"/>
      <c r="BM138" s="18"/>
      <c r="BN138" s="19"/>
      <c r="BO138" s="18"/>
      <c r="BP138" s="18"/>
      <c r="BQ138" s="19"/>
      <c r="BR138" s="18"/>
      <c r="BS138" s="18"/>
      <c r="BT138" s="19"/>
      <c r="BU138" s="18"/>
      <c r="BV138" s="18"/>
      <c r="BW138" s="19"/>
      <c r="BX138" s="18"/>
      <c r="BY138" s="18"/>
      <c r="BZ138" s="19"/>
      <c r="CA138" s="18"/>
      <c r="CB138" s="18"/>
      <c r="CC138" s="19"/>
      <c r="CD138" s="18"/>
      <c r="CE138" s="18"/>
      <c r="CF138" s="19"/>
      <c r="CG138" s="18"/>
      <c r="CH138" s="18"/>
      <c r="CI138" s="19"/>
      <c r="CJ138" s="18"/>
      <c r="CK138" s="18"/>
      <c r="CL138" s="19"/>
      <c r="CM138" s="18"/>
      <c r="CN138" s="18"/>
      <c r="CO138" s="19"/>
      <c r="CP138" s="18"/>
      <c r="CQ138" s="18"/>
      <c r="CR138" s="19"/>
      <c r="CS138" s="18"/>
      <c r="CT138" s="18"/>
      <c r="CU138" s="19"/>
      <c r="CV138" s="18"/>
      <c r="CW138" s="18"/>
      <c r="CX138" s="19"/>
      <c r="CY138" s="18"/>
      <c r="CZ138" s="18"/>
      <c r="DA138" s="19"/>
      <c r="DB138" s="18"/>
      <c r="DC138" s="18"/>
      <c r="DD138" s="19"/>
      <c r="DE138" s="18"/>
      <c r="DF138" s="18"/>
      <c r="DG138" s="19"/>
      <c r="DH138" s="18"/>
      <c r="DI138" s="18"/>
      <c r="DJ138" s="19"/>
      <c r="DK138" s="18"/>
      <c r="DL138" s="18"/>
      <c r="DM138" s="19"/>
      <c r="DN138" s="18"/>
      <c r="DO138" s="18"/>
      <c r="DP138" s="19"/>
      <c r="DQ138" s="18"/>
      <c r="DR138" s="18"/>
      <c r="DS138" s="19"/>
      <c r="DT138" s="18"/>
      <c r="DU138" s="18"/>
      <c r="DV138" s="19"/>
      <c r="DW138" s="18"/>
      <c r="DX138" s="18"/>
      <c r="DY138" s="19"/>
      <c r="DZ138" s="18"/>
      <c r="EA138" s="18"/>
      <c r="EB138" s="19"/>
      <c r="EC138" s="18"/>
      <c r="ED138" s="18"/>
      <c r="EE138" s="19"/>
      <c r="EF138" s="18"/>
      <c r="EG138" s="18"/>
      <c r="EH138" s="19"/>
      <c r="EI138" s="18"/>
      <c r="EJ138" s="18"/>
      <c r="EK138" s="19"/>
      <c r="EL138" s="18"/>
      <c r="EM138" s="18"/>
      <c r="EN138" s="19"/>
      <c r="EO138" s="18"/>
      <c r="EP138" s="18"/>
      <c r="EQ138" s="19"/>
      <c r="ER138" s="18"/>
      <c r="ES138" s="18"/>
      <c r="ET138" s="19"/>
      <c r="EU138" s="18"/>
      <c r="EV138" s="18"/>
      <c r="EW138" s="19"/>
      <c r="EX138" s="18"/>
      <c r="EY138" s="18"/>
      <c r="EZ138" s="19"/>
      <c r="FA138" s="18"/>
      <c r="FB138" s="18"/>
      <c r="FC138" s="19"/>
      <c r="FD138" s="18"/>
      <c r="FE138" s="18"/>
      <c r="FF138" s="19"/>
      <c r="FG138" s="18"/>
      <c r="FH138" s="18"/>
      <c r="FI138" s="19"/>
      <c r="FJ138" s="18"/>
      <c r="FK138" s="18"/>
      <c r="FL138" s="19"/>
      <c r="FM138" s="18"/>
      <c r="FN138" s="18"/>
      <c r="FO138" s="19"/>
      <c r="FP138" s="18"/>
      <c r="FQ138" s="18"/>
      <c r="FR138" s="19"/>
      <c r="FS138" s="18"/>
      <c r="FT138" s="18"/>
      <c r="FU138" s="19"/>
      <c r="FV138" s="18"/>
      <c r="FW138" s="18"/>
      <c r="FX138" s="19"/>
      <c r="FY138" s="18"/>
      <c r="FZ138" s="18"/>
      <c r="GA138" s="19"/>
      <c r="GB138" s="18"/>
      <c r="GC138" s="18"/>
      <c r="GD138" s="19"/>
      <c r="GE138" s="18"/>
      <c r="GF138" s="18"/>
      <c r="GG138" s="19"/>
      <c r="GH138" s="18"/>
      <c r="GI138" s="18"/>
      <c r="GJ138" s="19"/>
      <c r="GK138" s="18"/>
      <c r="GL138" s="18"/>
      <c r="GM138" s="19"/>
      <c r="GN138" s="18"/>
      <c r="GO138" s="18"/>
      <c r="GP138" s="19"/>
      <c r="GQ138" s="18"/>
      <c r="GR138" s="18"/>
      <c r="GS138" s="19"/>
      <c r="GT138" s="18"/>
      <c r="GU138" s="18"/>
      <c r="GV138" s="19"/>
      <c r="GW138" s="18"/>
      <c r="GX138" s="18"/>
      <c r="GY138" s="19"/>
      <c r="GZ138" s="18"/>
      <c r="HA138" s="18"/>
      <c r="HB138" s="19"/>
      <c r="HC138" s="18"/>
      <c r="HD138" s="18"/>
      <c r="HE138" s="19"/>
      <c r="HF138" s="18"/>
      <c r="HG138" s="18"/>
      <c r="HH138" s="19"/>
      <c r="HI138" s="18"/>
      <c r="HJ138" s="18"/>
      <c r="HK138" s="19"/>
      <c r="HL138" s="18"/>
      <c r="HM138" s="18"/>
      <c r="HN138" s="19"/>
      <c r="HO138" s="18"/>
      <c r="HP138" s="18"/>
      <c r="HQ138" s="19"/>
      <c r="HR138" s="18"/>
      <c r="HS138" s="18"/>
      <c r="HT138" s="19"/>
      <c r="HU138" s="18"/>
      <c r="HV138" s="18"/>
      <c r="HW138" s="19"/>
      <c r="HX138" s="18"/>
      <c r="HY138" s="18"/>
      <c r="HZ138" s="19"/>
      <c r="IA138" s="18"/>
      <c r="IB138" s="18"/>
      <c r="IC138" s="19"/>
      <c r="ID138" s="18"/>
      <c r="IE138" s="18"/>
      <c r="IF138" s="19"/>
      <c r="IG138" s="18"/>
      <c r="IH138" s="18"/>
      <c r="II138" s="19"/>
      <c r="IJ138" s="18"/>
      <c r="IK138" s="18"/>
      <c r="IL138" s="19"/>
      <c r="IM138" s="18"/>
      <c r="IN138" s="18"/>
      <c r="IO138" s="19"/>
      <c r="IP138" s="18"/>
      <c r="IQ138" s="18"/>
      <c r="IR138" s="19"/>
      <c r="IS138" s="18"/>
      <c r="IT138" s="18"/>
      <c r="IU138" s="19"/>
      <c r="IV138" s="18"/>
    </row>
    <row r="139" spans="1:256" ht="15" x14ac:dyDescent="0.25">
      <c r="A139" s="15" t="s">
        <v>363</v>
      </c>
      <c r="B139" s="16" t="s">
        <v>961</v>
      </c>
      <c r="C139" s="16">
        <v>10</v>
      </c>
      <c r="D139" s="8" t="s">
        <v>1519</v>
      </c>
      <c r="E139" s="18"/>
      <c r="F139" s="19"/>
      <c r="G139" s="18"/>
      <c r="H139" s="18"/>
      <c r="I139" s="19"/>
      <c r="J139" s="18"/>
      <c r="K139" s="18"/>
      <c r="L139" s="19"/>
      <c r="M139" s="18"/>
      <c r="N139" s="18"/>
      <c r="O139" s="19"/>
      <c r="P139" s="18"/>
      <c r="Q139" s="18"/>
      <c r="R139" s="19"/>
      <c r="S139" s="18"/>
      <c r="T139" s="18"/>
      <c r="U139" s="19"/>
      <c r="V139" s="18"/>
      <c r="W139" s="18"/>
      <c r="X139" s="19"/>
      <c r="Y139" s="18"/>
      <c r="Z139" s="18"/>
      <c r="AA139" s="19"/>
      <c r="AB139" s="18"/>
      <c r="AC139" s="18"/>
      <c r="AD139" s="19"/>
      <c r="AE139" s="18"/>
      <c r="AF139" s="18"/>
      <c r="AG139" s="19"/>
      <c r="AH139" s="18"/>
      <c r="AI139" s="18"/>
      <c r="AJ139" s="19"/>
      <c r="AK139" s="18"/>
      <c r="AL139" s="18"/>
      <c r="AM139" s="19"/>
      <c r="AN139" s="18"/>
      <c r="AO139" s="18"/>
      <c r="AP139" s="19"/>
      <c r="AQ139" s="18"/>
      <c r="AR139" s="18"/>
      <c r="AS139" s="19"/>
      <c r="AT139" s="18"/>
      <c r="AU139" s="18"/>
      <c r="AV139" s="19"/>
      <c r="AW139" s="18"/>
      <c r="AX139" s="18"/>
      <c r="AY139" s="19"/>
      <c r="AZ139" s="18"/>
      <c r="BA139" s="18"/>
      <c r="BB139" s="19"/>
      <c r="BC139" s="18"/>
      <c r="BD139" s="18"/>
      <c r="BE139" s="19"/>
      <c r="BF139" s="18"/>
      <c r="BG139" s="18"/>
      <c r="BH139" s="19"/>
      <c r="BI139" s="18"/>
      <c r="BJ139" s="18"/>
      <c r="BK139" s="19"/>
      <c r="BL139" s="18"/>
      <c r="BM139" s="18"/>
      <c r="BN139" s="19"/>
      <c r="BO139" s="18"/>
      <c r="BP139" s="18"/>
      <c r="BQ139" s="19"/>
      <c r="BR139" s="18"/>
      <c r="BS139" s="18"/>
      <c r="BT139" s="19"/>
      <c r="BU139" s="18"/>
      <c r="BV139" s="18"/>
      <c r="BW139" s="19"/>
      <c r="BX139" s="18"/>
      <c r="BY139" s="18"/>
      <c r="BZ139" s="19"/>
      <c r="CA139" s="18"/>
      <c r="CB139" s="18"/>
      <c r="CC139" s="19"/>
      <c r="CD139" s="18"/>
      <c r="CE139" s="18"/>
      <c r="CF139" s="19"/>
      <c r="CG139" s="18"/>
      <c r="CH139" s="18"/>
      <c r="CI139" s="19"/>
      <c r="CJ139" s="18"/>
      <c r="CK139" s="18"/>
      <c r="CL139" s="19"/>
      <c r="CM139" s="18"/>
      <c r="CN139" s="18"/>
      <c r="CO139" s="19"/>
      <c r="CP139" s="18"/>
      <c r="CQ139" s="18"/>
      <c r="CR139" s="19"/>
      <c r="CS139" s="18"/>
      <c r="CT139" s="18"/>
      <c r="CU139" s="19"/>
      <c r="CV139" s="18"/>
      <c r="CW139" s="18"/>
      <c r="CX139" s="19"/>
      <c r="CY139" s="18"/>
      <c r="CZ139" s="18"/>
      <c r="DA139" s="19"/>
      <c r="DB139" s="18"/>
      <c r="DC139" s="18"/>
      <c r="DD139" s="19"/>
      <c r="DE139" s="18"/>
      <c r="DF139" s="18"/>
      <c r="DG139" s="19"/>
      <c r="DH139" s="18"/>
      <c r="DI139" s="18"/>
      <c r="DJ139" s="19"/>
      <c r="DK139" s="18"/>
      <c r="DL139" s="18"/>
      <c r="DM139" s="19"/>
      <c r="DN139" s="18"/>
      <c r="DO139" s="18"/>
      <c r="DP139" s="19"/>
      <c r="DQ139" s="18"/>
      <c r="DR139" s="18"/>
      <c r="DS139" s="19"/>
      <c r="DT139" s="18"/>
      <c r="DU139" s="18"/>
      <c r="DV139" s="19"/>
      <c r="DW139" s="18"/>
      <c r="DX139" s="18"/>
      <c r="DY139" s="19"/>
      <c r="DZ139" s="18"/>
      <c r="EA139" s="18"/>
      <c r="EB139" s="19"/>
      <c r="EC139" s="18"/>
      <c r="ED139" s="18"/>
      <c r="EE139" s="19"/>
      <c r="EF139" s="18"/>
      <c r="EG139" s="18"/>
      <c r="EH139" s="19"/>
      <c r="EI139" s="18"/>
      <c r="EJ139" s="18"/>
      <c r="EK139" s="19"/>
      <c r="EL139" s="18"/>
      <c r="EM139" s="18"/>
      <c r="EN139" s="19"/>
      <c r="EO139" s="18"/>
      <c r="EP139" s="18"/>
      <c r="EQ139" s="19"/>
      <c r="ER139" s="18"/>
      <c r="ES139" s="18"/>
      <c r="ET139" s="19"/>
      <c r="EU139" s="18"/>
      <c r="EV139" s="18"/>
      <c r="EW139" s="19"/>
      <c r="EX139" s="18"/>
      <c r="EY139" s="18"/>
      <c r="EZ139" s="19"/>
      <c r="FA139" s="18"/>
      <c r="FB139" s="18"/>
      <c r="FC139" s="19"/>
      <c r="FD139" s="18"/>
      <c r="FE139" s="18"/>
      <c r="FF139" s="19"/>
      <c r="FG139" s="18"/>
      <c r="FH139" s="18"/>
      <c r="FI139" s="19"/>
      <c r="FJ139" s="18"/>
      <c r="FK139" s="18"/>
      <c r="FL139" s="19"/>
      <c r="FM139" s="18"/>
      <c r="FN139" s="18"/>
      <c r="FO139" s="19"/>
      <c r="FP139" s="18"/>
      <c r="FQ139" s="18"/>
      <c r="FR139" s="19"/>
      <c r="FS139" s="18"/>
      <c r="FT139" s="18"/>
      <c r="FU139" s="19"/>
      <c r="FV139" s="18"/>
      <c r="FW139" s="18"/>
      <c r="FX139" s="19"/>
      <c r="FY139" s="18"/>
      <c r="FZ139" s="18"/>
      <c r="GA139" s="19"/>
      <c r="GB139" s="18"/>
      <c r="GC139" s="18"/>
      <c r="GD139" s="19"/>
      <c r="GE139" s="18"/>
      <c r="GF139" s="18"/>
      <c r="GG139" s="19"/>
      <c r="GH139" s="18"/>
      <c r="GI139" s="18"/>
      <c r="GJ139" s="19"/>
      <c r="GK139" s="18"/>
      <c r="GL139" s="18"/>
      <c r="GM139" s="19"/>
      <c r="GN139" s="18"/>
      <c r="GO139" s="18"/>
      <c r="GP139" s="19"/>
      <c r="GQ139" s="18"/>
      <c r="GR139" s="18"/>
      <c r="GS139" s="19"/>
      <c r="GT139" s="18"/>
      <c r="GU139" s="18"/>
      <c r="GV139" s="19"/>
      <c r="GW139" s="18"/>
      <c r="GX139" s="18"/>
      <c r="GY139" s="19"/>
      <c r="GZ139" s="18"/>
      <c r="HA139" s="18"/>
      <c r="HB139" s="19"/>
      <c r="HC139" s="18"/>
      <c r="HD139" s="18"/>
      <c r="HE139" s="19"/>
      <c r="HF139" s="18"/>
      <c r="HG139" s="18"/>
      <c r="HH139" s="19"/>
      <c r="HI139" s="18"/>
      <c r="HJ139" s="18"/>
      <c r="HK139" s="19"/>
      <c r="HL139" s="18"/>
      <c r="HM139" s="18"/>
      <c r="HN139" s="19"/>
      <c r="HO139" s="18"/>
      <c r="HP139" s="18"/>
      <c r="HQ139" s="19"/>
      <c r="HR139" s="18"/>
      <c r="HS139" s="18"/>
      <c r="HT139" s="19"/>
      <c r="HU139" s="18"/>
      <c r="HV139" s="18"/>
      <c r="HW139" s="19"/>
      <c r="HX139" s="18"/>
      <c r="HY139" s="18"/>
      <c r="HZ139" s="19"/>
      <c r="IA139" s="18"/>
      <c r="IB139" s="18"/>
      <c r="IC139" s="19"/>
      <c r="ID139" s="18"/>
      <c r="IE139" s="18"/>
      <c r="IF139" s="19"/>
      <c r="IG139" s="18"/>
      <c r="IH139" s="18"/>
      <c r="II139" s="19"/>
      <c r="IJ139" s="18"/>
      <c r="IK139" s="18"/>
      <c r="IL139" s="19"/>
      <c r="IM139" s="18"/>
      <c r="IN139" s="18"/>
      <c r="IO139" s="19"/>
      <c r="IP139" s="18"/>
      <c r="IQ139" s="18"/>
      <c r="IR139" s="19"/>
      <c r="IS139" s="18"/>
      <c r="IT139" s="18"/>
      <c r="IU139" s="19"/>
      <c r="IV139" s="18"/>
    </row>
    <row r="140" spans="1:256" ht="15" x14ac:dyDescent="0.25">
      <c r="A140" s="15" t="s">
        <v>364</v>
      </c>
      <c r="B140" s="16" t="s">
        <v>960</v>
      </c>
      <c r="C140" s="16">
        <v>10</v>
      </c>
      <c r="D140" s="8" t="s">
        <v>1519</v>
      </c>
      <c r="E140" s="18"/>
      <c r="F140" s="19"/>
      <c r="G140" s="18"/>
      <c r="H140" s="18"/>
      <c r="I140" s="19"/>
      <c r="J140" s="18"/>
      <c r="K140" s="18"/>
      <c r="L140" s="19"/>
      <c r="M140" s="18"/>
      <c r="N140" s="18"/>
      <c r="O140" s="19"/>
      <c r="P140" s="18"/>
      <c r="Q140" s="18"/>
      <c r="R140" s="19"/>
      <c r="S140" s="18"/>
      <c r="T140" s="18"/>
      <c r="U140" s="19"/>
      <c r="V140" s="18"/>
      <c r="W140" s="18"/>
      <c r="X140" s="19"/>
      <c r="Y140" s="18"/>
      <c r="Z140" s="18"/>
      <c r="AA140" s="19"/>
      <c r="AB140" s="18"/>
      <c r="AC140" s="18"/>
      <c r="AD140" s="19"/>
      <c r="AE140" s="18"/>
      <c r="AF140" s="18"/>
      <c r="AG140" s="19"/>
      <c r="AH140" s="18"/>
      <c r="AI140" s="18"/>
      <c r="AJ140" s="19"/>
      <c r="AK140" s="18"/>
      <c r="AL140" s="18"/>
      <c r="AM140" s="19"/>
      <c r="AN140" s="18"/>
      <c r="AO140" s="18"/>
      <c r="AP140" s="19"/>
      <c r="AQ140" s="18"/>
      <c r="AR140" s="18"/>
      <c r="AS140" s="19"/>
      <c r="AT140" s="18"/>
      <c r="AU140" s="18"/>
      <c r="AV140" s="19"/>
      <c r="AW140" s="18"/>
      <c r="AX140" s="18"/>
      <c r="AY140" s="19"/>
      <c r="AZ140" s="18"/>
      <c r="BA140" s="18"/>
      <c r="BB140" s="19"/>
      <c r="BC140" s="18"/>
      <c r="BD140" s="18"/>
      <c r="BE140" s="19"/>
      <c r="BF140" s="18"/>
      <c r="BG140" s="18"/>
      <c r="BH140" s="19"/>
      <c r="BI140" s="18"/>
      <c r="BJ140" s="18"/>
      <c r="BK140" s="19"/>
      <c r="BL140" s="18"/>
      <c r="BM140" s="18"/>
      <c r="BN140" s="19"/>
      <c r="BO140" s="18"/>
      <c r="BP140" s="18"/>
      <c r="BQ140" s="19"/>
      <c r="BR140" s="18"/>
      <c r="BS140" s="18"/>
      <c r="BT140" s="19"/>
      <c r="BU140" s="18"/>
      <c r="BV140" s="18"/>
      <c r="BW140" s="19"/>
      <c r="BX140" s="18"/>
      <c r="BY140" s="18"/>
      <c r="BZ140" s="19"/>
      <c r="CA140" s="18"/>
      <c r="CB140" s="18"/>
      <c r="CC140" s="19"/>
      <c r="CD140" s="18"/>
      <c r="CE140" s="18"/>
      <c r="CF140" s="19"/>
      <c r="CG140" s="18"/>
      <c r="CH140" s="18"/>
      <c r="CI140" s="19"/>
      <c r="CJ140" s="18"/>
      <c r="CK140" s="18"/>
      <c r="CL140" s="19"/>
      <c r="CM140" s="18"/>
      <c r="CN140" s="18"/>
      <c r="CO140" s="19"/>
      <c r="CP140" s="18"/>
      <c r="CQ140" s="18"/>
      <c r="CR140" s="19"/>
      <c r="CS140" s="18"/>
      <c r="CT140" s="18"/>
      <c r="CU140" s="19"/>
      <c r="CV140" s="18"/>
      <c r="CW140" s="18"/>
      <c r="CX140" s="19"/>
      <c r="CY140" s="18"/>
      <c r="CZ140" s="18"/>
      <c r="DA140" s="19"/>
      <c r="DB140" s="18"/>
      <c r="DC140" s="18"/>
      <c r="DD140" s="19"/>
      <c r="DE140" s="18"/>
      <c r="DF140" s="18"/>
      <c r="DG140" s="19"/>
      <c r="DH140" s="18"/>
      <c r="DI140" s="18"/>
      <c r="DJ140" s="19"/>
      <c r="DK140" s="18"/>
      <c r="DL140" s="18"/>
      <c r="DM140" s="19"/>
      <c r="DN140" s="18"/>
      <c r="DO140" s="18"/>
      <c r="DP140" s="19"/>
      <c r="DQ140" s="18"/>
      <c r="DR140" s="18"/>
      <c r="DS140" s="19"/>
      <c r="DT140" s="18"/>
      <c r="DU140" s="18"/>
      <c r="DV140" s="19"/>
      <c r="DW140" s="18"/>
      <c r="DX140" s="18"/>
      <c r="DY140" s="19"/>
      <c r="DZ140" s="18"/>
      <c r="EA140" s="18"/>
      <c r="EB140" s="19"/>
      <c r="EC140" s="18"/>
      <c r="ED140" s="18"/>
      <c r="EE140" s="19"/>
      <c r="EF140" s="18"/>
      <c r="EG140" s="18"/>
      <c r="EH140" s="19"/>
      <c r="EI140" s="18"/>
      <c r="EJ140" s="18"/>
      <c r="EK140" s="19"/>
      <c r="EL140" s="18"/>
      <c r="EM140" s="18"/>
      <c r="EN140" s="19"/>
      <c r="EO140" s="18"/>
      <c r="EP140" s="18"/>
      <c r="EQ140" s="19"/>
      <c r="ER140" s="18"/>
      <c r="ES140" s="18"/>
      <c r="ET140" s="19"/>
      <c r="EU140" s="18"/>
      <c r="EV140" s="18"/>
      <c r="EW140" s="19"/>
      <c r="EX140" s="18"/>
      <c r="EY140" s="18"/>
      <c r="EZ140" s="19"/>
      <c r="FA140" s="18"/>
      <c r="FB140" s="18"/>
      <c r="FC140" s="19"/>
      <c r="FD140" s="18"/>
      <c r="FE140" s="18"/>
      <c r="FF140" s="19"/>
      <c r="FG140" s="18"/>
      <c r="FH140" s="18"/>
      <c r="FI140" s="19"/>
      <c r="FJ140" s="18"/>
      <c r="FK140" s="18"/>
      <c r="FL140" s="19"/>
      <c r="FM140" s="18"/>
      <c r="FN140" s="18"/>
      <c r="FO140" s="19"/>
      <c r="FP140" s="18"/>
      <c r="FQ140" s="18"/>
      <c r="FR140" s="19"/>
      <c r="FS140" s="18"/>
      <c r="FT140" s="18"/>
      <c r="FU140" s="19"/>
      <c r="FV140" s="18"/>
      <c r="FW140" s="18"/>
      <c r="FX140" s="19"/>
      <c r="FY140" s="18"/>
      <c r="FZ140" s="18"/>
      <c r="GA140" s="19"/>
      <c r="GB140" s="18"/>
      <c r="GC140" s="18"/>
      <c r="GD140" s="19"/>
      <c r="GE140" s="18"/>
      <c r="GF140" s="18"/>
      <c r="GG140" s="19"/>
      <c r="GH140" s="18"/>
      <c r="GI140" s="18"/>
      <c r="GJ140" s="19"/>
      <c r="GK140" s="18"/>
      <c r="GL140" s="18"/>
      <c r="GM140" s="19"/>
      <c r="GN140" s="18"/>
      <c r="GO140" s="18"/>
      <c r="GP140" s="19"/>
      <c r="GQ140" s="18"/>
      <c r="GR140" s="18"/>
      <c r="GS140" s="19"/>
      <c r="GT140" s="18"/>
      <c r="GU140" s="18"/>
      <c r="GV140" s="19"/>
      <c r="GW140" s="18"/>
      <c r="GX140" s="18"/>
      <c r="GY140" s="19"/>
      <c r="GZ140" s="18"/>
      <c r="HA140" s="18"/>
      <c r="HB140" s="19"/>
      <c r="HC140" s="18"/>
      <c r="HD140" s="18"/>
      <c r="HE140" s="19"/>
      <c r="HF140" s="18"/>
      <c r="HG140" s="18"/>
      <c r="HH140" s="19"/>
      <c r="HI140" s="18"/>
      <c r="HJ140" s="18"/>
      <c r="HK140" s="19"/>
      <c r="HL140" s="18"/>
      <c r="HM140" s="18"/>
      <c r="HN140" s="19"/>
      <c r="HO140" s="18"/>
      <c r="HP140" s="18"/>
      <c r="HQ140" s="19"/>
      <c r="HR140" s="18"/>
      <c r="HS140" s="18"/>
      <c r="HT140" s="19"/>
      <c r="HU140" s="18"/>
      <c r="HV140" s="18"/>
      <c r="HW140" s="19"/>
      <c r="HX140" s="18"/>
      <c r="HY140" s="18"/>
      <c r="HZ140" s="19"/>
      <c r="IA140" s="18"/>
      <c r="IB140" s="18"/>
      <c r="IC140" s="19"/>
      <c r="ID140" s="18"/>
      <c r="IE140" s="18"/>
      <c r="IF140" s="19"/>
      <c r="IG140" s="18"/>
      <c r="IH140" s="18"/>
      <c r="II140" s="19"/>
      <c r="IJ140" s="18"/>
      <c r="IK140" s="18"/>
      <c r="IL140" s="19"/>
      <c r="IM140" s="18"/>
      <c r="IN140" s="18"/>
      <c r="IO140" s="19"/>
      <c r="IP140" s="18"/>
      <c r="IQ140" s="18"/>
      <c r="IR140" s="19"/>
      <c r="IS140" s="18"/>
      <c r="IT140" s="18"/>
      <c r="IU140" s="19"/>
      <c r="IV140" s="18"/>
    </row>
    <row r="141" spans="1:256" ht="15" x14ac:dyDescent="0.25">
      <c r="A141" s="15" t="s">
        <v>240</v>
      </c>
      <c r="B141" s="16" t="s">
        <v>959</v>
      </c>
      <c r="C141" s="16">
        <v>20</v>
      </c>
      <c r="D141" s="8" t="s">
        <v>1519</v>
      </c>
      <c r="E141" s="18"/>
      <c r="F141" s="19"/>
      <c r="G141" s="18"/>
      <c r="H141" s="18"/>
      <c r="I141" s="19"/>
      <c r="J141" s="18"/>
      <c r="K141" s="18"/>
      <c r="L141" s="19"/>
      <c r="M141" s="18"/>
      <c r="N141" s="18"/>
      <c r="O141" s="19"/>
      <c r="P141" s="18"/>
      <c r="Q141" s="18"/>
      <c r="R141" s="19"/>
      <c r="S141" s="18"/>
      <c r="T141" s="18"/>
      <c r="U141" s="19"/>
      <c r="V141" s="18"/>
      <c r="W141" s="18"/>
      <c r="X141" s="19"/>
      <c r="Y141" s="18"/>
      <c r="Z141" s="18"/>
      <c r="AA141" s="19"/>
      <c r="AB141" s="18"/>
      <c r="AC141" s="18"/>
      <c r="AD141" s="19"/>
      <c r="AE141" s="18"/>
      <c r="AF141" s="18"/>
      <c r="AG141" s="19"/>
      <c r="AH141" s="18"/>
      <c r="AI141" s="18"/>
      <c r="AJ141" s="19"/>
      <c r="AK141" s="18"/>
      <c r="AL141" s="18"/>
      <c r="AM141" s="19"/>
      <c r="AN141" s="18"/>
      <c r="AO141" s="18"/>
      <c r="AP141" s="19"/>
      <c r="AQ141" s="18"/>
      <c r="AR141" s="18"/>
      <c r="AS141" s="19"/>
      <c r="AT141" s="18"/>
      <c r="AU141" s="18"/>
      <c r="AV141" s="19"/>
      <c r="AW141" s="18"/>
      <c r="AX141" s="18"/>
      <c r="AY141" s="19"/>
      <c r="AZ141" s="18"/>
      <c r="BA141" s="18"/>
      <c r="BB141" s="19"/>
      <c r="BC141" s="18"/>
      <c r="BD141" s="18"/>
      <c r="BE141" s="19"/>
      <c r="BF141" s="18"/>
      <c r="BG141" s="18"/>
      <c r="BH141" s="19"/>
      <c r="BI141" s="18"/>
      <c r="BJ141" s="18"/>
      <c r="BK141" s="19"/>
      <c r="BL141" s="18"/>
      <c r="BM141" s="18"/>
      <c r="BN141" s="19"/>
      <c r="BO141" s="18"/>
      <c r="BP141" s="18"/>
      <c r="BQ141" s="19"/>
      <c r="BR141" s="18"/>
      <c r="BS141" s="18"/>
      <c r="BT141" s="19"/>
      <c r="BU141" s="18"/>
      <c r="BV141" s="18"/>
      <c r="BW141" s="19"/>
      <c r="BX141" s="18"/>
      <c r="BY141" s="18"/>
      <c r="BZ141" s="19"/>
      <c r="CA141" s="18"/>
      <c r="CB141" s="18"/>
      <c r="CC141" s="19"/>
      <c r="CD141" s="18"/>
      <c r="CE141" s="18"/>
      <c r="CF141" s="19"/>
      <c r="CG141" s="18"/>
      <c r="CH141" s="18"/>
      <c r="CI141" s="19"/>
      <c r="CJ141" s="18"/>
      <c r="CK141" s="18"/>
      <c r="CL141" s="19"/>
      <c r="CM141" s="18"/>
      <c r="CN141" s="18"/>
      <c r="CO141" s="19"/>
      <c r="CP141" s="18"/>
      <c r="CQ141" s="18"/>
      <c r="CR141" s="19"/>
      <c r="CS141" s="18"/>
      <c r="CT141" s="18"/>
      <c r="CU141" s="19"/>
      <c r="CV141" s="18"/>
      <c r="CW141" s="18"/>
      <c r="CX141" s="19"/>
      <c r="CY141" s="18"/>
      <c r="CZ141" s="18"/>
      <c r="DA141" s="19"/>
      <c r="DB141" s="18"/>
      <c r="DC141" s="18"/>
      <c r="DD141" s="19"/>
      <c r="DE141" s="18"/>
      <c r="DF141" s="18"/>
      <c r="DG141" s="19"/>
      <c r="DH141" s="18"/>
      <c r="DI141" s="18"/>
      <c r="DJ141" s="19"/>
      <c r="DK141" s="18"/>
      <c r="DL141" s="18"/>
      <c r="DM141" s="19"/>
      <c r="DN141" s="18"/>
      <c r="DO141" s="18"/>
      <c r="DP141" s="19"/>
      <c r="DQ141" s="18"/>
      <c r="DR141" s="18"/>
      <c r="DS141" s="19"/>
      <c r="DT141" s="18"/>
      <c r="DU141" s="18"/>
      <c r="DV141" s="19"/>
      <c r="DW141" s="18"/>
      <c r="DX141" s="18"/>
      <c r="DY141" s="19"/>
      <c r="DZ141" s="18"/>
      <c r="EA141" s="18"/>
      <c r="EB141" s="19"/>
      <c r="EC141" s="18"/>
      <c r="ED141" s="18"/>
      <c r="EE141" s="19"/>
      <c r="EF141" s="18"/>
      <c r="EG141" s="18"/>
      <c r="EH141" s="19"/>
      <c r="EI141" s="18"/>
      <c r="EJ141" s="18"/>
      <c r="EK141" s="19"/>
      <c r="EL141" s="18"/>
      <c r="EM141" s="18"/>
      <c r="EN141" s="19"/>
      <c r="EO141" s="18"/>
      <c r="EP141" s="18"/>
      <c r="EQ141" s="19"/>
      <c r="ER141" s="18"/>
      <c r="ES141" s="18"/>
      <c r="ET141" s="19"/>
      <c r="EU141" s="18"/>
      <c r="EV141" s="18"/>
      <c r="EW141" s="19"/>
      <c r="EX141" s="18"/>
      <c r="EY141" s="18"/>
      <c r="EZ141" s="19"/>
      <c r="FA141" s="18"/>
      <c r="FB141" s="18"/>
      <c r="FC141" s="19"/>
      <c r="FD141" s="18"/>
      <c r="FE141" s="18"/>
      <c r="FF141" s="19"/>
      <c r="FG141" s="18"/>
      <c r="FH141" s="18"/>
      <c r="FI141" s="19"/>
      <c r="FJ141" s="18"/>
      <c r="FK141" s="18"/>
      <c r="FL141" s="19"/>
      <c r="FM141" s="18"/>
      <c r="FN141" s="18"/>
      <c r="FO141" s="19"/>
      <c r="FP141" s="18"/>
      <c r="FQ141" s="18"/>
      <c r="FR141" s="19"/>
      <c r="FS141" s="18"/>
      <c r="FT141" s="18"/>
      <c r="FU141" s="19"/>
      <c r="FV141" s="18"/>
      <c r="FW141" s="18"/>
      <c r="FX141" s="19"/>
      <c r="FY141" s="18"/>
      <c r="FZ141" s="18"/>
      <c r="GA141" s="19"/>
      <c r="GB141" s="18"/>
      <c r="GC141" s="18"/>
      <c r="GD141" s="19"/>
      <c r="GE141" s="18"/>
      <c r="GF141" s="18"/>
      <c r="GG141" s="19"/>
      <c r="GH141" s="18"/>
      <c r="GI141" s="18"/>
      <c r="GJ141" s="19"/>
      <c r="GK141" s="18"/>
      <c r="GL141" s="18"/>
      <c r="GM141" s="19"/>
      <c r="GN141" s="18"/>
      <c r="GO141" s="18"/>
      <c r="GP141" s="19"/>
      <c r="GQ141" s="18"/>
      <c r="GR141" s="18"/>
      <c r="GS141" s="19"/>
      <c r="GT141" s="18"/>
      <c r="GU141" s="18"/>
      <c r="GV141" s="19"/>
      <c r="GW141" s="18"/>
      <c r="GX141" s="18"/>
      <c r="GY141" s="19"/>
      <c r="GZ141" s="18"/>
      <c r="HA141" s="18"/>
      <c r="HB141" s="19"/>
      <c r="HC141" s="18"/>
      <c r="HD141" s="18"/>
      <c r="HE141" s="19"/>
      <c r="HF141" s="18"/>
      <c r="HG141" s="18"/>
      <c r="HH141" s="19"/>
      <c r="HI141" s="18"/>
      <c r="HJ141" s="18"/>
      <c r="HK141" s="19"/>
      <c r="HL141" s="18"/>
      <c r="HM141" s="18"/>
      <c r="HN141" s="19"/>
      <c r="HO141" s="18"/>
      <c r="HP141" s="18"/>
      <c r="HQ141" s="19"/>
      <c r="HR141" s="18"/>
      <c r="HS141" s="18"/>
      <c r="HT141" s="19"/>
      <c r="HU141" s="18"/>
      <c r="HV141" s="18"/>
      <c r="HW141" s="19"/>
      <c r="HX141" s="18"/>
      <c r="HY141" s="18"/>
      <c r="HZ141" s="19"/>
      <c r="IA141" s="18"/>
      <c r="IB141" s="18"/>
      <c r="IC141" s="19"/>
      <c r="ID141" s="18"/>
      <c r="IE141" s="18"/>
      <c r="IF141" s="19"/>
      <c r="IG141" s="18"/>
      <c r="IH141" s="18"/>
      <c r="II141" s="19"/>
      <c r="IJ141" s="18"/>
      <c r="IK141" s="18"/>
      <c r="IL141" s="19"/>
      <c r="IM141" s="18"/>
      <c r="IN141" s="18"/>
      <c r="IO141" s="19"/>
      <c r="IP141" s="18"/>
      <c r="IQ141" s="18"/>
      <c r="IR141" s="19"/>
      <c r="IS141" s="18"/>
      <c r="IT141" s="18"/>
      <c r="IU141" s="19"/>
      <c r="IV141" s="18"/>
    </row>
    <row r="142" spans="1:256" x14ac:dyDescent="0.2">
      <c r="A142" s="15" t="s">
        <v>365</v>
      </c>
      <c r="B142" s="16" t="s">
        <v>958</v>
      </c>
      <c r="C142" s="16">
        <v>10</v>
      </c>
      <c r="D142" s="8" t="s">
        <v>1519</v>
      </c>
    </row>
    <row r="143" spans="1:256" x14ac:dyDescent="0.2">
      <c r="A143" s="15" t="s">
        <v>366</v>
      </c>
      <c r="B143" s="16" t="s">
        <v>957</v>
      </c>
      <c r="C143" s="16">
        <v>10</v>
      </c>
      <c r="D143" s="8" t="s">
        <v>1519</v>
      </c>
    </row>
    <row r="144" spans="1:256" x14ac:dyDescent="0.2">
      <c r="A144" s="15" t="s">
        <v>367</v>
      </c>
      <c r="B144" s="16" t="s">
        <v>956</v>
      </c>
      <c r="C144" s="16">
        <v>10</v>
      </c>
      <c r="D144" s="8" t="s">
        <v>1519</v>
      </c>
    </row>
    <row r="145" spans="1:256" x14ac:dyDescent="0.2">
      <c r="A145" s="15" t="s">
        <v>368</v>
      </c>
      <c r="B145" s="16" t="s">
        <v>955</v>
      </c>
      <c r="C145" s="16">
        <v>10</v>
      </c>
      <c r="D145" s="8" t="s">
        <v>1519</v>
      </c>
    </row>
    <row r="146" spans="1:256" x14ac:dyDescent="0.2">
      <c r="A146" s="15" t="s">
        <v>369</v>
      </c>
      <c r="B146" s="16" t="s">
        <v>1594</v>
      </c>
      <c r="C146" s="16">
        <v>10</v>
      </c>
      <c r="D146" s="8" t="s">
        <v>1519</v>
      </c>
    </row>
    <row r="147" spans="1:256" x14ac:dyDescent="0.2">
      <c r="A147" s="15" t="s">
        <v>371</v>
      </c>
      <c r="B147" s="16" t="s">
        <v>952</v>
      </c>
      <c r="C147" s="16">
        <v>10</v>
      </c>
      <c r="D147" s="8" t="s">
        <v>1519</v>
      </c>
    </row>
    <row r="148" spans="1:256" x14ac:dyDescent="0.2">
      <c r="A148" s="15" t="s">
        <v>1593</v>
      </c>
      <c r="B148" s="16" t="s">
        <v>1592</v>
      </c>
      <c r="C148" s="16">
        <v>10</v>
      </c>
      <c r="D148" s="8" t="s">
        <v>1519</v>
      </c>
    </row>
    <row r="149" spans="1:256" x14ac:dyDescent="0.2">
      <c r="A149" s="15" t="s">
        <v>321</v>
      </c>
      <c r="B149" s="16" t="s">
        <v>951</v>
      </c>
      <c r="C149" s="16">
        <v>5</v>
      </c>
      <c r="D149" s="8" t="s">
        <v>1519</v>
      </c>
    </row>
    <row r="150" spans="1:256" x14ac:dyDescent="0.2">
      <c r="A150" s="15" t="s">
        <v>326</v>
      </c>
      <c r="B150" s="16" t="s">
        <v>950</v>
      </c>
      <c r="C150" s="16">
        <v>5</v>
      </c>
      <c r="D150" s="8" t="s">
        <v>1519</v>
      </c>
    </row>
    <row r="151" spans="1:256" x14ac:dyDescent="0.2">
      <c r="A151" s="15" t="s">
        <v>323</v>
      </c>
      <c r="B151" s="16" t="s">
        <v>949</v>
      </c>
      <c r="C151" s="16">
        <v>1</v>
      </c>
      <c r="D151" s="8" t="s">
        <v>1519</v>
      </c>
    </row>
    <row r="152" spans="1:256" x14ac:dyDescent="0.2">
      <c r="A152" s="15" t="s">
        <v>257</v>
      </c>
      <c r="B152" s="16" t="s">
        <v>948</v>
      </c>
      <c r="C152" s="16">
        <v>20</v>
      </c>
      <c r="D152" s="8" t="s">
        <v>1519</v>
      </c>
    </row>
    <row r="153" spans="1:256" ht="15" x14ac:dyDescent="0.25">
      <c r="A153" s="15" t="s">
        <v>259</v>
      </c>
      <c r="B153" s="16" t="s">
        <v>947</v>
      </c>
      <c r="C153" s="16">
        <v>20</v>
      </c>
      <c r="D153" s="8" t="s">
        <v>1519</v>
      </c>
      <c r="E153" s="18"/>
      <c r="F153" s="19"/>
      <c r="G153" s="18"/>
      <c r="H153" s="18"/>
      <c r="I153" s="19"/>
      <c r="J153" s="18"/>
      <c r="K153" s="18"/>
      <c r="L153" s="19"/>
      <c r="M153" s="18"/>
      <c r="N153" s="18"/>
      <c r="O153" s="19"/>
      <c r="P153" s="18"/>
      <c r="Q153" s="18"/>
      <c r="R153" s="19"/>
      <c r="S153" s="18"/>
      <c r="T153" s="18"/>
      <c r="U153" s="19"/>
      <c r="V153" s="18"/>
      <c r="W153" s="18"/>
      <c r="X153" s="19"/>
      <c r="Y153" s="18"/>
      <c r="Z153" s="18"/>
      <c r="AA153" s="19"/>
      <c r="AB153" s="18"/>
      <c r="AC153" s="18"/>
      <c r="AD153" s="19"/>
      <c r="AE153" s="18"/>
      <c r="AF153" s="18"/>
      <c r="AG153" s="19"/>
      <c r="AH153" s="18"/>
      <c r="AI153" s="18"/>
      <c r="AJ153" s="19"/>
      <c r="AK153" s="18"/>
      <c r="AL153" s="18"/>
      <c r="AM153" s="19"/>
      <c r="AN153" s="18"/>
      <c r="AO153" s="18"/>
      <c r="AP153" s="19"/>
      <c r="AQ153" s="18"/>
      <c r="AR153" s="18"/>
      <c r="AS153" s="19"/>
      <c r="AT153" s="18"/>
      <c r="AU153" s="18"/>
      <c r="AV153" s="19"/>
      <c r="AW153" s="18"/>
      <c r="AX153" s="18"/>
      <c r="AY153" s="19"/>
      <c r="AZ153" s="18"/>
      <c r="BA153" s="18"/>
      <c r="BB153" s="19"/>
      <c r="BC153" s="18"/>
      <c r="BD153" s="18"/>
      <c r="BE153" s="19"/>
      <c r="BF153" s="18"/>
      <c r="BG153" s="18"/>
      <c r="BH153" s="19"/>
      <c r="BI153" s="18"/>
      <c r="BJ153" s="18"/>
      <c r="BK153" s="19"/>
      <c r="BL153" s="18"/>
      <c r="BM153" s="18"/>
      <c r="BN153" s="19"/>
      <c r="BO153" s="18"/>
      <c r="BP153" s="18"/>
      <c r="BQ153" s="19"/>
      <c r="BR153" s="18"/>
      <c r="BS153" s="18"/>
      <c r="BT153" s="19"/>
      <c r="BU153" s="18"/>
      <c r="BV153" s="18"/>
      <c r="BW153" s="19"/>
      <c r="BX153" s="18"/>
      <c r="BY153" s="18"/>
      <c r="BZ153" s="19"/>
      <c r="CA153" s="18"/>
      <c r="CB153" s="18"/>
      <c r="CC153" s="19"/>
      <c r="CD153" s="18"/>
      <c r="CE153" s="18"/>
      <c r="CF153" s="19"/>
      <c r="CG153" s="18"/>
      <c r="CH153" s="18"/>
      <c r="CI153" s="19"/>
      <c r="CJ153" s="18"/>
      <c r="CK153" s="18"/>
      <c r="CL153" s="19"/>
      <c r="CM153" s="18"/>
      <c r="CN153" s="18"/>
      <c r="CO153" s="19"/>
      <c r="CP153" s="18"/>
      <c r="CQ153" s="18"/>
      <c r="CR153" s="19"/>
      <c r="CS153" s="18"/>
      <c r="CT153" s="18"/>
      <c r="CU153" s="19"/>
      <c r="CV153" s="18"/>
      <c r="CW153" s="18"/>
      <c r="CX153" s="19"/>
      <c r="CY153" s="18"/>
      <c r="CZ153" s="18"/>
      <c r="DA153" s="19"/>
      <c r="DB153" s="18"/>
      <c r="DC153" s="18"/>
      <c r="DD153" s="19"/>
      <c r="DE153" s="18"/>
      <c r="DF153" s="18"/>
      <c r="DG153" s="19"/>
      <c r="DH153" s="18"/>
      <c r="DI153" s="18"/>
      <c r="DJ153" s="19"/>
      <c r="DK153" s="18"/>
      <c r="DL153" s="18"/>
      <c r="DM153" s="19"/>
      <c r="DN153" s="18"/>
      <c r="DO153" s="18"/>
      <c r="DP153" s="19"/>
      <c r="DQ153" s="18"/>
      <c r="DR153" s="18"/>
      <c r="DS153" s="19"/>
      <c r="DT153" s="18"/>
      <c r="DU153" s="18"/>
      <c r="DV153" s="19"/>
      <c r="DW153" s="18"/>
      <c r="DX153" s="18"/>
      <c r="DY153" s="19"/>
      <c r="DZ153" s="18"/>
      <c r="EA153" s="18"/>
      <c r="EB153" s="19"/>
      <c r="EC153" s="18"/>
      <c r="ED153" s="18"/>
      <c r="EE153" s="19"/>
      <c r="EF153" s="18"/>
      <c r="EG153" s="18"/>
      <c r="EH153" s="19"/>
      <c r="EI153" s="18"/>
      <c r="EJ153" s="18"/>
      <c r="EK153" s="19"/>
      <c r="EL153" s="18"/>
      <c r="EM153" s="18"/>
      <c r="EN153" s="19"/>
      <c r="EO153" s="18"/>
      <c r="EP153" s="18"/>
      <c r="EQ153" s="19"/>
      <c r="ER153" s="18"/>
      <c r="ES153" s="18"/>
      <c r="ET153" s="19"/>
      <c r="EU153" s="18"/>
      <c r="EV153" s="18"/>
      <c r="EW153" s="19"/>
      <c r="EX153" s="18"/>
      <c r="EY153" s="18"/>
      <c r="EZ153" s="19"/>
      <c r="FA153" s="18"/>
      <c r="FB153" s="18"/>
      <c r="FC153" s="19"/>
      <c r="FD153" s="18"/>
      <c r="FE153" s="18"/>
      <c r="FF153" s="19"/>
      <c r="FG153" s="18"/>
      <c r="FH153" s="18"/>
      <c r="FI153" s="19"/>
      <c r="FJ153" s="18"/>
      <c r="FK153" s="18"/>
      <c r="FL153" s="19"/>
      <c r="FM153" s="18"/>
      <c r="FN153" s="18"/>
      <c r="FO153" s="19"/>
      <c r="FP153" s="18"/>
      <c r="FQ153" s="18"/>
      <c r="FR153" s="19"/>
      <c r="FS153" s="18"/>
      <c r="FT153" s="18"/>
      <c r="FU153" s="19"/>
      <c r="FV153" s="18"/>
      <c r="FW153" s="18"/>
      <c r="FX153" s="19"/>
      <c r="FY153" s="18"/>
      <c r="FZ153" s="18"/>
      <c r="GA153" s="19"/>
      <c r="GB153" s="18"/>
      <c r="GC153" s="18"/>
      <c r="GD153" s="19"/>
      <c r="GE153" s="18"/>
      <c r="GF153" s="18"/>
      <c r="GG153" s="19"/>
      <c r="GH153" s="18"/>
      <c r="GI153" s="18"/>
      <c r="GJ153" s="19"/>
      <c r="GK153" s="18"/>
      <c r="GL153" s="18"/>
      <c r="GM153" s="19"/>
      <c r="GN153" s="18"/>
      <c r="GO153" s="18"/>
      <c r="GP153" s="19"/>
      <c r="GQ153" s="18"/>
      <c r="GR153" s="18"/>
      <c r="GS153" s="19"/>
      <c r="GT153" s="18"/>
      <c r="GU153" s="18"/>
      <c r="GV153" s="19"/>
      <c r="GW153" s="18"/>
      <c r="GX153" s="18"/>
      <c r="GY153" s="19"/>
      <c r="GZ153" s="18"/>
      <c r="HA153" s="18"/>
      <c r="HB153" s="19"/>
      <c r="HC153" s="18"/>
      <c r="HD153" s="18"/>
      <c r="HE153" s="19"/>
      <c r="HF153" s="18"/>
      <c r="HG153" s="18"/>
      <c r="HH153" s="19"/>
      <c r="HI153" s="18"/>
      <c r="HJ153" s="18"/>
      <c r="HK153" s="19"/>
      <c r="HL153" s="18"/>
      <c r="HM153" s="18"/>
      <c r="HN153" s="19"/>
      <c r="HO153" s="18"/>
      <c r="HP153" s="18"/>
      <c r="HQ153" s="19"/>
      <c r="HR153" s="18"/>
      <c r="HS153" s="18"/>
      <c r="HT153" s="19"/>
      <c r="HU153" s="18"/>
      <c r="HV153" s="18"/>
      <c r="HW153" s="19"/>
      <c r="HX153" s="18"/>
      <c r="HY153" s="18"/>
      <c r="HZ153" s="19"/>
      <c r="IA153" s="18"/>
      <c r="IB153" s="18"/>
      <c r="IC153" s="19"/>
      <c r="ID153" s="18"/>
      <c r="IE153" s="18"/>
      <c r="IF153" s="19"/>
      <c r="IG153" s="18"/>
      <c r="IH153" s="18"/>
      <c r="II153" s="19"/>
      <c r="IJ153" s="18"/>
      <c r="IK153" s="18"/>
      <c r="IL153" s="19"/>
      <c r="IM153" s="18"/>
      <c r="IN153" s="18"/>
      <c r="IO153" s="19"/>
      <c r="IP153" s="18"/>
      <c r="IQ153" s="18"/>
      <c r="IR153" s="19"/>
      <c r="IS153" s="18"/>
      <c r="IT153" s="18"/>
      <c r="IU153" s="19"/>
      <c r="IV153" s="18"/>
    </row>
    <row r="154" spans="1:256" ht="15" x14ac:dyDescent="0.25">
      <c r="A154" s="15" t="s">
        <v>272</v>
      </c>
      <c r="B154" s="16" t="s">
        <v>946</v>
      </c>
      <c r="C154" s="16">
        <v>14</v>
      </c>
      <c r="D154" s="8" t="s">
        <v>1519</v>
      </c>
      <c r="E154" s="18"/>
      <c r="F154" s="19"/>
      <c r="G154" s="18"/>
      <c r="H154" s="18"/>
      <c r="I154" s="19"/>
      <c r="J154" s="18"/>
      <c r="K154" s="18"/>
      <c r="L154" s="19"/>
      <c r="M154" s="18"/>
      <c r="N154" s="18"/>
      <c r="O154" s="19"/>
      <c r="P154" s="18"/>
      <c r="Q154" s="18"/>
      <c r="R154" s="19"/>
      <c r="S154" s="18"/>
      <c r="T154" s="18"/>
      <c r="U154" s="19"/>
      <c r="V154" s="18"/>
      <c r="W154" s="18"/>
      <c r="X154" s="19"/>
      <c r="Y154" s="18"/>
      <c r="Z154" s="18"/>
      <c r="AA154" s="19"/>
      <c r="AB154" s="18"/>
      <c r="AC154" s="18"/>
      <c r="AD154" s="19"/>
      <c r="AE154" s="18"/>
      <c r="AF154" s="18"/>
      <c r="AG154" s="19"/>
      <c r="AH154" s="18"/>
      <c r="AI154" s="18"/>
      <c r="AJ154" s="19"/>
      <c r="AK154" s="18"/>
      <c r="AL154" s="18"/>
      <c r="AM154" s="19"/>
      <c r="AN154" s="18"/>
      <c r="AO154" s="18"/>
      <c r="AP154" s="19"/>
      <c r="AQ154" s="18"/>
      <c r="AR154" s="18"/>
      <c r="AS154" s="19"/>
      <c r="AT154" s="18"/>
      <c r="AU154" s="18"/>
      <c r="AV154" s="19"/>
      <c r="AW154" s="18"/>
      <c r="AX154" s="18"/>
      <c r="AY154" s="19"/>
      <c r="AZ154" s="18"/>
      <c r="BA154" s="18"/>
      <c r="BB154" s="19"/>
      <c r="BC154" s="18"/>
      <c r="BD154" s="18"/>
      <c r="BE154" s="19"/>
      <c r="BF154" s="18"/>
      <c r="BG154" s="18"/>
      <c r="BH154" s="19"/>
      <c r="BI154" s="18"/>
      <c r="BJ154" s="18"/>
      <c r="BK154" s="19"/>
      <c r="BL154" s="18"/>
      <c r="BM154" s="18"/>
      <c r="BN154" s="19"/>
      <c r="BO154" s="18"/>
      <c r="BP154" s="18"/>
      <c r="BQ154" s="19"/>
      <c r="BR154" s="18"/>
      <c r="BS154" s="18"/>
      <c r="BT154" s="19"/>
      <c r="BU154" s="18"/>
      <c r="BV154" s="18"/>
      <c r="BW154" s="19"/>
      <c r="BX154" s="18"/>
      <c r="BY154" s="18"/>
      <c r="BZ154" s="19"/>
      <c r="CA154" s="18"/>
      <c r="CB154" s="18"/>
      <c r="CC154" s="19"/>
      <c r="CD154" s="18"/>
      <c r="CE154" s="18"/>
      <c r="CF154" s="19"/>
      <c r="CG154" s="18"/>
      <c r="CH154" s="18"/>
      <c r="CI154" s="19"/>
      <c r="CJ154" s="18"/>
      <c r="CK154" s="18"/>
      <c r="CL154" s="19"/>
      <c r="CM154" s="18"/>
      <c r="CN154" s="18"/>
      <c r="CO154" s="19"/>
      <c r="CP154" s="18"/>
      <c r="CQ154" s="18"/>
      <c r="CR154" s="19"/>
      <c r="CS154" s="18"/>
      <c r="CT154" s="18"/>
      <c r="CU154" s="19"/>
      <c r="CV154" s="18"/>
      <c r="CW154" s="18"/>
      <c r="CX154" s="19"/>
      <c r="CY154" s="18"/>
      <c r="CZ154" s="18"/>
      <c r="DA154" s="19"/>
      <c r="DB154" s="18"/>
      <c r="DC154" s="18"/>
      <c r="DD154" s="19"/>
      <c r="DE154" s="18"/>
      <c r="DF154" s="18"/>
      <c r="DG154" s="19"/>
      <c r="DH154" s="18"/>
      <c r="DI154" s="18"/>
      <c r="DJ154" s="19"/>
      <c r="DK154" s="18"/>
      <c r="DL154" s="18"/>
      <c r="DM154" s="19"/>
      <c r="DN154" s="18"/>
      <c r="DO154" s="18"/>
      <c r="DP154" s="19"/>
      <c r="DQ154" s="18"/>
      <c r="DR154" s="18"/>
      <c r="DS154" s="19"/>
      <c r="DT154" s="18"/>
      <c r="DU154" s="18"/>
      <c r="DV154" s="19"/>
      <c r="DW154" s="18"/>
      <c r="DX154" s="18"/>
      <c r="DY154" s="19"/>
      <c r="DZ154" s="18"/>
      <c r="EA154" s="18"/>
      <c r="EB154" s="19"/>
      <c r="EC154" s="18"/>
      <c r="ED154" s="18"/>
      <c r="EE154" s="19"/>
      <c r="EF154" s="18"/>
      <c r="EG154" s="18"/>
      <c r="EH154" s="19"/>
      <c r="EI154" s="18"/>
      <c r="EJ154" s="18"/>
      <c r="EK154" s="19"/>
      <c r="EL154" s="18"/>
      <c r="EM154" s="18"/>
      <c r="EN154" s="19"/>
      <c r="EO154" s="18"/>
      <c r="EP154" s="18"/>
      <c r="EQ154" s="19"/>
      <c r="ER154" s="18"/>
      <c r="ES154" s="18"/>
      <c r="ET154" s="19"/>
      <c r="EU154" s="18"/>
      <c r="EV154" s="18"/>
      <c r="EW154" s="19"/>
      <c r="EX154" s="18"/>
      <c r="EY154" s="18"/>
      <c r="EZ154" s="19"/>
      <c r="FA154" s="18"/>
      <c r="FB154" s="18"/>
      <c r="FC154" s="19"/>
      <c r="FD154" s="18"/>
      <c r="FE154" s="18"/>
      <c r="FF154" s="19"/>
      <c r="FG154" s="18"/>
      <c r="FH154" s="18"/>
      <c r="FI154" s="19"/>
      <c r="FJ154" s="18"/>
      <c r="FK154" s="18"/>
      <c r="FL154" s="19"/>
      <c r="FM154" s="18"/>
      <c r="FN154" s="18"/>
      <c r="FO154" s="19"/>
      <c r="FP154" s="18"/>
      <c r="FQ154" s="18"/>
      <c r="FR154" s="19"/>
      <c r="FS154" s="18"/>
      <c r="FT154" s="18"/>
      <c r="FU154" s="19"/>
      <c r="FV154" s="18"/>
      <c r="FW154" s="18"/>
      <c r="FX154" s="19"/>
      <c r="FY154" s="18"/>
      <c r="FZ154" s="18"/>
      <c r="GA154" s="19"/>
      <c r="GB154" s="18"/>
      <c r="GC154" s="18"/>
      <c r="GD154" s="19"/>
      <c r="GE154" s="18"/>
      <c r="GF154" s="18"/>
      <c r="GG154" s="19"/>
      <c r="GH154" s="18"/>
      <c r="GI154" s="18"/>
      <c r="GJ154" s="19"/>
      <c r="GK154" s="18"/>
      <c r="GL154" s="18"/>
      <c r="GM154" s="19"/>
      <c r="GN154" s="18"/>
      <c r="GO154" s="18"/>
      <c r="GP154" s="19"/>
      <c r="GQ154" s="18"/>
      <c r="GR154" s="18"/>
      <c r="GS154" s="19"/>
      <c r="GT154" s="18"/>
      <c r="GU154" s="18"/>
      <c r="GV154" s="19"/>
      <c r="GW154" s="18"/>
      <c r="GX154" s="18"/>
      <c r="GY154" s="19"/>
      <c r="GZ154" s="18"/>
      <c r="HA154" s="18"/>
      <c r="HB154" s="19"/>
      <c r="HC154" s="18"/>
      <c r="HD154" s="18"/>
      <c r="HE154" s="19"/>
      <c r="HF154" s="18"/>
      <c r="HG154" s="18"/>
      <c r="HH154" s="19"/>
      <c r="HI154" s="18"/>
      <c r="HJ154" s="18"/>
      <c r="HK154" s="19"/>
      <c r="HL154" s="18"/>
      <c r="HM154" s="18"/>
      <c r="HN154" s="19"/>
      <c r="HO154" s="18"/>
      <c r="HP154" s="18"/>
      <c r="HQ154" s="19"/>
      <c r="HR154" s="18"/>
      <c r="HS154" s="18"/>
      <c r="HT154" s="19"/>
      <c r="HU154" s="18"/>
      <c r="HV154" s="18"/>
      <c r="HW154" s="19"/>
      <c r="HX154" s="18"/>
      <c r="HY154" s="18"/>
      <c r="HZ154" s="19"/>
      <c r="IA154" s="18"/>
      <c r="IB154" s="18"/>
      <c r="IC154" s="19"/>
      <c r="ID154" s="18"/>
      <c r="IE154" s="18"/>
      <c r="IF154" s="19"/>
      <c r="IG154" s="18"/>
      <c r="IH154" s="18"/>
      <c r="II154" s="19"/>
      <c r="IJ154" s="18"/>
      <c r="IK154" s="18"/>
      <c r="IL154" s="19"/>
      <c r="IM154" s="18"/>
      <c r="IN154" s="18"/>
      <c r="IO154" s="19"/>
      <c r="IP154" s="18"/>
      <c r="IQ154" s="18"/>
      <c r="IR154" s="19"/>
      <c r="IS154" s="18"/>
      <c r="IT154" s="18"/>
      <c r="IU154" s="19"/>
      <c r="IV154" s="18"/>
    </row>
    <row r="155" spans="1:256" x14ac:dyDescent="0.2">
      <c r="A155" s="15" t="s">
        <v>275</v>
      </c>
      <c r="B155" s="16" t="s">
        <v>945</v>
      </c>
      <c r="C155" s="16">
        <v>14</v>
      </c>
      <c r="D155" s="8" t="s">
        <v>1519</v>
      </c>
    </row>
    <row r="156" spans="1:256" x14ac:dyDescent="0.2">
      <c r="A156" s="15" t="s">
        <v>310</v>
      </c>
      <c r="B156" s="16" t="s">
        <v>944</v>
      </c>
      <c r="C156" s="16">
        <v>10</v>
      </c>
      <c r="D156" s="8" t="s">
        <v>1519</v>
      </c>
    </row>
    <row r="157" spans="1:256" x14ac:dyDescent="0.2">
      <c r="A157" s="15" t="s">
        <v>311</v>
      </c>
      <c r="B157" s="16" t="s">
        <v>942</v>
      </c>
      <c r="C157" s="16">
        <v>10</v>
      </c>
      <c r="D157" s="8" t="s">
        <v>1519</v>
      </c>
    </row>
    <row r="158" spans="1:256" x14ac:dyDescent="0.2">
      <c r="A158" s="15" t="s">
        <v>289</v>
      </c>
      <c r="B158" s="16" t="s">
        <v>943</v>
      </c>
      <c r="C158" s="16">
        <v>10</v>
      </c>
      <c r="D158" s="8" t="s">
        <v>1519</v>
      </c>
    </row>
    <row r="159" spans="1:256" x14ac:dyDescent="0.2">
      <c r="A159" s="15" t="s">
        <v>291</v>
      </c>
      <c r="B159" s="16" t="s">
        <v>942</v>
      </c>
      <c r="C159" s="16">
        <v>10</v>
      </c>
      <c r="D159" s="8" t="s">
        <v>1519</v>
      </c>
    </row>
    <row r="160" spans="1:256" x14ac:dyDescent="0.2">
      <c r="A160" s="15" t="s">
        <v>196</v>
      </c>
      <c r="B160" s="16" t="s">
        <v>941</v>
      </c>
      <c r="C160" s="16">
        <v>10</v>
      </c>
      <c r="D160" s="8" t="s">
        <v>1519</v>
      </c>
    </row>
    <row r="161" spans="1:4" x14ac:dyDescent="0.2">
      <c r="A161" s="15" t="s">
        <v>198</v>
      </c>
      <c r="B161" s="16" t="s">
        <v>939</v>
      </c>
      <c r="C161" s="16">
        <v>10</v>
      </c>
      <c r="D161" s="8" t="s">
        <v>1519</v>
      </c>
    </row>
    <row r="162" spans="1:4" x14ac:dyDescent="0.2">
      <c r="A162" s="15" t="s">
        <v>182</v>
      </c>
      <c r="B162" s="16" t="s">
        <v>940</v>
      </c>
      <c r="C162" s="16">
        <v>10</v>
      </c>
      <c r="D162" s="8" t="s">
        <v>1519</v>
      </c>
    </row>
    <row r="163" spans="1:4" x14ac:dyDescent="0.2">
      <c r="A163" s="15" t="s">
        <v>184</v>
      </c>
      <c r="B163" s="16" t="s">
        <v>939</v>
      </c>
      <c r="C163" s="16">
        <v>10</v>
      </c>
      <c r="D163" s="8" t="s">
        <v>1519</v>
      </c>
    </row>
    <row r="164" spans="1:4" x14ac:dyDescent="0.2">
      <c r="A164" s="15" t="s">
        <v>223</v>
      </c>
      <c r="B164" s="16" t="s">
        <v>938</v>
      </c>
      <c r="C164" s="16">
        <v>5</v>
      </c>
      <c r="D164" s="8" t="s">
        <v>1519</v>
      </c>
    </row>
    <row r="165" spans="1:4" x14ac:dyDescent="0.2">
      <c r="A165" s="15" t="s">
        <v>224</v>
      </c>
      <c r="B165" s="16" t="s">
        <v>936</v>
      </c>
      <c r="C165" s="16">
        <v>5</v>
      </c>
      <c r="D165" s="8" t="s">
        <v>1519</v>
      </c>
    </row>
    <row r="166" spans="1:4" x14ac:dyDescent="0.2">
      <c r="A166" s="15" t="s">
        <v>212</v>
      </c>
      <c r="B166" s="16" t="s">
        <v>937</v>
      </c>
      <c r="C166" s="16">
        <v>5</v>
      </c>
      <c r="D166" s="8" t="s">
        <v>1519</v>
      </c>
    </row>
    <row r="167" spans="1:4" x14ac:dyDescent="0.2">
      <c r="A167" s="15" t="s">
        <v>213</v>
      </c>
      <c r="B167" s="16" t="s">
        <v>936</v>
      </c>
      <c r="C167" s="16">
        <v>5</v>
      </c>
      <c r="D167" s="8" t="s">
        <v>1519</v>
      </c>
    </row>
    <row r="168" spans="1:4" x14ac:dyDescent="0.2">
      <c r="A168" s="15" t="s">
        <v>245</v>
      </c>
      <c r="B168" s="16" t="s">
        <v>931</v>
      </c>
      <c r="C168" s="16">
        <v>20</v>
      </c>
      <c r="D168" s="8" t="s">
        <v>1519</v>
      </c>
    </row>
    <row r="169" spans="1:4" x14ac:dyDescent="0.2">
      <c r="A169" s="15" t="s">
        <v>375</v>
      </c>
      <c r="B169" s="16" t="s">
        <v>930</v>
      </c>
      <c r="C169" s="16">
        <v>10</v>
      </c>
      <c r="D169" s="8" t="s">
        <v>1519</v>
      </c>
    </row>
    <row r="170" spans="1:4" x14ac:dyDescent="0.2">
      <c r="A170" s="15" t="s">
        <v>373</v>
      </c>
      <c r="B170" s="16" t="s">
        <v>1591</v>
      </c>
      <c r="C170" s="16">
        <v>10</v>
      </c>
      <c r="D170" s="8" t="s">
        <v>1519</v>
      </c>
    </row>
    <row r="171" spans="1:4" x14ac:dyDescent="0.2">
      <c r="A171" s="15" t="s">
        <v>372</v>
      </c>
      <c r="B171" s="16" t="s">
        <v>928</v>
      </c>
      <c r="C171" s="16">
        <v>10</v>
      </c>
      <c r="D171" s="8" t="s">
        <v>1519</v>
      </c>
    </row>
    <row r="172" spans="1:4" x14ac:dyDescent="0.2">
      <c r="A172" s="15" t="s">
        <v>302</v>
      </c>
      <c r="B172" s="16" t="s">
        <v>926</v>
      </c>
      <c r="C172" s="16">
        <v>10</v>
      </c>
      <c r="D172" s="8" t="s">
        <v>1519</v>
      </c>
    </row>
    <row r="173" spans="1:4" x14ac:dyDescent="0.2">
      <c r="A173" s="15" t="s">
        <v>299</v>
      </c>
      <c r="B173" s="16" t="s">
        <v>924</v>
      </c>
      <c r="C173" s="16">
        <v>10</v>
      </c>
      <c r="D173" s="8" t="s">
        <v>1519</v>
      </c>
    </row>
    <row r="174" spans="1:4" x14ac:dyDescent="0.2">
      <c r="A174" s="15" t="s">
        <v>191</v>
      </c>
      <c r="B174" s="16" t="s">
        <v>1590</v>
      </c>
      <c r="C174" s="16">
        <v>2</v>
      </c>
      <c r="D174" s="8" t="s">
        <v>1519</v>
      </c>
    </row>
    <row r="175" spans="1:4" x14ac:dyDescent="0.2">
      <c r="A175" s="15" t="s">
        <v>192</v>
      </c>
      <c r="B175" s="16" t="s">
        <v>922</v>
      </c>
      <c r="C175" s="16">
        <v>10</v>
      </c>
      <c r="D175" s="8" t="s">
        <v>1519</v>
      </c>
    </row>
    <row r="176" spans="1:4" x14ac:dyDescent="0.2">
      <c r="A176" s="15" t="s">
        <v>219</v>
      </c>
      <c r="B176" s="16" t="s">
        <v>920</v>
      </c>
      <c r="C176" s="16">
        <v>5</v>
      </c>
      <c r="D176" s="8" t="s">
        <v>1519</v>
      </c>
    </row>
    <row r="177" spans="1:4" x14ac:dyDescent="0.2">
      <c r="A177" s="15" t="s">
        <v>209</v>
      </c>
      <c r="B177" s="16" t="s">
        <v>918</v>
      </c>
      <c r="C177" s="16">
        <v>5</v>
      </c>
      <c r="D177" s="8" t="s">
        <v>1519</v>
      </c>
    </row>
    <row r="178" spans="1:4" x14ac:dyDescent="0.2">
      <c r="A178" s="15" t="s">
        <v>163</v>
      </c>
      <c r="B178" s="16" t="s">
        <v>1589</v>
      </c>
      <c r="C178" s="16">
        <v>100</v>
      </c>
      <c r="D178" s="8" t="s">
        <v>1519</v>
      </c>
    </row>
    <row r="179" spans="1:4" x14ac:dyDescent="0.2">
      <c r="A179" s="15" t="s">
        <v>166</v>
      </c>
      <c r="B179" s="16" t="s">
        <v>1588</v>
      </c>
      <c r="C179" s="16">
        <v>100</v>
      </c>
      <c r="D179" s="8" t="s">
        <v>1519</v>
      </c>
    </row>
    <row r="180" spans="1:4" x14ac:dyDescent="0.2">
      <c r="A180" s="8" t="s">
        <v>166</v>
      </c>
      <c r="B180" s="8" t="s">
        <v>1588</v>
      </c>
      <c r="C180" s="8">
        <v>100</v>
      </c>
      <c r="D180" s="8" t="s">
        <v>1519</v>
      </c>
    </row>
    <row r="181" spans="1:4" x14ac:dyDescent="0.2">
      <c r="A181" s="15" t="s">
        <v>350</v>
      </c>
      <c r="B181" s="16" t="s">
        <v>899</v>
      </c>
      <c r="C181" s="16">
        <v>100</v>
      </c>
      <c r="D181" s="8" t="s">
        <v>1519</v>
      </c>
    </row>
    <row r="182" spans="1:4" x14ac:dyDescent="0.2">
      <c r="A182" s="15" t="s">
        <v>352</v>
      </c>
      <c r="B182" s="16" t="s">
        <v>896</v>
      </c>
      <c r="C182" s="16">
        <v>60</v>
      </c>
      <c r="D182" s="8" t="s">
        <v>1519</v>
      </c>
    </row>
    <row r="183" spans="1:4" x14ac:dyDescent="0.2">
      <c r="A183" s="15" t="s">
        <v>348</v>
      </c>
      <c r="B183" s="16" t="s">
        <v>895</v>
      </c>
      <c r="C183" s="16">
        <v>3</v>
      </c>
      <c r="D183" s="8" t="s">
        <v>1519</v>
      </c>
    </row>
    <row r="184" spans="1:4" x14ac:dyDescent="0.2">
      <c r="A184" s="15" t="s">
        <v>1587</v>
      </c>
      <c r="B184" s="16" t="s">
        <v>1586</v>
      </c>
      <c r="C184" s="16">
        <v>10</v>
      </c>
      <c r="D184" s="8" t="s">
        <v>1519</v>
      </c>
    </row>
    <row r="185" spans="1:4" x14ac:dyDescent="0.2">
      <c r="A185" s="15" t="s">
        <v>199</v>
      </c>
      <c r="B185" s="16" t="s">
        <v>893</v>
      </c>
      <c r="C185" s="16">
        <v>10</v>
      </c>
      <c r="D185" s="8" t="s">
        <v>1519</v>
      </c>
    </row>
    <row r="186" spans="1:4" x14ac:dyDescent="0.2">
      <c r="A186" s="15" t="s">
        <v>1585</v>
      </c>
      <c r="B186" s="16" t="s">
        <v>1584</v>
      </c>
      <c r="C186" s="16">
        <v>10</v>
      </c>
      <c r="D186" s="8" t="s">
        <v>1519</v>
      </c>
    </row>
    <row r="187" spans="1:4" x14ac:dyDescent="0.2">
      <c r="A187" s="15" t="s">
        <v>200</v>
      </c>
      <c r="B187" s="16" t="s">
        <v>891</v>
      </c>
      <c r="C187" s="16">
        <v>10</v>
      </c>
      <c r="D187" s="8" t="s">
        <v>1519</v>
      </c>
    </row>
    <row r="188" spans="1:4" x14ac:dyDescent="0.2">
      <c r="A188" s="15" t="s">
        <v>181</v>
      </c>
      <c r="B188" s="16" t="s">
        <v>888</v>
      </c>
      <c r="C188" s="16">
        <v>10</v>
      </c>
      <c r="D188" s="8" t="s">
        <v>1519</v>
      </c>
    </row>
    <row r="189" spans="1:4" x14ac:dyDescent="0.2">
      <c r="A189" s="15" t="s">
        <v>185</v>
      </c>
      <c r="B189" s="16" t="s">
        <v>887</v>
      </c>
      <c r="C189" s="16">
        <v>10</v>
      </c>
      <c r="D189" s="8" t="s">
        <v>1519</v>
      </c>
    </row>
    <row r="190" spans="1:4" x14ac:dyDescent="0.2">
      <c r="A190" s="15" t="s">
        <v>194</v>
      </c>
      <c r="B190" s="16" t="s">
        <v>885</v>
      </c>
      <c r="C190" s="16">
        <v>10</v>
      </c>
      <c r="D190" s="8" t="s">
        <v>1519</v>
      </c>
    </row>
    <row r="191" spans="1:4" x14ac:dyDescent="0.2">
      <c r="A191" s="15" t="s">
        <v>186</v>
      </c>
      <c r="B191" s="16" t="s">
        <v>884</v>
      </c>
      <c r="C191" s="16">
        <v>10</v>
      </c>
      <c r="D191" s="8" t="s">
        <v>1519</v>
      </c>
    </row>
    <row r="192" spans="1:4" x14ac:dyDescent="0.2">
      <c r="A192" s="15" t="s">
        <v>187</v>
      </c>
      <c r="B192" s="16" t="s">
        <v>883</v>
      </c>
      <c r="C192" s="16">
        <v>10</v>
      </c>
      <c r="D192" s="8" t="s">
        <v>1519</v>
      </c>
    </row>
    <row r="193" spans="1:4" x14ac:dyDescent="0.2">
      <c r="A193" s="15" t="s">
        <v>221</v>
      </c>
      <c r="B193" s="16" t="s">
        <v>1583</v>
      </c>
      <c r="C193" s="16">
        <v>5</v>
      </c>
      <c r="D193" s="8" t="s">
        <v>1519</v>
      </c>
    </row>
    <row r="194" spans="1:4" x14ac:dyDescent="0.2">
      <c r="A194" s="15" t="s">
        <v>207</v>
      </c>
      <c r="B194" s="16" t="s">
        <v>859</v>
      </c>
      <c r="C194" s="16">
        <v>5</v>
      </c>
      <c r="D194" s="8" t="s">
        <v>1519</v>
      </c>
    </row>
    <row r="195" spans="1:4" x14ac:dyDescent="0.2">
      <c r="A195" s="15" t="s">
        <v>214</v>
      </c>
      <c r="B195" s="16" t="s">
        <v>879</v>
      </c>
      <c r="C195" s="16">
        <v>5</v>
      </c>
      <c r="D195" s="8" t="s">
        <v>1519</v>
      </c>
    </row>
    <row r="196" spans="1:4" x14ac:dyDescent="0.2">
      <c r="A196" s="15" t="s">
        <v>332</v>
      </c>
      <c r="B196" s="16" t="s">
        <v>1582</v>
      </c>
      <c r="C196" s="16">
        <v>1</v>
      </c>
      <c r="D196" s="8" t="s">
        <v>1519</v>
      </c>
    </row>
    <row r="197" spans="1:4" x14ac:dyDescent="0.2">
      <c r="A197" s="15" t="s">
        <v>335</v>
      </c>
      <c r="B197" s="16" t="s">
        <v>1581</v>
      </c>
      <c r="C197" s="16">
        <v>1</v>
      </c>
      <c r="D197" s="8" t="s">
        <v>1519</v>
      </c>
    </row>
    <row r="198" spans="1:4" x14ac:dyDescent="0.2">
      <c r="A198" s="15" t="s">
        <v>281</v>
      </c>
      <c r="B198" s="16" t="s">
        <v>878</v>
      </c>
      <c r="C198" s="16">
        <v>40</v>
      </c>
      <c r="D198" s="8" t="s">
        <v>1519</v>
      </c>
    </row>
    <row r="199" spans="1:4" x14ac:dyDescent="0.2">
      <c r="A199" s="15" t="s">
        <v>247</v>
      </c>
      <c r="B199" s="16" t="s">
        <v>874</v>
      </c>
      <c r="C199" s="16">
        <v>20</v>
      </c>
      <c r="D199" s="8" t="s">
        <v>1519</v>
      </c>
    </row>
    <row r="200" spans="1:4" x14ac:dyDescent="0.2">
      <c r="A200" s="15" t="s">
        <v>250</v>
      </c>
      <c r="B200" s="16" t="s">
        <v>873</v>
      </c>
      <c r="C200" s="16">
        <v>20</v>
      </c>
      <c r="D200" s="8" t="s">
        <v>1519</v>
      </c>
    </row>
    <row r="201" spans="1:4" x14ac:dyDescent="0.2">
      <c r="A201" s="15" t="s">
        <v>254</v>
      </c>
      <c r="B201" s="16" t="s">
        <v>870</v>
      </c>
      <c r="C201" s="16">
        <v>20</v>
      </c>
      <c r="D201" s="8" t="s">
        <v>1519</v>
      </c>
    </row>
    <row r="202" spans="1:4" x14ac:dyDescent="0.2">
      <c r="A202" s="15" t="s">
        <v>255</v>
      </c>
      <c r="B202" s="16" t="s">
        <v>868</v>
      </c>
      <c r="C202" s="16">
        <v>20</v>
      </c>
      <c r="D202" s="8" t="s">
        <v>1519</v>
      </c>
    </row>
    <row r="203" spans="1:4" x14ac:dyDescent="0.2">
      <c r="A203" s="15" t="s">
        <v>256</v>
      </c>
      <c r="B203" s="16" t="s">
        <v>867</v>
      </c>
      <c r="C203" s="16">
        <v>20</v>
      </c>
      <c r="D203" s="8" t="s">
        <v>1519</v>
      </c>
    </row>
    <row r="204" spans="1:4" x14ac:dyDescent="0.2">
      <c r="A204" s="15" t="s">
        <v>305</v>
      </c>
      <c r="B204" s="16" t="s">
        <v>1580</v>
      </c>
      <c r="C204" s="16">
        <v>10</v>
      </c>
      <c r="D204" s="8" t="s">
        <v>1519</v>
      </c>
    </row>
    <row r="205" spans="1:4" x14ac:dyDescent="0.2">
      <c r="A205" s="15" t="s">
        <v>287</v>
      </c>
      <c r="B205" s="16" t="s">
        <v>865</v>
      </c>
      <c r="C205" s="16">
        <v>10</v>
      </c>
      <c r="D205" s="8" t="s">
        <v>1519</v>
      </c>
    </row>
    <row r="206" spans="1:4" x14ac:dyDescent="0.2">
      <c r="A206" s="15" t="s">
        <v>306</v>
      </c>
      <c r="B206" s="16" t="s">
        <v>864</v>
      </c>
      <c r="C206" s="16">
        <v>10</v>
      </c>
      <c r="D206" s="8" t="s">
        <v>1519</v>
      </c>
    </row>
    <row r="207" spans="1:4" x14ac:dyDescent="0.2">
      <c r="A207" s="15" t="s">
        <v>260</v>
      </c>
      <c r="B207" s="16" t="s">
        <v>862</v>
      </c>
      <c r="C207" s="16">
        <v>20</v>
      </c>
      <c r="D207" s="8" t="s">
        <v>1519</v>
      </c>
    </row>
    <row r="208" spans="1:4" x14ac:dyDescent="0.2">
      <c r="A208" s="15" t="s">
        <v>1579</v>
      </c>
      <c r="B208" s="16" t="s">
        <v>1578</v>
      </c>
      <c r="C208" s="16">
        <v>20</v>
      </c>
      <c r="D208" s="8" t="s">
        <v>1519</v>
      </c>
    </row>
    <row r="209" spans="1:4" x14ac:dyDescent="0.2">
      <c r="A209" s="15" t="s">
        <v>312</v>
      </c>
      <c r="B209" s="16" t="s">
        <v>860</v>
      </c>
      <c r="C209" s="16">
        <v>10</v>
      </c>
      <c r="D209" s="8" t="s">
        <v>1519</v>
      </c>
    </row>
    <row r="210" spans="1:4" x14ac:dyDescent="0.2">
      <c r="A210" s="15" t="s">
        <v>292</v>
      </c>
      <c r="B210" s="16" t="s">
        <v>859</v>
      </c>
      <c r="C210" s="16">
        <v>10</v>
      </c>
      <c r="D210" s="8" t="s">
        <v>1519</v>
      </c>
    </row>
    <row r="211" spans="1:4" x14ac:dyDescent="0.2">
      <c r="A211" s="15" t="s">
        <v>313</v>
      </c>
      <c r="B211" s="16" t="s">
        <v>858</v>
      </c>
      <c r="C211" s="16">
        <v>10</v>
      </c>
      <c r="D211" s="8" t="s">
        <v>1519</v>
      </c>
    </row>
    <row r="212" spans="1:4" x14ac:dyDescent="0.2">
      <c r="A212" s="15" t="s">
        <v>314</v>
      </c>
      <c r="B212" s="16" t="s">
        <v>857</v>
      </c>
      <c r="C212" s="16">
        <v>10</v>
      </c>
      <c r="D212" s="8" t="s">
        <v>1519</v>
      </c>
    </row>
    <row r="213" spans="1:4" x14ac:dyDescent="0.2">
      <c r="A213" s="15" t="s">
        <v>293</v>
      </c>
      <c r="B213" s="16" t="s">
        <v>856</v>
      </c>
      <c r="C213" s="16">
        <v>10</v>
      </c>
      <c r="D213" s="8" t="s">
        <v>1519</v>
      </c>
    </row>
    <row r="214" spans="1:4" x14ac:dyDescent="0.2">
      <c r="A214" s="15" t="s">
        <v>294</v>
      </c>
      <c r="B214" s="16" t="s">
        <v>855</v>
      </c>
      <c r="C214" s="16">
        <v>10</v>
      </c>
      <c r="D214" s="8" t="s">
        <v>1519</v>
      </c>
    </row>
    <row r="215" spans="1:4" x14ac:dyDescent="0.2">
      <c r="A215" s="15" t="s">
        <v>222</v>
      </c>
      <c r="B215" s="16" t="s">
        <v>853</v>
      </c>
      <c r="C215" s="16">
        <v>5</v>
      </c>
      <c r="D215" s="8" t="s">
        <v>1519</v>
      </c>
    </row>
    <row r="216" spans="1:4" x14ac:dyDescent="0.2">
      <c r="A216" s="15" t="s">
        <v>225</v>
      </c>
      <c r="B216" s="16" t="s">
        <v>852</v>
      </c>
      <c r="C216" s="16">
        <v>5</v>
      </c>
      <c r="D216" s="8" t="s">
        <v>1519</v>
      </c>
    </row>
    <row r="217" spans="1:4" x14ac:dyDescent="0.2">
      <c r="A217" s="15" t="s">
        <v>229</v>
      </c>
      <c r="B217" s="16" t="s">
        <v>1577</v>
      </c>
      <c r="C217" s="16">
        <v>20</v>
      </c>
      <c r="D217" s="8" t="s">
        <v>1519</v>
      </c>
    </row>
    <row r="218" spans="1:4" x14ac:dyDescent="0.2">
      <c r="A218" s="15" t="s">
        <v>231</v>
      </c>
      <c r="B218" s="16" t="s">
        <v>850</v>
      </c>
      <c r="C218" s="16">
        <v>20</v>
      </c>
      <c r="D218" s="8" t="s">
        <v>1519</v>
      </c>
    </row>
    <row r="219" spans="1:4" x14ac:dyDescent="0.2">
      <c r="A219" s="15" t="s">
        <v>217</v>
      </c>
      <c r="B219" s="16" t="s">
        <v>848</v>
      </c>
      <c r="C219" s="16">
        <v>5</v>
      </c>
      <c r="D219" s="8" t="s">
        <v>1519</v>
      </c>
    </row>
    <row r="220" spans="1:4" x14ac:dyDescent="0.2">
      <c r="A220" s="15" t="s">
        <v>315</v>
      </c>
      <c r="B220" s="16" t="s">
        <v>846</v>
      </c>
      <c r="C220" s="16">
        <v>10</v>
      </c>
      <c r="D220" s="8" t="s">
        <v>1519</v>
      </c>
    </row>
    <row r="221" spans="1:4" x14ac:dyDescent="0.2">
      <c r="A221" s="15" t="s">
        <v>296</v>
      </c>
      <c r="B221" s="16" t="s">
        <v>845</v>
      </c>
      <c r="C221" s="16">
        <v>10</v>
      </c>
      <c r="D221" s="8" t="s">
        <v>1519</v>
      </c>
    </row>
    <row r="222" spans="1:4" x14ac:dyDescent="0.2">
      <c r="A222" s="15" t="s">
        <v>295</v>
      </c>
      <c r="B222" s="16" t="s">
        <v>844</v>
      </c>
      <c r="C222" s="16">
        <v>10</v>
      </c>
      <c r="D222" s="8" t="s">
        <v>1519</v>
      </c>
    </row>
    <row r="223" spans="1:4" x14ac:dyDescent="0.2">
      <c r="A223" s="15" t="s">
        <v>226</v>
      </c>
      <c r="B223" s="16" t="s">
        <v>842</v>
      </c>
      <c r="C223" s="16">
        <v>5</v>
      </c>
      <c r="D223" s="8" t="s">
        <v>1519</v>
      </c>
    </row>
    <row r="224" spans="1:4" x14ac:dyDescent="0.2">
      <c r="A224" s="15" t="s">
        <v>216</v>
      </c>
      <c r="B224" s="16" t="s">
        <v>1576</v>
      </c>
      <c r="C224" s="16">
        <v>5</v>
      </c>
      <c r="D224" s="8" t="s">
        <v>1519</v>
      </c>
    </row>
    <row r="225" spans="1:4" x14ac:dyDescent="0.2">
      <c r="A225" s="15" t="s">
        <v>215</v>
      </c>
      <c r="B225" s="16" t="s">
        <v>840</v>
      </c>
      <c r="C225" s="16">
        <v>5</v>
      </c>
      <c r="D225" s="8" t="s">
        <v>1519</v>
      </c>
    </row>
    <row r="226" spans="1:4" x14ac:dyDescent="0.2">
      <c r="A226" s="15" t="s">
        <v>1575</v>
      </c>
      <c r="B226" s="16" t="s">
        <v>1574</v>
      </c>
      <c r="C226" s="16">
        <v>100</v>
      </c>
      <c r="D226" s="8" t="s">
        <v>1519</v>
      </c>
    </row>
    <row r="227" spans="1:4" x14ac:dyDescent="0.2">
      <c r="A227" s="15" t="s">
        <v>1573</v>
      </c>
      <c r="B227" s="16" t="s">
        <v>1572</v>
      </c>
      <c r="C227" s="16">
        <v>14</v>
      </c>
      <c r="D227" s="8" t="s">
        <v>1519</v>
      </c>
    </row>
    <row r="228" spans="1:4" x14ac:dyDescent="0.2">
      <c r="A228" s="15" t="s">
        <v>1571</v>
      </c>
      <c r="B228" s="16" t="s">
        <v>1570</v>
      </c>
      <c r="C228" s="16">
        <v>30</v>
      </c>
      <c r="D228" s="8" t="s">
        <v>1519</v>
      </c>
    </row>
    <row r="229" spans="1:4" x14ac:dyDescent="0.2">
      <c r="A229" s="15" t="s">
        <v>1569</v>
      </c>
      <c r="B229" s="16" t="s">
        <v>1568</v>
      </c>
      <c r="C229" s="16">
        <v>20</v>
      </c>
      <c r="D229" s="8" t="s">
        <v>1519</v>
      </c>
    </row>
    <row r="230" spans="1:4" x14ac:dyDescent="0.2">
      <c r="A230" s="15" t="s">
        <v>1567</v>
      </c>
      <c r="B230" s="16" t="s">
        <v>1052</v>
      </c>
      <c r="C230" s="16">
        <v>32</v>
      </c>
      <c r="D230" s="8" t="s">
        <v>1519</v>
      </c>
    </row>
    <row r="231" spans="1:4" x14ac:dyDescent="0.2">
      <c r="A231" s="15" t="s">
        <v>1566</v>
      </c>
      <c r="B231" s="16" t="s">
        <v>1054</v>
      </c>
      <c r="C231" s="16">
        <v>20</v>
      </c>
      <c r="D231" s="8" t="s">
        <v>1519</v>
      </c>
    </row>
    <row r="232" spans="1:4" x14ac:dyDescent="0.2">
      <c r="A232" s="15" t="s">
        <v>1565</v>
      </c>
      <c r="B232" s="16" t="s">
        <v>1040</v>
      </c>
      <c r="C232" s="16">
        <v>12</v>
      </c>
      <c r="D232" s="8" t="s">
        <v>1519</v>
      </c>
    </row>
    <row r="233" spans="1:4" x14ac:dyDescent="0.2">
      <c r="A233" s="15" t="s">
        <v>1564</v>
      </c>
      <c r="B233" s="16" t="s">
        <v>1053</v>
      </c>
      <c r="C233" s="16">
        <v>6</v>
      </c>
      <c r="D233" s="8" t="s">
        <v>1519</v>
      </c>
    </row>
    <row r="234" spans="1:4" x14ac:dyDescent="0.2">
      <c r="A234" s="15" t="s">
        <v>1563</v>
      </c>
      <c r="B234" s="16" t="s">
        <v>863</v>
      </c>
      <c r="C234" s="16">
        <v>20</v>
      </c>
      <c r="D234" s="8" t="s">
        <v>1519</v>
      </c>
    </row>
    <row r="235" spans="1:4" x14ac:dyDescent="0.2">
      <c r="A235" s="8" t="s">
        <v>398</v>
      </c>
      <c r="B235" s="8" t="s">
        <v>1488</v>
      </c>
      <c r="C235" s="8">
        <v>1</v>
      </c>
      <c r="D235" s="8" t="s">
        <v>1519</v>
      </c>
    </row>
    <row r="236" spans="1:4" x14ac:dyDescent="0.2">
      <c r="A236" s="8" t="s">
        <v>1393</v>
      </c>
      <c r="B236" s="8" t="s">
        <v>1392</v>
      </c>
      <c r="C236" s="8">
        <v>1</v>
      </c>
      <c r="D236" s="8" t="s">
        <v>1519</v>
      </c>
    </row>
    <row r="237" spans="1:4" x14ac:dyDescent="0.2">
      <c r="A237" s="11" t="s">
        <v>402</v>
      </c>
      <c r="B237" s="8" t="s">
        <v>1389</v>
      </c>
      <c r="C237" s="8">
        <v>1</v>
      </c>
      <c r="D237" s="8" t="s">
        <v>1519</v>
      </c>
    </row>
    <row r="238" spans="1:4" x14ac:dyDescent="0.2">
      <c r="A238" s="11" t="s">
        <v>1388</v>
      </c>
      <c r="B238" s="8" t="s">
        <v>1387</v>
      </c>
      <c r="C238" s="8">
        <v>1</v>
      </c>
      <c r="D238" s="8" t="s">
        <v>1519</v>
      </c>
    </row>
    <row r="239" spans="1:4" x14ac:dyDescent="0.2">
      <c r="A239" s="8" t="s">
        <v>406</v>
      </c>
      <c r="B239" s="8" t="s">
        <v>1386</v>
      </c>
      <c r="C239" s="8">
        <v>1</v>
      </c>
      <c r="D239" s="8" t="s">
        <v>1519</v>
      </c>
    </row>
    <row r="240" spans="1:4" x14ac:dyDescent="0.2">
      <c r="A240" s="11" t="s">
        <v>1367</v>
      </c>
      <c r="B240" s="8" t="s">
        <v>1366</v>
      </c>
      <c r="C240" s="8">
        <v>1</v>
      </c>
      <c r="D240" s="8" t="s">
        <v>1519</v>
      </c>
    </row>
    <row r="241" spans="1:4" x14ac:dyDescent="0.2">
      <c r="A241" s="11" t="s">
        <v>1344</v>
      </c>
      <c r="B241" s="8" t="s">
        <v>1343</v>
      </c>
      <c r="C241" s="8">
        <v>1</v>
      </c>
      <c r="D241" s="8" t="s">
        <v>1519</v>
      </c>
    </row>
    <row r="242" spans="1:4" x14ac:dyDescent="0.2">
      <c r="A242" s="11" t="s">
        <v>1344</v>
      </c>
      <c r="B242" s="8" t="s">
        <v>1343</v>
      </c>
      <c r="C242" s="8">
        <v>1</v>
      </c>
      <c r="D242" s="8" t="s">
        <v>1519</v>
      </c>
    </row>
    <row r="243" spans="1:4" x14ac:dyDescent="0.2">
      <c r="A243" s="11" t="s">
        <v>1338</v>
      </c>
      <c r="B243" s="8" t="s">
        <v>1337</v>
      </c>
      <c r="C243" s="8">
        <v>1</v>
      </c>
      <c r="D243" s="8" t="s">
        <v>1519</v>
      </c>
    </row>
    <row r="244" spans="1:4" x14ac:dyDescent="0.2">
      <c r="A244" s="11" t="s">
        <v>1338</v>
      </c>
      <c r="B244" s="8" t="s">
        <v>1337</v>
      </c>
      <c r="C244" s="8">
        <v>1</v>
      </c>
      <c r="D244" s="8" t="s">
        <v>1519</v>
      </c>
    </row>
    <row r="245" spans="1:4" x14ac:dyDescent="0.2">
      <c r="A245" s="8" t="s">
        <v>286</v>
      </c>
      <c r="B245" s="8" t="s">
        <v>1291</v>
      </c>
      <c r="C245" s="8">
        <v>1</v>
      </c>
      <c r="D245" s="8" t="s">
        <v>1519</v>
      </c>
    </row>
    <row r="246" spans="1:4" x14ac:dyDescent="0.2">
      <c r="A246" s="11" t="s">
        <v>1266</v>
      </c>
      <c r="B246" s="8" t="s">
        <v>1265</v>
      </c>
      <c r="C246" s="8">
        <v>1</v>
      </c>
      <c r="D246" s="8" t="s">
        <v>1519</v>
      </c>
    </row>
    <row r="247" spans="1:4" x14ac:dyDescent="0.2">
      <c r="A247" s="11" t="s">
        <v>1266</v>
      </c>
      <c r="B247" s="8" t="s">
        <v>1265</v>
      </c>
      <c r="C247" s="8">
        <v>1</v>
      </c>
      <c r="D247" s="8" t="s">
        <v>1519</v>
      </c>
    </row>
    <row r="248" spans="1:4" x14ac:dyDescent="0.2">
      <c r="A248" s="11" t="s">
        <v>1266</v>
      </c>
      <c r="B248" s="8" t="s">
        <v>1265</v>
      </c>
      <c r="C248" s="8">
        <v>1</v>
      </c>
      <c r="D248" s="8" t="s">
        <v>1519</v>
      </c>
    </row>
    <row r="249" spans="1:4" x14ac:dyDescent="0.2">
      <c r="A249" s="8" t="s">
        <v>284</v>
      </c>
      <c r="B249" s="8" t="s">
        <v>1562</v>
      </c>
      <c r="C249" s="8">
        <v>1</v>
      </c>
      <c r="D249" s="8" t="s">
        <v>1519</v>
      </c>
    </row>
    <row r="250" spans="1:4" x14ac:dyDescent="0.2">
      <c r="A250" s="11" t="s">
        <v>424</v>
      </c>
      <c r="B250" s="8" t="s">
        <v>1250</v>
      </c>
      <c r="C250" s="8">
        <v>1</v>
      </c>
      <c r="D250" s="8" t="s">
        <v>1519</v>
      </c>
    </row>
    <row r="251" spans="1:4" x14ac:dyDescent="0.2">
      <c r="A251" s="8" t="s">
        <v>396</v>
      </c>
      <c r="B251" s="8" t="s">
        <v>1217</v>
      </c>
      <c r="C251" s="8">
        <v>1</v>
      </c>
      <c r="D251" s="8" t="s">
        <v>1519</v>
      </c>
    </row>
    <row r="252" spans="1:4" x14ac:dyDescent="0.2">
      <c r="A252" s="8" t="s">
        <v>1210</v>
      </c>
      <c r="B252" s="8" t="s">
        <v>1209</v>
      </c>
      <c r="C252" s="8">
        <v>1</v>
      </c>
      <c r="D252" s="8" t="s">
        <v>1519</v>
      </c>
    </row>
    <row r="253" spans="1:4" x14ac:dyDescent="0.2">
      <c r="A253" s="8" t="s">
        <v>1206</v>
      </c>
      <c r="B253" s="8" t="s">
        <v>1205</v>
      </c>
      <c r="C253" s="8">
        <v>1</v>
      </c>
      <c r="D253" s="8" t="s">
        <v>1519</v>
      </c>
    </row>
    <row r="254" spans="1:4" x14ac:dyDescent="0.2">
      <c r="A254" s="11" t="s">
        <v>263</v>
      </c>
      <c r="B254" s="8" t="s">
        <v>1192</v>
      </c>
      <c r="C254" s="8">
        <v>1</v>
      </c>
      <c r="D254" s="8" t="s">
        <v>1519</v>
      </c>
    </row>
    <row r="255" spans="1:4" x14ac:dyDescent="0.2">
      <c r="A255" s="12" t="s">
        <v>407</v>
      </c>
      <c r="B255" s="12" t="s">
        <v>1561</v>
      </c>
      <c r="C255" s="8" t="s">
        <v>5</v>
      </c>
      <c r="D255" s="8" t="s">
        <v>1520</v>
      </c>
    </row>
    <row r="256" spans="1:4" x14ac:dyDescent="0.2">
      <c r="A256" s="8" t="s">
        <v>1560</v>
      </c>
      <c r="B256" s="8" t="s">
        <v>1559</v>
      </c>
      <c r="C256" s="8" t="s">
        <v>5</v>
      </c>
      <c r="D256" s="8" t="s">
        <v>1520</v>
      </c>
    </row>
    <row r="257" spans="1:4" x14ac:dyDescent="0.2">
      <c r="A257" s="15" t="s">
        <v>377</v>
      </c>
      <c r="B257" s="16" t="s">
        <v>1171</v>
      </c>
      <c r="C257" s="16">
        <v>20</v>
      </c>
      <c r="D257" s="8" t="s">
        <v>1519</v>
      </c>
    </row>
    <row r="258" spans="1:4" x14ac:dyDescent="0.2">
      <c r="A258" s="15" t="s">
        <v>277</v>
      </c>
      <c r="B258" s="16" t="s">
        <v>1170</v>
      </c>
      <c r="C258" s="16">
        <v>20</v>
      </c>
      <c r="D258" s="8" t="s">
        <v>1519</v>
      </c>
    </row>
    <row r="259" spans="1:4" x14ac:dyDescent="0.2">
      <c r="A259" s="15" t="s">
        <v>379</v>
      </c>
      <c r="B259" s="16" t="s">
        <v>1169</v>
      </c>
      <c r="C259" s="16">
        <v>10</v>
      </c>
      <c r="D259" s="8" t="s">
        <v>1519</v>
      </c>
    </row>
    <row r="260" spans="1:4" x14ac:dyDescent="0.2">
      <c r="A260" s="15" t="s">
        <v>211</v>
      </c>
      <c r="B260" s="16" t="s">
        <v>1168</v>
      </c>
      <c r="C260" s="16">
        <v>5</v>
      </c>
      <c r="D260" s="8" t="s">
        <v>1519</v>
      </c>
    </row>
    <row r="261" spans="1:4" x14ac:dyDescent="0.2">
      <c r="A261" s="15" t="s">
        <v>218</v>
      </c>
      <c r="B261" s="16" t="s">
        <v>1558</v>
      </c>
      <c r="C261" s="16">
        <v>5</v>
      </c>
      <c r="D261" s="8" t="s">
        <v>1519</v>
      </c>
    </row>
    <row r="262" spans="1:4" x14ac:dyDescent="0.2">
      <c r="A262" s="15" t="s">
        <v>159</v>
      </c>
      <c r="B262" s="16" t="s">
        <v>1166</v>
      </c>
      <c r="C262" s="16">
        <v>100</v>
      </c>
      <c r="D262" s="8" t="s">
        <v>1519</v>
      </c>
    </row>
    <row r="263" spans="1:4" x14ac:dyDescent="0.2">
      <c r="A263" s="15" t="s">
        <v>220</v>
      </c>
      <c r="B263" s="16" t="s">
        <v>1165</v>
      </c>
      <c r="C263" s="16">
        <v>5</v>
      </c>
      <c r="D263" s="8" t="s">
        <v>1519</v>
      </c>
    </row>
    <row r="264" spans="1:4" x14ac:dyDescent="0.2">
      <c r="A264" s="15" t="s">
        <v>252</v>
      </c>
      <c r="B264" s="16" t="s">
        <v>1164</v>
      </c>
      <c r="C264" s="16">
        <v>20</v>
      </c>
      <c r="D264" s="8" t="s">
        <v>1519</v>
      </c>
    </row>
    <row r="265" spans="1:4" x14ac:dyDescent="0.2">
      <c r="A265" s="15" t="s">
        <v>303</v>
      </c>
      <c r="B265" s="16" t="s">
        <v>1163</v>
      </c>
      <c r="C265" s="16">
        <v>10</v>
      </c>
      <c r="D265" s="8" t="s">
        <v>1519</v>
      </c>
    </row>
    <row r="266" spans="1:4" x14ac:dyDescent="0.2">
      <c r="A266" s="15" t="s">
        <v>308</v>
      </c>
      <c r="B266" s="16" t="s">
        <v>1162</v>
      </c>
      <c r="C266" s="16">
        <v>10</v>
      </c>
      <c r="D266" s="8" t="s">
        <v>1519</v>
      </c>
    </row>
    <row r="267" spans="1:4" x14ac:dyDescent="0.2">
      <c r="A267" s="8" t="s">
        <v>1160</v>
      </c>
      <c r="B267" s="8" t="s">
        <v>1159</v>
      </c>
      <c r="C267" s="8">
        <v>1</v>
      </c>
      <c r="D267" s="8" t="s">
        <v>1519</v>
      </c>
    </row>
    <row r="268" spans="1:4" x14ac:dyDescent="0.2">
      <c r="A268" s="8" t="s">
        <v>1158</v>
      </c>
      <c r="B268" s="8" t="s">
        <v>1157</v>
      </c>
      <c r="C268" s="8">
        <v>1</v>
      </c>
      <c r="D268" s="8" t="s">
        <v>1519</v>
      </c>
    </row>
    <row r="269" spans="1:4" x14ac:dyDescent="0.2">
      <c r="A269" s="11" t="s">
        <v>1156</v>
      </c>
      <c r="B269" s="8" t="s">
        <v>1155</v>
      </c>
      <c r="C269" s="8">
        <v>1</v>
      </c>
      <c r="D269" s="8" t="s">
        <v>1519</v>
      </c>
    </row>
    <row r="270" spans="1:4" x14ac:dyDescent="0.2">
      <c r="A270" s="11" t="s">
        <v>1150</v>
      </c>
      <c r="B270" s="8" t="s">
        <v>1149</v>
      </c>
      <c r="C270" s="8">
        <v>1</v>
      </c>
      <c r="D270" s="8" t="s">
        <v>1519</v>
      </c>
    </row>
    <row r="271" spans="1:4" x14ac:dyDescent="0.2">
      <c r="A271" s="8" t="s">
        <v>230</v>
      </c>
      <c r="B271" s="8" t="s">
        <v>1148</v>
      </c>
      <c r="C271" s="8">
        <v>1</v>
      </c>
      <c r="D271" s="8" t="s">
        <v>1519</v>
      </c>
    </row>
    <row r="272" spans="1:4" x14ac:dyDescent="0.2">
      <c r="A272" s="8" t="s">
        <v>178</v>
      </c>
      <c r="B272" s="8" t="s">
        <v>1146</v>
      </c>
      <c r="C272" s="8">
        <v>1</v>
      </c>
      <c r="D272" s="8" t="s">
        <v>1519</v>
      </c>
    </row>
    <row r="273" spans="1:4" x14ac:dyDescent="0.2">
      <c r="A273" s="8" t="s">
        <v>338</v>
      </c>
      <c r="B273" s="8" t="s">
        <v>1145</v>
      </c>
      <c r="C273" s="8">
        <v>1</v>
      </c>
      <c r="D273" s="8" t="s">
        <v>1519</v>
      </c>
    </row>
    <row r="274" spans="1:4" x14ac:dyDescent="0.2">
      <c r="A274" s="11" t="s">
        <v>274</v>
      </c>
      <c r="B274" s="8" t="s">
        <v>1144</v>
      </c>
      <c r="C274" s="8">
        <v>1</v>
      </c>
      <c r="D274" s="8" t="s">
        <v>1519</v>
      </c>
    </row>
    <row r="275" spans="1:4" x14ac:dyDescent="0.2">
      <c r="A275" s="11" t="s">
        <v>274</v>
      </c>
      <c r="B275" s="8" t="s">
        <v>1144</v>
      </c>
      <c r="C275" s="8">
        <v>1</v>
      </c>
      <c r="D275" s="8" t="s">
        <v>1519</v>
      </c>
    </row>
    <row r="276" spans="1:4" x14ac:dyDescent="0.2">
      <c r="A276" s="15" t="s">
        <v>160</v>
      </c>
      <c r="B276" s="16" t="s">
        <v>1142</v>
      </c>
      <c r="C276" s="16">
        <v>100</v>
      </c>
      <c r="D276" s="8" t="s">
        <v>1519</v>
      </c>
    </row>
    <row r="277" spans="1:4" x14ac:dyDescent="0.2">
      <c r="A277" s="15" t="s">
        <v>171</v>
      </c>
      <c r="B277" s="15" t="s">
        <v>1141</v>
      </c>
      <c r="C277" s="14">
        <v>10</v>
      </c>
      <c r="D277" s="8" t="s">
        <v>1519</v>
      </c>
    </row>
    <row r="278" spans="1:4" x14ac:dyDescent="0.2">
      <c r="A278" s="8" t="s">
        <v>174</v>
      </c>
      <c r="B278" s="8" t="s">
        <v>1139</v>
      </c>
      <c r="C278" s="8">
        <v>1</v>
      </c>
      <c r="D278" s="8" t="s">
        <v>1519</v>
      </c>
    </row>
    <row r="279" spans="1:4" x14ac:dyDescent="0.2">
      <c r="A279" s="11" t="s">
        <v>331</v>
      </c>
      <c r="B279" s="8" t="s">
        <v>1136</v>
      </c>
      <c r="C279" s="8">
        <v>1</v>
      </c>
      <c r="D279" s="8" t="s">
        <v>1519</v>
      </c>
    </row>
    <row r="280" spans="1:4" x14ac:dyDescent="0.2">
      <c r="A280" s="8" t="s">
        <v>180</v>
      </c>
      <c r="B280" s="8" t="s">
        <v>1135</v>
      </c>
      <c r="C280" s="8">
        <v>1</v>
      </c>
      <c r="D280" s="8" t="s">
        <v>1519</v>
      </c>
    </row>
    <row r="281" spans="1:4" x14ac:dyDescent="0.2">
      <c r="A281" s="8" t="s">
        <v>208</v>
      </c>
      <c r="B281" s="8" t="s">
        <v>1134</v>
      </c>
      <c r="C281" s="8">
        <v>1</v>
      </c>
      <c r="D281" s="8" t="s">
        <v>1519</v>
      </c>
    </row>
    <row r="282" spans="1:4" x14ac:dyDescent="0.2">
      <c r="A282" s="8" t="s">
        <v>183</v>
      </c>
      <c r="B282" s="8" t="s">
        <v>1132</v>
      </c>
      <c r="C282" s="8">
        <v>1</v>
      </c>
      <c r="D282" s="8" t="s">
        <v>1519</v>
      </c>
    </row>
    <row r="283" spans="1:4" x14ac:dyDescent="0.2">
      <c r="A283" s="8" t="s">
        <v>188</v>
      </c>
      <c r="B283" s="8" t="s">
        <v>1131</v>
      </c>
      <c r="C283" s="8">
        <v>1</v>
      </c>
      <c r="D283" s="8" t="s">
        <v>1519</v>
      </c>
    </row>
    <row r="284" spans="1:4" x14ac:dyDescent="0.2">
      <c r="A284" s="8" t="s">
        <v>288</v>
      </c>
      <c r="B284" s="8" t="s">
        <v>1130</v>
      </c>
      <c r="C284" s="8">
        <v>1</v>
      </c>
      <c r="D284" s="8" t="s">
        <v>1519</v>
      </c>
    </row>
    <row r="285" spans="1:4" x14ac:dyDescent="0.2">
      <c r="A285" s="8" t="s">
        <v>290</v>
      </c>
      <c r="B285" s="8" t="s">
        <v>1129</v>
      </c>
      <c r="C285" s="8">
        <v>1</v>
      </c>
      <c r="D285" s="8" t="s">
        <v>1519</v>
      </c>
    </row>
    <row r="286" spans="1:4" x14ac:dyDescent="0.2">
      <c r="A286" s="8" t="s">
        <v>236</v>
      </c>
      <c r="B286" s="8" t="s">
        <v>1121</v>
      </c>
      <c r="C286" s="8">
        <v>1</v>
      </c>
      <c r="D286" s="8" t="s">
        <v>1519</v>
      </c>
    </row>
    <row r="287" spans="1:4" x14ac:dyDescent="0.2">
      <c r="A287" s="8" t="s">
        <v>1120</v>
      </c>
      <c r="B287" s="8" t="s">
        <v>1119</v>
      </c>
      <c r="C287" s="8">
        <v>1</v>
      </c>
      <c r="D287" s="8" t="s">
        <v>1519</v>
      </c>
    </row>
    <row r="288" spans="1:4" x14ac:dyDescent="0.2">
      <c r="A288" s="8" t="s">
        <v>399</v>
      </c>
      <c r="B288" s="8" t="s">
        <v>1116</v>
      </c>
      <c r="C288" s="8">
        <v>1</v>
      </c>
      <c r="D288" s="8" t="s">
        <v>1519</v>
      </c>
    </row>
    <row r="289" spans="1:4" x14ac:dyDescent="0.2">
      <c r="A289" s="8" t="s">
        <v>189</v>
      </c>
      <c r="B289" s="8" t="s">
        <v>1115</v>
      </c>
      <c r="C289" s="8">
        <v>1</v>
      </c>
      <c r="D289" s="8" t="s">
        <v>1519</v>
      </c>
    </row>
    <row r="290" spans="1:4" x14ac:dyDescent="0.2">
      <c r="A290" s="8" t="s">
        <v>276</v>
      </c>
      <c r="B290" s="8" t="s">
        <v>1106</v>
      </c>
      <c r="C290" s="8">
        <v>1</v>
      </c>
      <c r="D290" s="8" t="s">
        <v>1519</v>
      </c>
    </row>
    <row r="291" spans="1:4" x14ac:dyDescent="0.2">
      <c r="A291" s="8" t="s">
        <v>400</v>
      </c>
      <c r="B291" s="8" t="s">
        <v>1104</v>
      </c>
      <c r="C291" s="8">
        <v>1</v>
      </c>
      <c r="D291" s="8" t="s">
        <v>1519</v>
      </c>
    </row>
    <row r="292" spans="1:4" x14ac:dyDescent="0.2">
      <c r="A292" s="8" t="s">
        <v>176</v>
      </c>
      <c r="B292" s="8" t="s">
        <v>1099</v>
      </c>
      <c r="C292" s="8">
        <v>1</v>
      </c>
      <c r="D292" s="8" t="s">
        <v>1519</v>
      </c>
    </row>
    <row r="293" spans="1:4" x14ac:dyDescent="0.2">
      <c r="A293" s="8" t="s">
        <v>278</v>
      </c>
      <c r="B293" s="8" t="s">
        <v>1097</v>
      </c>
      <c r="C293" s="8">
        <v>1</v>
      </c>
      <c r="D293" s="8" t="s">
        <v>1519</v>
      </c>
    </row>
    <row r="294" spans="1:4" x14ac:dyDescent="0.2">
      <c r="A294" s="8" t="s">
        <v>280</v>
      </c>
      <c r="B294" s="8" t="s">
        <v>1098</v>
      </c>
      <c r="C294" s="8">
        <v>1</v>
      </c>
      <c r="D294" s="8" t="s">
        <v>1519</v>
      </c>
    </row>
    <row r="295" spans="1:4" x14ac:dyDescent="0.2">
      <c r="A295" s="8" t="s">
        <v>266</v>
      </c>
      <c r="B295" s="8" t="s">
        <v>1095</v>
      </c>
      <c r="C295" s="8">
        <v>1</v>
      </c>
      <c r="D295" s="8" t="s">
        <v>1519</v>
      </c>
    </row>
    <row r="296" spans="1:4" x14ac:dyDescent="0.2">
      <c r="A296" s="8" t="s">
        <v>238</v>
      </c>
      <c r="B296" s="8" t="s">
        <v>1095</v>
      </c>
      <c r="C296" s="8">
        <v>1</v>
      </c>
      <c r="D296" s="8" t="s">
        <v>1519</v>
      </c>
    </row>
    <row r="297" spans="1:4" x14ac:dyDescent="0.2">
      <c r="A297" s="8" t="s">
        <v>269</v>
      </c>
      <c r="B297" s="8" t="s">
        <v>1080</v>
      </c>
      <c r="C297" s="8">
        <v>1</v>
      </c>
      <c r="D297" s="8" t="s">
        <v>1519</v>
      </c>
    </row>
    <row r="298" spans="1:4" x14ac:dyDescent="0.2">
      <c r="A298" s="8" t="s">
        <v>241</v>
      </c>
      <c r="B298" s="8" t="s">
        <v>1094</v>
      </c>
      <c r="C298" s="8">
        <v>1</v>
      </c>
      <c r="D298" s="8" t="s">
        <v>1519</v>
      </c>
    </row>
    <row r="299" spans="1:4" x14ac:dyDescent="0.2">
      <c r="A299" s="15" t="s">
        <v>370</v>
      </c>
      <c r="B299" s="16" t="s">
        <v>1092</v>
      </c>
      <c r="C299" s="16">
        <v>10</v>
      </c>
      <c r="D299" s="8" t="s">
        <v>1519</v>
      </c>
    </row>
    <row r="300" spans="1:4" x14ac:dyDescent="0.2">
      <c r="A300" s="8" t="s">
        <v>243</v>
      </c>
      <c r="B300" s="8" t="s">
        <v>1557</v>
      </c>
      <c r="C300" s="8">
        <v>1</v>
      </c>
      <c r="D300" s="8" t="s">
        <v>1519</v>
      </c>
    </row>
    <row r="301" spans="1:4" x14ac:dyDescent="0.2">
      <c r="A301" s="8" t="s">
        <v>301</v>
      </c>
      <c r="B301" s="8" t="s">
        <v>1556</v>
      </c>
      <c r="C301" s="8">
        <v>1</v>
      </c>
      <c r="D301" s="8" t="s">
        <v>1519</v>
      </c>
    </row>
    <row r="302" spans="1:4" x14ac:dyDescent="0.2">
      <c r="A302" s="8" t="s">
        <v>190</v>
      </c>
      <c r="B302" s="8" t="s">
        <v>1555</v>
      </c>
      <c r="C302" s="8">
        <v>1</v>
      </c>
      <c r="D302" s="8" t="s">
        <v>1519</v>
      </c>
    </row>
    <row r="303" spans="1:4" x14ac:dyDescent="0.2">
      <c r="A303" s="15" t="s">
        <v>353</v>
      </c>
      <c r="B303" s="15" t="s">
        <v>1086</v>
      </c>
      <c r="C303" s="14">
        <v>60</v>
      </c>
      <c r="D303" s="8" t="s">
        <v>1519</v>
      </c>
    </row>
    <row r="304" spans="1:4" x14ac:dyDescent="0.2">
      <c r="A304" s="8" t="s">
        <v>193</v>
      </c>
      <c r="B304" s="8" t="s">
        <v>1085</v>
      </c>
      <c r="C304" s="8">
        <v>1</v>
      </c>
      <c r="D304" s="8" t="s">
        <v>1519</v>
      </c>
    </row>
    <row r="305" spans="1:4" x14ac:dyDescent="0.2">
      <c r="A305" s="8" t="s">
        <v>249</v>
      </c>
      <c r="B305" s="8" t="s">
        <v>1081</v>
      </c>
      <c r="C305" s="8">
        <v>1</v>
      </c>
      <c r="D305" s="8" t="s">
        <v>1519</v>
      </c>
    </row>
    <row r="306" spans="1:4" x14ac:dyDescent="0.2">
      <c r="A306" s="8" t="s">
        <v>251</v>
      </c>
      <c r="B306" s="8" t="s">
        <v>1080</v>
      </c>
      <c r="C306" s="8">
        <v>1</v>
      </c>
      <c r="D306" s="8" t="s">
        <v>1519</v>
      </c>
    </row>
    <row r="307" spans="1:4" x14ac:dyDescent="0.2">
      <c r="A307" s="8" t="s">
        <v>253</v>
      </c>
      <c r="B307" s="8" t="s">
        <v>1079</v>
      </c>
      <c r="C307" s="8">
        <v>1</v>
      </c>
      <c r="D307" s="8" t="s">
        <v>1519</v>
      </c>
    </row>
    <row r="308" spans="1:4" x14ac:dyDescent="0.2">
      <c r="A308" s="8" t="s">
        <v>304</v>
      </c>
      <c r="B308" s="8" t="s">
        <v>1078</v>
      </c>
      <c r="C308" s="8">
        <v>1</v>
      </c>
      <c r="D308" s="8" t="s">
        <v>1519</v>
      </c>
    </row>
    <row r="309" spans="1:4" x14ac:dyDescent="0.2">
      <c r="A309" s="8" t="s">
        <v>258</v>
      </c>
      <c r="B309" s="8" t="s">
        <v>1077</v>
      </c>
      <c r="C309" s="8">
        <v>1</v>
      </c>
      <c r="D309" s="8" t="s">
        <v>1519</v>
      </c>
    </row>
    <row r="310" spans="1:4" x14ac:dyDescent="0.2">
      <c r="A310" s="8" t="s">
        <v>309</v>
      </c>
      <c r="B310" s="8" t="s">
        <v>1076</v>
      </c>
      <c r="C310" s="8">
        <v>1</v>
      </c>
      <c r="D310" s="8" t="s">
        <v>1519</v>
      </c>
    </row>
    <row r="311" spans="1:4" x14ac:dyDescent="0.2">
      <c r="A311" s="8" t="s">
        <v>195</v>
      </c>
      <c r="B311" s="8" t="s">
        <v>1074</v>
      </c>
      <c r="C311" s="8">
        <v>1</v>
      </c>
      <c r="D311" s="8" t="s">
        <v>1519</v>
      </c>
    </row>
    <row r="312" spans="1:4" x14ac:dyDescent="0.2">
      <c r="A312" s="8" t="s">
        <v>197</v>
      </c>
      <c r="B312" s="8" t="s">
        <v>1073</v>
      </c>
      <c r="C312" s="8">
        <v>1</v>
      </c>
      <c r="D312" s="8" t="s">
        <v>1519</v>
      </c>
    </row>
    <row r="313" spans="1:4" x14ac:dyDescent="0.2">
      <c r="A313" s="8" t="s">
        <v>201</v>
      </c>
      <c r="B313" s="8" t="s">
        <v>1072</v>
      </c>
      <c r="C313" s="8">
        <v>1</v>
      </c>
      <c r="D313" s="8" t="s">
        <v>1519</v>
      </c>
    </row>
    <row r="314" spans="1:4" x14ac:dyDescent="0.2">
      <c r="A314" s="12" t="s">
        <v>1504</v>
      </c>
      <c r="B314" s="13" t="s">
        <v>1182</v>
      </c>
      <c r="C314" s="8">
        <v>1</v>
      </c>
      <c r="D314" s="8" t="s">
        <v>1519</v>
      </c>
    </row>
    <row r="315" spans="1:4" x14ac:dyDescent="0.2">
      <c r="A315" s="8" t="s">
        <v>1391</v>
      </c>
      <c r="B315" s="8" t="s">
        <v>1390</v>
      </c>
      <c r="C315" s="8">
        <v>1</v>
      </c>
      <c r="D315" s="8" t="s">
        <v>1519</v>
      </c>
    </row>
    <row r="316" spans="1:4" x14ac:dyDescent="0.2">
      <c r="A316" s="8" t="s">
        <v>319</v>
      </c>
      <c r="B316" s="8" t="s">
        <v>1309</v>
      </c>
      <c r="C316" s="8">
        <v>1</v>
      </c>
      <c r="D316" s="8" t="s">
        <v>1519</v>
      </c>
    </row>
    <row r="317" spans="1:4" x14ac:dyDescent="0.2">
      <c r="A317" s="8" t="s">
        <v>205</v>
      </c>
      <c r="B317" s="8" t="s">
        <v>1262</v>
      </c>
      <c r="C317" s="8">
        <v>1</v>
      </c>
      <c r="D317" s="8" t="s">
        <v>1519</v>
      </c>
    </row>
    <row r="318" spans="1:4" x14ac:dyDescent="0.2">
      <c r="A318" s="8" t="s">
        <v>1261</v>
      </c>
      <c r="B318" s="8" t="s">
        <v>1260</v>
      </c>
      <c r="C318" s="8">
        <v>1</v>
      </c>
      <c r="D318" s="8" t="s">
        <v>1519</v>
      </c>
    </row>
    <row r="319" spans="1:4" x14ac:dyDescent="0.2">
      <c r="A319" s="8" t="s">
        <v>1258</v>
      </c>
      <c r="B319" s="8" t="s">
        <v>1257</v>
      </c>
      <c r="C319" s="8">
        <v>1</v>
      </c>
      <c r="D319" s="8" t="s">
        <v>1519</v>
      </c>
    </row>
    <row r="320" spans="1:4" x14ac:dyDescent="0.2">
      <c r="A320" s="8" t="s">
        <v>1554</v>
      </c>
      <c r="B320" s="8" t="s">
        <v>1553</v>
      </c>
      <c r="C320" s="8">
        <v>1</v>
      </c>
      <c r="D320" s="8" t="s">
        <v>1519</v>
      </c>
    </row>
    <row r="321" spans="1:4" x14ac:dyDescent="0.2">
      <c r="A321" s="8" t="s">
        <v>1219</v>
      </c>
      <c r="B321" s="8" t="s">
        <v>1218</v>
      </c>
      <c r="C321" s="8">
        <v>1</v>
      </c>
      <c r="D321" s="8" t="s">
        <v>1519</v>
      </c>
    </row>
    <row r="322" spans="1:4" x14ac:dyDescent="0.2">
      <c r="A322" s="8" t="s">
        <v>349</v>
      </c>
      <c r="B322" s="8" t="s">
        <v>1184</v>
      </c>
      <c r="C322" s="8">
        <v>1</v>
      </c>
      <c r="D322" s="8" t="s">
        <v>1519</v>
      </c>
    </row>
    <row r="323" spans="1:4" x14ac:dyDescent="0.2">
      <c r="A323" s="8" t="s">
        <v>1183</v>
      </c>
      <c r="B323" s="8" t="s">
        <v>1182</v>
      </c>
      <c r="C323" s="8">
        <v>1</v>
      </c>
      <c r="D323" s="8" t="s">
        <v>1519</v>
      </c>
    </row>
    <row r="324" spans="1:4" x14ac:dyDescent="0.2">
      <c r="A324" s="8" t="s">
        <v>234</v>
      </c>
      <c r="B324" s="8" t="s">
        <v>1143</v>
      </c>
      <c r="C324" s="8">
        <v>1</v>
      </c>
      <c r="D324" s="8" t="s">
        <v>1519</v>
      </c>
    </row>
    <row r="325" spans="1:4" x14ac:dyDescent="0.2">
      <c r="A325" s="8" t="s">
        <v>297</v>
      </c>
      <c r="B325" s="8" t="s">
        <v>1128</v>
      </c>
      <c r="C325" s="8">
        <v>1</v>
      </c>
      <c r="D325" s="8" t="s">
        <v>1519</v>
      </c>
    </row>
    <row r="326" spans="1:4" x14ac:dyDescent="0.2">
      <c r="A326" s="8" t="s">
        <v>298</v>
      </c>
      <c r="B326" s="8" t="s">
        <v>1127</v>
      </c>
      <c r="C326" s="8">
        <v>1</v>
      </c>
      <c r="D326" s="8" t="s">
        <v>1519</v>
      </c>
    </row>
    <row r="327" spans="1:4" x14ac:dyDescent="0.2">
      <c r="A327" s="8" t="s">
        <v>316</v>
      </c>
      <c r="B327" s="8" t="s">
        <v>1075</v>
      </c>
      <c r="C327" s="8">
        <v>1</v>
      </c>
      <c r="D327" s="8" t="s">
        <v>1519</v>
      </c>
    </row>
    <row r="328" spans="1:4" x14ac:dyDescent="0.2">
      <c r="A328" s="8">
        <v>1181200555</v>
      </c>
      <c r="B328" s="8" t="s">
        <v>1064</v>
      </c>
      <c r="C328" s="8">
        <v>500</v>
      </c>
      <c r="D328" s="8" t="s">
        <v>6</v>
      </c>
    </row>
    <row r="329" spans="1:4" x14ac:dyDescent="0.2">
      <c r="A329" s="8">
        <v>8881112015</v>
      </c>
      <c r="B329" s="8" t="s">
        <v>1552</v>
      </c>
      <c r="C329" s="8">
        <v>500</v>
      </c>
      <c r="D329" s="8" t="s">
        <v>6</v>
      </c>
    </row>
    <row r="330" spans="1:4" x14ac:dyDescent="0.2">
      <c r="A330" s="8">
        <v>8881907199</v>
      </c>
      <c r="B330" s="8" t="s">
        <v>903</v>
      </c>
      <c r="C330" s="8">
        <v>500</v>
      </c>
      <c r="D330" s="8" t="s">
        <v>6</v>
      </c>
    </row>
    <row r="331" spans="1:4" x14ac:dyDescent="0.2">
      <c r="A331" s="8" t="s">
        <v>228</v>
      </c>
      <c r="B331" s="8" t="s">
        <v>1380</v>
      </c>
      <c r="C331" s="8">
        <v>1</v>
      </c>
      <c r="D331" s="8" t="s">
        <v>1519</v>
      </c>
    </row>
    <row r="332" spans="1:4" x14ac:dyDescent="0.2">
      <c r="A332" s="8" t="s">
        <v>1369</v>
      </c>
      <c r="B332" s="8" t="s">
        <v>1368</v>
      </c>
      <c r="C332" s="8">
        <v>1</v>
      </c>
      <c r="D332" s="8" t="s">
        <v>1519</v>
      </c>
    </row>
    <row r="333" spans="1:4" x14ac:dyDescent="0.2">
      <c r="A333" s="8" t="s">
        <v>246</v>
      </c>
      <c r="B333" s="8" t="s">
        <v>1083</v>
      </c>
      <c r="C333" s="8">
        <v>1</v>
      </c>
      <c r="D333" s="8" t="s">
        <v>1519</v>
      </c>
    </row>
    <row r="334" spans="1:4" x14ac:dyDescent="0.2">
      <c r="A334" s="8">
        <v>1181221100</v>
      </c>
      <c r="B334" s="8" t="s">
        <v>1551</v>
      </c>
      <c r="C334" s="8">
        <v>500</v>
      </c>
      <c r="D334" s="8" t="s">
        <v>6</v>
      </c>
    </row>
    <row r="335" spans="1:4" x14ac:dyDescent="0.2">
      <c r="A335" s="8">
        <v>8881512860</v>
      </c>
      <c r="B335" s="8" t="s">
        <v>1550</v>
      </c>
      <c r="C335" s="8">
        <v>500</v>
      </c>
      <c r="D335" s="8" t="s">
        <v>6</v>
      </c>
    </row>
    <row r="336" spans="1:4" x14ac:dyDescent="0.2">
      <c r="A336" s="12" t="s">
        <v>394</v>
      </c>
      <c r="B336" s="13" t="s">
        <v>1074</v>
      </c>
      <c r="C336" s="8">
        <v>1</v>
      </c>
      <c r="D336" s="8" t="s">
        <v>1519</v>
      </c>
    </row>
    <row r="337" spans="1:4" x14ac:dyDescent="0.2">
      <c r="A337" s="12" t="s">
        <v>392</v>
      </c>
      <c r="B337" s="13" t="s">
        <v>1262</v>
      </c>
      <c r="C337" s="8">
        <v>1</v>
      </c>
      <c r="D337" s="8" t="s">
        <v>1519</v>
      </c>
    </row>
    <row r="338" spans="1:4" x14ac:dyDescent="0.2">
      <c r="A338" s="8">
        <v>1181218100</v>
      </c>
      <c r="B338" s="8" t="s">
        <v>1549</v>
      </c>
      <c r="C338" s="8">
        <v>500</v>
      </c>
      <c r="D338" s="8" t="s">
        <v>6</v>
      </c>
    </row>
    <row r="339" spans="1:4" x14ac:dyDescent="0.2">
      <c r="A339" s="8">
        <v>1181220112</v>
      </c>
      <c r="B339" s="8" t="s">
        <v>1548</v>
      </c>
      <c r="C339" s="8">
        <v>500</v>
      </c>
      <c r="D339" s="8" t="s">
        <v>6</v>
      </c>
    </row>
    <row r="340" spans="1:4" x14ac:dyDescent="0.2">
      <c r="A340" s="8" t="s">
        <v>1499</v>
      </c>
      <c r="B340" s="8" t="s">
        <v>1087</v>
      </c>
      <c r="C340" s="8">
        <v>1</v>
      </c>
      <c r="D340" s="8" t="s">
        <v>1519</v>
      </c>
    </row>
    <row r="341" spans="1:4" x14ac:dyDescent="0.2">
      <c r="A341" s="8" t="s">
        <v>112</v>
      </c>
      <c r="B341" s="8" t="s">
        <v>1189</v>
      </c>
      <c r="C341" s="8">
        <v>800</v>
      </c>
      <c r="D341" s="8" t="s">
        <v>6</v>
      </c>
    </row>
    <row r="342" spans="1:4" x14ac:dyDescent="0.2">
      <c r="A342" s="8">
        <v>1181221112</v>
      </c>
      <c r="B342" s="8" t="s">
        <v>1547</v>
      </c>
      <c r="C342" s="8">
        <v>500</v>
      </c>
      <c r="D342" s="8" t="s">
        <v>6</v>
      </c>
    </row>
    <row r="343" spans="1:4" x14ac:dyDescent="0.2">
      <c r="A343" s="8">
        <v>8881512597</v>
      </c>
      <c r="B343" s="8" t="s">
        <v>1546</v>
      </c>
      <c r="C343" s="8">
        <v>500</v>
      </c>
      <c r="D343" s="8" t="s">
        <v>6</v>
      </c>
    </row>
    <row r="344" spans="1:4" x14ac:dyDescent="0.2">
      <c r="A344" s="12" t="s">
        <v>419</v>
      </c>
      <c r="B344" s="13" t="s">
        <v>1073</v>
      </c>
      <c r="C344" s="8">
        <v>1</v>
      </c>
      <c r="D344" s="8" t="s">
        <v>1519</v>
      </c>
    </row>
    <row r="345" spans="1:4" x14ac:dyDescent="0.2">
      <c r="A345" s="12" t="s">
        <v>391</v>
      </c>
      <c r="B345" s="13" t="s">
        <v>1259</v>
      </c>
      <c r="C345" s="8">
        <v>1</v>
      </c>
      <c r="D345" s="8" t="s">
        <v>1519</v>
      </c>
    </row>
    <row r="346" spans="1:4" x14ac:dyDescent="0.2">
      <c r="A346" s="12" t="s">
        <v>1327</v>
      </c>
      <c r="B346" s="13" t="s">
        <v>1326</v>
      </c>
      <c r="C346" s="8">
        <v>1</v>
      </c>
      <c r="D346" s="8" t="s">
        <v>1519</v>
      </c>
    </row>
    <row r="347" spans="1:4" x14ac:dyDescent="0.2">
      <c r="A347" s="12" t="s">
        <v>248</v>
      </c>
      <c r="B347" s="13" t="s">
        <v>1082</v>
      </c>
      <c r="C347" s="8">
        <v>1</v>
      </c>
      <c r="D347" s="8" t="s">
        <v>1519</v>
      </c>
    </row>
    <row r="348" spans="1:4" x14ac:dyDescent="0.2">
      <c r="A348" s="8">
        <v>8881512662</v>
      </c>
      <c r="B348" s="8" t="s">
        <v>1545</v>
      </c>
      <c r="C348" s="8">
        <v>500</v>
      </c>
      <c r="D348" s="8" t="s">
        <v>6</v>
      </c>
    </row>
    <row r="349" spans="1:4" x14ac:dyDescent="0.2">
      <c r="A349" s="8" t="s">
        <v>404</v>
      </c>
      <c r="B349" s="8" t="s">
        <v>1291</v>
      </c>
      <c r="C349" s="8">
        <v>1</v>
      </c>
      <c r="D349" s="8" t="s">
        <v>1519</v>
      </c>
    </row>
    <row r="350" spans="1:4" x14ac:dyDescent="0.2">
      <c r="A350" s="8" t="s">
        <v>1496</v>
      </c>
      <c r="B350" s="8" t="s">
        <v>1343</v>
      </c>
      <c r="C350" s="8">
        <v>1</v>
      </c>
      <c r="D350" s="8" t="s">
        <v>1519</v>
      </c>
    </row>
    <row r="351" spans="1:4" x14ac:dyDescent="0.2">
      <c r="A351" s="8">
        <v>4502476</v>
      </c>
      <c r="B351" s="8" t="s">
        <v>1001</v>
      </c>
      <c r="C351" s="8">
        <v>800</v>
      </c>
      <c r="D351" s="8" t="s">
        <v>6</v>
      </c>
    </row>
    <row r="352" spans="1:4" x14ac:dyDescent="0.2">
      <c r="A352" s="8" t="s">
        <v>307</v>
      </c>
      <c r="B352" s="8" t="s">
        <v>986</v>
      </c>
      <c r="C352" s="8">
        <v>10</v>
      </c>
      <c r="D352" s="8" t="s">
        <v>1519</v>
      </c>
    </row>
    <row r="353" spans="1:4" x14ac:dyDescent="0.2">
      <c r="A353" s="11" t="s">
        <v>232</v>
      </c>
      <c r="B353" s="8" t="s">
        <v>1147</v>
      </c>
      <c r="C353" s="8">
        <v>1</v>
      </c>
      <c r="D353" s="8" t="s">
        <v>1519</v>
      </c>
    </row>
    <row r="354" spans="1:4" x14ac:dyDescent="0.2">
      <c r="A354" s="12" t="s">
        <v>1544</v>
      </c>
      <c r="B354" s="12" t="s">
        <v>1543</v>
      </c>
      <c r="C354" s="8">
        <v>20</v>
      </c>
      <c r="D354" s="8" t="s">
        <v>1519</v>
      </c>
    </row>
    <row r="355" spans="1:4" x14ac:dyDescent="0.2">
      <c r="A355" s="12" t="s">
        <v>1542</v>
      </c>
      <c r="B355" s="12" t="s">
        <v>1541</v>
      </c>
      <c r="C355" s="8">
        <v>80</v>
      </c>
      <c r="D355" s="8" t="s">
        <v>1519</v>
      </c>
    </row>
    <row r="356" spans="1:4" x14ac:dyDescent="0.2">
      <c r="A356" s="12" t="s">
        <v>1540</v>
      </c>
      <c r="B356" s="8"/>
      <c r="C356" s="8">
        <v>1000</v>
      </c>
      <c r="D356" s="8" t="s">
        <v>6</v>
      </c>
    </row>
    <row r="357" spans="1:4" x14ac:dyDescent="0.2">
      <c r="A357" s="11" t="s">
        <v>112</v>
      </c>
      <c r="B357" s="8" t="s">
        <v>1189</v>
      </c>
      <c r="C357" s="8">
        <v>1000</v>
      </c>
      <c r="D357" s="8" t="s">
        <v>6</v>
      </c>
    </row>
    <row r="358" spans="1:4" x14ac:dyDescent="0.2">
      <c r="A358" s="11" t="s">
        <v>411</v>
      </c>
      <c r="B358" s="8" t="s">
        <v>1365</v>
      </c>
      <c r="C358" s="8">
        <v>1</v>
      </c>
      <c r="D358" s="8" t="s">
        <v>1519</v>
      </c>
    </row>
    <row r="359" spans="1:4" x14ac:dyDescent="0.2">
      <c r="A359" s="11" t="s">
        <v>300</v>
      </c>
      <c r="B359" s="8" t="s">
        <v>1126</v>
      </c>
      <c r="C359" s="8">
        <v>1</v>
      </c>
      <c r="D359" s="8" t="s">
        <v>1519</v>
      </c>
    </row>
    <row r="360" spans="1:4" x14ac:dyDescent="0.2">
      <c r="A360" s="11" t="s">
        <v>328</v>
      </c>
      <c r="B360" s="8" t="s">
        <v>954</v>
      </c>
      <c r="C360" s="8">
        <v>5</v>
      </c>
      <c r="D360" s="8" t="s">
        <v>1519</v>
      </c>
    </row>
    <row r="361" spans="1:4" x14ac:dyDescent="0.2">
      <c r="A361" s="11" t="s">
        <v>362</v>
      </c>
      <c r="B361" s="8" t="s">
        <v>1093</v>
      </c>
      <c r="C361" s="8">
        <v>10</v>
      </c>
      <c r="D361" s="8" t="s">
        <v>1519</v>
      </c>
    </row>
    <row r="362" spans="1:4" x14ac:dyDescent="0.2">
      <c r="A362" s="11" t="s">
        <v>1118</v>
      </c>
      <c r="B362" s="8" t="s">
        <v>1117</v>
      </c>
      <c r="C362" s="8">
        <v>1</v>
      </c>
      <c r="D362" s="8" t="s">
        <v>1519</v>
      </c>
    </row>
    <row r="363" spans="1:4" x14ac:dyDescent="0.2">
      <c r="A363" s="11" t="s">
        <v>395</v>
      </c>
      <c r="B363" s="8" t="s">
        <v>1455</v>
      </c>
      <c r="C363" s="8">
        <v>1</v>
      </c>
      <c r="D363" s="8" t="s">
        <v>1519</v>
      </c>
    </row>
    <row r="364" spans="1:4" x14ac:dyDescent="0.2">
      <c r="A364" s="11" t="s">
        <v>397</v>
      </c>
      <c r="B364" s="8" t="s">
        <v>1076</v>
      </c>
      <c r="C364" s="8">
        <v>1</v>
      </c>
      <c r="D364" s="8" t="s">
        <v>1519</v>
      </c>
    </row>
    <row r="365" spans="1:4" x14ac:dyDescent="0.2">
      <c r="A365" s="11" t="s">
        <v>1306</v>
      </c>
      <c r="B365" s="8" t="s">
        <v>1299</v>
      </c>
      <c r="C365" s="8">
        <v>1</v>
      </c>
      <c r="D365" s="8" t="s">
        <v>1519</v>
      </c>
    </row>
    <row r="366" spans="1:4" x14ac:dyDescent="0.2">
      <c r="A366" s="11" t="s">
        <v>351</v>
      </c>
      <c r="B366" s="8" t="s">
        <v>1140</v>
      </c>
      <c r="C366" s="8">
        <v>10</v>
      </c>
      <c r="D366" s="8" t="s">
        <v>1519</v>
      </c>
    </row>
    <row r="367" spans="1:4" x14ac:dyDescent="0.2">
      <c r="A367" s="11" t="s">
        <v>410</v>
      </c>
      <c r="B367" s="8" t="s">
        <v>1145</v>
      </c>
      <c r="C367" s="8">
        <v>12</v>
      </c>
      <c r="D367" s="8" t="s">
        <v>1519</v>
      </c>
    </row>
    <row r="368" spans="1:4" x14ac:dyDescent="0.2">
      <c r="A368" s="11">
        <v>4502570</v>
      </c>
      <c r="B368" s="8" t="s">
        <v>1539</v>
      </c>
      <c r="C368" s="8">
        <v>1000</v>
      </c>
      <c r="D368" s="8" t="s">
        <v>6</v>
      </c>
    </row>
    <row r="369" spans="1:4" x14ac:dyDescent="0.2">
      <c r="A369" s="11" t="s">
        <v>405</v>
      </c>
      <c r="B369" s="8" t="s">
        <v>1538</v>
      </c>
      <c r="C369" s="8">
        <v>14</v>
      </c>
      <c r="D369" s="8" t="s">
        <v>1519</v>
      </c>
    </row>
    <row r="370" spans="1:4" x14ac:dyDescent="0.2">
      <c r="A370" s="11" t="s">
        <v>1249</v>
      </c>
      <c r="B370" s="8" t="s">
        <v>1248</v>
      </c>
      <c r="C370" s="8">
        <v>1</v>
      </c>
      <c r="D370" s="8" t="s">
        <v>1519</v>
      </c>
    </row>
    <row r="371" spans="1:4" x14ac:dyDescent="0.2">
      <c r="A371" s="11">
        <v>4502575</v>
      </c>
      <c r="B371" s="8" t="s">
        <v>1537</v>
      </c>
      <c r="C371" s="8">
        <v>1000</v>
      </c>
      <c r="D371" s="8" t="s">
        <v>6</v>
      </c>
    </row>
    <row r="372" spans="1:4" x14ac:dyDescent="0.2">
      <c r="A372" s="11" t="s">
        <v>1536</v>
      </c>
      <c r="B372" s="8" t="s">
        <v>1144</v>
      </c>
      <c r="C372" s="8">
        <v>14</v>
      </c>
      <c r="D372" s="8" t="s">
        <v>1519</v>
      </c>
    </row>
    <row r="373" spans="1:4" x14ac:dyDescent="0.2">
      <c r="A373" s="11">
        <v>5551500055</v>
      </c>
      <c r="B373" s="8" t="s">
        <v>1535</v>
      </c>
      <c r="C373" s="8">
        <v>10000</v>
      </c>
      <c r="D373" s="8" t="s">
        <v>6</v>
      </c>
    </row>
    <row r="374" spans="1:4" x14ac:dyDescent="0.2">
      <c r="A374" s="11">
        <v>8881112518</v>
      </c>
      <c r="B374" s="8" t="s">
        <v>1534</v>
      </c>
      <c r="C374" s="8">
        <v>1000</v>
      </c>
      <c r="D374" s="8" t="s">
        <v>6</v>
      </c>
    </row>
    <row r="375" spans="1:4" x14ac:dyDescent="0.2">
      <c r="A375" s="11" t="s">
        <v>1497</v>
      </c>
      <c r="B375" s="8" t="s">
        <v>1339</v>
      </c>
      <c r="C375" s="8">
        <v>1</v>
      </c>
      <c r="D375" s="8" t="s">
        <v>1519</v>
      </c>
    </row>
    <row r="376" spans="1:4" x14ac:dyDescent="0.2">
      <c r="A376" s="11">
        <v>3154021</v>
      </c>
      <c r="B376" s="8" t="s">
        <v>1020</v>
      </c>
      <c r="C376" s="8">
        <v>1</v>
      </c>
      <c r="D376" s="8" t="s">
        <v>6</v>
      </c>
    </row>
    <row r="377" spans="1:4" x14ac:dyDescent="0.2">
      <c r="A377" s="11">
        <v>3201413</v>
      </c>
      <c r="B377" s="8" t="s">
        <v>1010</v>
      </c>
      <c r="C377" s="8">
        <v>1</v>
      </c>
      <c r="D377" s="8" t="s">
        <v>6</v>
      </c>
    </row>
    <row r="378" spans="1:4" x14ac:dyDescent="0.2">
      <c r="A378" s="11" t="s">
        <v>1288</v>
      </c>
      <c r="B378" s="8" t="s">
        <v>1287</v>
      </c>
      <c r="C378" s="8">
        <v>1</v>
      </c>
      <c r="D378" s="8" t="s">
        <v>1519</v>
      </c>
    </row>
    <row r="379" spans="1:4" x14ac:dyDescent="0.2">
      <c r="A379" s="11" t="s">
        <v>420</v>
      </c>
      <c r="B379" s="8" t="s">
        <v>1259</v>
      </c>
      <c r="C379" s="8">
        <v>1</v>
      </c>
      <c r="D379" s="8" t="s">
        <v>1519</v>
      </c>
    </row>
    <row r="380" spans="1:4" x14ac:dyDescent="0.2">
      <c r="A380" s="11" t="s">
        <v>1533</v>
      </c>
      <c r="B380" s="8" t="s">
        <v>1532</v>
      </c>
      <c r="C380" s="8">
        <v>1</v>
      </c>
      <c r="D380" s="8" t="s">
        <v>1519</v>
      </c>
    </row>
    <row r="381" spans="1:4" x14ac:dyDescent="0.2">
      <c r="A381" s="11" t="s">
        <v>1531</v>
      </c>
      <c r="B381" s="8" t="s">
        <v>1530</v>
      </c>
      <c r="C381" s="8">
        <v>10</v>
      </c>
      <c r="D381" s="8" t="s">
        <v>1519</v>
      </c>
    </row>
    <row r="382" spans="1:4" x14ac:dyDescent="0.2">
      <c r="A382" s="11" t="s">
        <v>374</v>
      </c>
      <c r="B382" s="8" t="s">
        <v>1529</v>
      </c>
      <c r="C382" s="8">
        <v>10</v>
      </c>
      <c r="D382" s="8" t="s">
        <v>1519</v>
      </c>
    </row>
    <row r="383" spans="1:4" x14ac:dyDescent="0.2">
      <c r="A383" s="11" t="s">
        <v>376</v>
      </c>
      <c r="B383" s="8" t="s">
        <v>1528</v>
      </c>
      <c r="C383" s="8">
        <v>10</v>
      </c>
      <c r="D383" s="8" t="s">
        <v>1519</v>
      </c>
    </row>
    <row r="384" spans="1:4" x14ac:dyDescent="0.2">
      <c r="A384" s="7" t="s">
        <v>1527</v>
      </c>
      <c r="B384" s="6" t="s">
        <v>1526</v>
      </c>
      <c r="D384" s="78" t="s">
        <v>1520</v>
      </c>
    </row>
    <row r="385" spans="1:4" x14ac:dyDescent="0.2">
      <c r="A385" s="7" t="s">
        <v>1525</v>
      </c>
      <c r="B385" s="6" t="s">
        <v>1524</v>
      </c>
      <c r="D385" s="78" t="s">
        <v>1519</v>
      </c>
    </row>
    <row r="386" spans="1:4" x14ac:dyDescent="0.2">
      <c r="A386" s="7" t="s">
        <v>210</v>
      </c>
      <c r="B386" s="6" t="s">
        <v>1133</v>
      </c>
      <c r="D386" s="78" t="s">
        <v>1519</v>
      </c>
    </row>
    <row r="387" spans="1:4" x14ac:dyDescent="0.2">
      <c r="A387" s="7" t="s">
        <v>1523</v>
      </c>
      <c r="B387" s="6" t="s">
        <v>1522</v>
      </c>
      <c r="C387" s="8">
        <v>5</v>
      </c>
      <c r="D387" s="78" t="s">
        <v>1519</v>
      </c>
    </row>
    <row r="388" spans="1:4" x14ac:dyDescent="0.2">
      <c r="A388" s="7" t="s">
        <v>1485</v>
      </c>
      <c r="D388" s="78" t="s">
        <v>1519</v>
      </c>
    </row>
    <row r="389" spans="1:4" x14ac:dyDescent="0.2">
      <c r="A389" s="7" t="s">
        <v>1340</v>
      </c>
      <c r="D389" s="78" t="s">
        <v>1519</v>
      </c>
    </row>
    <row r="390" spans="1:4" x14ac:dyDescent="0.2">
      <c r="A390" s="9" t="s">
        <v>355</v>
      </c>
      <c r="D390" s="78" t="s">
        <v>1519</v>
      </c>
    </row>
    <row r="391" spans="1:4" x14ac:dyDescent="0.2">
      <c r="A391" s="7" t="s">
        <v>1521</v>
      </c>
      <c r="D391" s="78" t="s">
        <v>1520</v>
      </c>
    </row>
    <row r="392" spans="1:4" x14ac:dyDescent="0.2">
      <c r="A392" s="9" t="s">
        <v>1332</v>
      </c>
      <c r="C392" s="8">
        <v>1</v>
      </c>
      <c r="D392" s="78" t="s">
        <v>1519</v>
      </c>
    </row>
  </sheetData>
  <autoFilter ref="A1:IV383" xr:uid="{38828DA7-0530-4C0F-9461-37644152B51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6732-C90C-4F56-AF9F-3D8FA4408231}">
  <dimension ref="A1:IX397"/>
  <sheetViews>
    <sheetView topLeftCell="A292" zoomScaleNormal="100" workbookViewId="0">
      <selection activeCell="B329" sqref="B329"/>
    </sheetView>
  </sheetViews>
  <sheetFormatPr defaultRowHeight="12.75" x14ac:dyDescent="0.2"/>
  <cols>
    <col min="1" max="1" width="12.140625" style="7" bestFit="1" customWidth="1"/>
    <col min="2" max="2" width="35.42578125" style="6" bestFit="1" customWidth="1"/>
    <col min="3" max="4" width="17.28515625" style="5" customWidth="1"/>
    <col min="5" max="5" width="16" style="5" bestFit="1" customWidth="1"/>
    <col min="6" max="6" width="14.140625" style="6" customWidth="1"/>
    <col min="7" max="7" width="15.140625" style="6" bestFit="1" customWidth="1"/>
    <col min="8" max="8" width="20.28515625" style="6" bestFit="1" customWidth="1"/>
    <col min="9" max="9" width="15.7109375" style="6" bestFit="1" customWidth="1"/>
    <col min="10" max="10" width="8.5703125" style="6" bestFit="1" customWidth="1"/>
    <col min="11" max="11" width="12" style="6" bestFit="1" customWidth="1"/>
    <col min="12" max="12" width="8.140625" style="6" bestFit="1" customWidth="1"/>
    <col min="13" max="13" width="5.7109375" style="6" bestFit="1" customWidth="1"/>
    <col min="14" max="14" width="14.85546875" style="6" bestFit="1" customWidth="1"/>
    <col min="15" max="16384" width="9.140625" style="6"/>
  </cols>
  <sheetData>
    <row r="1" spans="1:14" x14ac:dyDescent="0.2">
      <c r="A1" s="15" t="s">
        <v>1518</v>
      </c>
      <c r="B1" s="15" t="s">
        <v>832</v>
      </c>
      <c r="C1" s="88" t="s">
        <v>1629</v>
      </c>
      <c r="D1" s="88" t="s">
        <v>1711</v>
      </c>
      <c r="E1" s="15" t="s">
        <v>835</v>
      </c>
      <c r="F1" s="15" t="s">
        <v>836</v>
      </c>
      <c r="G1" s="86" t="s">
        <v>1699</v>
      </c>
      <c r="H1" s="86" t="s">
        <v>1700</v>
      </c>
      <c r="I1" s="86" t="s">
        <v>1704</v>
      </c>
      <c r="J1" s="86" t="s">
        <v>1705</v>
      </c>
      <c r="K1" s="86" t="s">
        <v>1706</v>
      </c>
      <c r="L1" s="86" t="s">
        <v>1707</v>
      </c>
      <c r="M1" s="86" t="s">
        <v>1708</v>
      </c>
      <c r="N1" s="86" t="s">
        <v>1709</v>
      </c>
    </row>
    <row r="2" spans="1:14" x14ac:dyDescent="0.2">
      <c r="A2" s="15">
        <v>40</v>
      </c>
      <c r="B2" s="16" t="s">
        <v>1628</v>
      </c>
      <c r="C2" s="16">
        <v>30</v>
      </c>
      <c r="D2" s="16" t="s">
        <v>276</v>
      </c>
      <c r="E2" s="16" t="s">
        <v>273</v>
      </c>
      <c r="F2" s="8" t="s">
        <v>1519</v>
      </c>
      <c r="G2" s="6">
        <v>5</v>
      </c>
      <c r="H2" s="86" t="s">
        <v>1701</v>
      </c>
    </row>
    <row r="3" spans="1:14" x14ac:dyDescent="0.2">
      <c r="A3" s="15">
        <v>42</v>
      </c>
      <c r="B3" s="16" t="s">
        <v>1627</v>
      </c>
      <c r="C3" s="16">
        <v>10</v>
      </c>
      <c r="D3" s="16" t="s">
        <v>178</v>
      </c>
      <c r="E3" s="16" t="s">
        <v>283</v>
      </c>
      <c r="F3" s="8" t="s">
        <v>1519</v>
      </c>
      <c r="G3" s="6">
        <v>7</v>
      </c>
      <c r="H3" s="86" t="s">
        <v>1702</v>
      </c>
    </row>
    <row r="4" spans="1:14" x14ac:dyDescent="0.2">
      <c r="A4" s="15">
        <v>44</v>
      </c>
      <c r="B4" s="16" t="s">
        <v>1626</v>
      </c>
      <c r="C4" s="16">
        <v>14</v>
      </c>
      <c r="D4" s="16" t="s">
        <v>410</v>
      </c>
      <c r="E4" s="16" t="s">
        <v>337</v>
      </c>
      <c r="F4" s="8" t="s">
        <v>1519</v>
      </c>
      <c r="G4" s="6">
        <v>5</v>
      </c>
      <c r="H4" s="86" t="s">
        <v>1701</v>
      </c>
    </row>
    <row r="5" spans="1:14" x14ac:dyDescent="0.2">
      <c r="A5" s="15">
        <v>47</v>
      </c>
      <c r="B5" s="16" t="s">
        <v>1543</v>
      </c>
      <c r="C5" s="16">
        <v>20</v>
      </c>
      <c r="D5" s="16" t="s">
        <v>174</v>
      </c>
      <c r="E5" s="16" t="s">
        <v>227</v>
      </c>
      <c r="F5" s="8" t="s">
        <v>1519</v>
      </c>
      <c r="G5" s="6">
        <v>2</v>
      </c>
      <c r="H5" s="86" t="s">
        <v>1702</v>
      </c>
    </row>
    <row r="6" spans="1:14" x14ac:dyDescent="0.2">
      <c r="A6" s="15">
        <v>65</v>
      </c>
      <c r="B6" s="16" t="s">
        <v>1541</v>
      </c>
      <c r="C6" s="16">
        <v>80</v>
      </c>
      <c r="D6" s="16" t="s">
        <v>171</v>
      </c>
      <c r="E6" s="16" t="s">
        <v>141</v>
      </c>
      <c r="F6" s="8" t="s">
        <v>1519</v>
      </c>
      <c r="G6" s="6">
        <v>1</v>
      </c>
      <c r="H6" s="86" t="s">
        <v>1701</v>
      </c>
    </row>
    <row r="7" spans="1:14" x14ac:dyDescent="0.2">
      <c r="A7" s="15">
        <v>1509</v>
      </c>
      <c r="B7" s="16" t="s">
        <v>1625</v>
      </c>
      <c r="C7" s="16">
        <v>10</v>
      </c>
      <c r="D7" s="16" t="s">
        <v>1718</v>
      </c>
      <c r="E7" s="87" t="s">
        <v>1703</v>
      </c>
      <c r="F7" s="8" t="s">
        <v>1519</v>
      </c>
    </row>
    <row r="8" spans="1:14" x14ac:dyDescent="0.2">
      <c r="A8" s="15">
        <v>1511</v>
      </c>
      <c r="B8" s="16" t="s">
        <v>1061</v>
      </c>
      <c r="C8" s="16">
        <v>100</v>
      </c>
      <c r="D8" s="16" t="s">
        <v>331</v>
      </c>
      <c r="E8" s="16" t="s">
        <v>318</v>
      </c>
      <c r="F8" s="8" t="s">
        <v>1519</v>
      </c>
    </row>
    <row r="9" spans="1:14" x14ac:dyDescent="0.2">
      <c r="A9" s="15">
        <v>8301</v>
      </c>
      <c r="B9" s="16" t="s">
        <v>1624</v>
      </c>
      <c r="C9" s="16">
        <v>24</v>
      </c>
      <c r="D9" s="16" t="s">
        <v>1718</v>
      </c>
      <c r="E9" s="87" t="s">
        <v>1703</v>
      </c>
      <c r="F9" s="8" t="s">
        <v>1519</v>
      </c>
    </row>
    <row r="10" spans="1:14" x14ac:dyDescent="0.2">
      <c r="A10" s="15">
        <v>8515</v>
      </c>
      <c r="B10" s="16" t="s">
        <v>971</v>
      </c>
      <c r="C10" s="16">
        <v>5</v>
      </c>
      <c r="D10" s="16" t="s">
        <v>346</v>
      </c>
      <c r="E10" s="16" t="s">
        <v>339</v>
      </c>
      <c r="F10" s="8" t="s">
        <v>1519</v>
      </c>
    </row>
    <row r="11" spans="1:14" x14ac:dyDescent="0.2">
      <c r="A11" s="11">
        <v>8529</v>
      </c>
      <c r="B11" s="8" t="s">
        <v>965</v>
      </c>
      <c r="C11" s="16">
        <v>5</v>
      </c>
      <c r="D11" s="16" t="s">
        <v>347</v>
      </c>
      <c r="E11" s="16" t="s">
        <v>339</v>
      </c>
      <c r="F11" s="8" t="s">
        <v>1519</v>
      </c>
    </row>
    <row r="12" spans="1:14" x14ac:dyDescent="0.2">
      <c r="A12" s="15">
        <v>8781</v>
      </c>
      <c r="B12" s="16" t="s">
        <v>1623</v>
      </c>
      <c r="C12" s="16">
        <v>10</v>
      </c>
      <c r="D12" s="16" t="s">
        <v>286</v>
      </c>
      <c r="E12" s="16" t="s">
        <v>285</v>
      </c>
      <c r="F12" s="8" t="s">
        <v>1519</v>
      </c>
      <c r="G12" s="6">
        <v>8</v>
      </c>
      <c r="H12" s="86" t="s">
        <v>1702</v>
      </c>
    </row>
    <row r="13" spans="1:14" x14ac:dyDescent="0.2">
      <c r="A13" s="15">
        <v>8790</v>
      </c>
      <c r="B13" s="16" t="s">
        <v>934</v>
      </c>
      <c r="C13" s="16">
        <v>20</v>
      </c>
      <c r="D13" s="16" t="s">
        <v>228</v>
      </c>
      <c r="E13" s="16" t="s">
        <v>227</v>
      </c>
      <c r="F13" s="8" t="s">
        <v>1519</v>
      </c>
      <c r="G13" s="6">
        <v>2</v>
      </c>
      <c r="H13" s="86" t="s">
        <v>1702</v>
      </c>
    </row>
    <row r="14" spans="1:14" x14ac:dyDescent="0.2">
      <c r="A14" s="15">
        <v>8791</v>
      </c>
      <c r="B14" s="16" t="s">
        <v>933</v>
      </c>
      <c r="C14" s="16">
        <v>5</v>
      </c>
      <c r="D14" s="16" t="s">
        <v>205</v>
      </c>
      <c r="E14" s="16" t="s">
        <v>203</v>
      </c>
      <c r="F14" s="8" t="s">
        <v>1519</v>
      </c>
      <c r="G14" s="6">
        <v>18</v>
      </c>
      <c r="H14" s="86" t="s">
        <v>1702</v>
      </c>
    </row>
    <row r="15" spans="1:14" x14ac:dyDescent="0.2">
      <c r="A15" s="15">
        <v>8820</v>
      </c>
      <c r="B15" s="16" t="s">
        <v>1622</v>
      </c>
      <c r="C15" s="16">
        <v>20</v>
      </c>
      <c r="D15" s="16" t="s">
        <v>243</v>
      </c>
      <c r="E15" s="16" t="s">
        <v>227</v>
      </c>
      <c r="F15" s="8" t="s">
        <v>1519</v>
      </c>
      <c r="G15" s="6">
        <v>2</v>
      </c>
      <c r="H15" s="86" t="s">
        <v>1702</v>
      </c>
    </row>
    <row r="16" spans="1:14" x14ac:dyDescent="0.2">
      <c r="A16" s="15">
        <v>8850</v>
      </c>
      <c r="B16" s="16" t="s">
        <v>1621</v>
      </c>
      <c r="C16" s="16">
        <v>10</v>
      </c>
      <c r="D16" s="16" t="s">
        <v>301</v>
      </c>
      <c r="E16" s="16" t="s">
        <v>285</v>
      </c>
      <c r="F16" s="8" t="s">
        <v>1519</v>
      </c>
      <c r="G16" s="6">
        <v>8</v>
      </c>
      <c r="H16" s="86" t="s">
        <v>1702</v>
      </c>
    </row>
    <row r="17" spans="1:8" x14ac:dyDescent="0.2">
      <c r="A17" s="15">
        <v>8851</v>
      </c>
      <c r="B17" s="16" t="s">
        <v>1620</v>
      </c>
      <c r="C17" s="16">
        <v>10</v>
      </c>
      <c r="D17" s="16" t="s">
        <v>298</v>
      </c>
      <c r="E17" s="16" t="s">
        <v>285</v>
      </c>
      <c r="F17" s="8" t="s">
        <v>1519</v>
      </c>
      <c r="G17" s="6">
        <v>8</v>
      </c>
      <c r="H17" s="86" t="s">
        <v>1702</v>
      </c>
    </row>
    <row r="18" spans="1:8" x14ac:dyDescent="0.2">
      <c r="A18" s="15">
        <v>8860</v>
      </c>
      <c r="B18" s="16" t="s">
        <v>1619</v>
      </c>
      <c r="C18" s="16">
        <v>10</v>
      </c>
      <c r="D18" s="16" t="s">
        <v>190</v>
      </c>
      <c r="E18" s="16" t="s">
        <v>179</v>
      </c>
      <c r="F18" s="8" t="s">
        <v>1519</v>
      </c>
      <c r="G18" s="6">
        <v>12</v>
      </c>
      <c r="H18" s="86" t="s">
        <v>1702</v>
      </c>
    </row>
    <row r="19" spans="1:8" x14ac:dyDescent="0.2">
      <c r="A19" s="15">
        <v>8870</v>
      </c>
      <c r="B19" s="16" t="s">
        <v>1618</v>
      </c>
      <c r="C19" s="16">
        <v>5</v>
      </c>
      <c r="D19" s="16" t="s">
        <v>190</v>
      </c>
      <c r="E19" s="16" t="s">
        <v>203</v>
      </c>
      <c r="F19" s="8" t="s">
        <v>1519</v>
      </c>
      <c r="G19" s="6">
        <v>18</v>
      </c>
      <c r="H19" s="86" t="s">
        <v>1702</v>
      </c>
    </row>
    <row r="20" spans="1:8" x14ac:dyDescent="0.2">
      <c r="A20" s="15">
        <v>8871</v>
      </c>
      <c r="B20" s="16" t="s">
        <v>1617</v>
      </c>
      <c r="C20" s="16">
        <v>5</v>
      </c>
      <c r="D20" s="16" t="s">
        <v>208</v>
      </c>
      <c r="E20" s="16" t="s">
        <v>203</v>
      </c>
      <c r="F20" s="8" t="s">
        <v>1519</v>
      </c>
      <c r="G20" s="6">
        <v>18</v>
      </c>
      <c r="H20" s="86" t="s">
        <v>1702</v>
      </c>
    </row>
    <row r="21" spans="1:8" x14ac:dyDescent="0.2">
      <c r="A21" s="15">
        <v>8906</v>
      </c>
      <c r="B21" s="16" t="s">
        <v>898</v>
      </c>
      <c r="C21" s="16">
        <v>100</v>
      </c>
      <c r="D21" s="16" t="s">
        <v>160</v>
      </c>
      <c r="E21" s="16" t="s">
        <v>141</v>
      </c>
      <c r="F21" s="8" t="s">
        <v>1519</v>
      </c>
      <c r="G21" s="6">
        <v>1</v>
      </c>
      <c r="H21" s="86" t="s">
        <v>1701</v>
      </c>
    </row>
    <row r="22" spans="1:8" x14ac:dyDescent="0.2">
      <c r="A22" s="15">
        <v>8910</v>
      </c>
      <c r="B22" s="16" t="s">
        <v>897</v>
      </c>
      <c r="C22" s="16">
        <v>10</v>
      </c>
      <c r="D22" s="16" t="s">
        <v>351</v>
      </c>
      <c r="E22" s="16" t="s">
        <v>339</v>
      </c>
      <c r="F22" s="8" t="s">
        <v>1519</v>
      </c>
    </row>
    <row r="23" spans="1:8" x14ac:dyDescent="0.2">
      <c r="A23" s="15">
        <v>8931</v>
      </c>
      <c r="B23" s="16" t="s">
        <v>894</v>
      </c>
      <c r="C23" s="16">
        <v>10</v>
      </c>
      <c r="D23" s="16" t="s">
        <v>195</v>
      </c>
      <c r="E23" s="16" t="s">
        <v>179</v>
      </c>
      <c r="F23" s="8" t="s">
        <v>1519</v>
      </c>
      <c r="G23" s="6">
        <v>12</v>
      </c>
      <c r="H23" s="86" t="s">
        <v>1702</v>
      </c>
    </row>
    <row r="24" spans="1:8" x14ac:dyDescent="0.2">
      <c r="A24" s="15">
        <v>8932</v>
      </c>
      <c r="B24" s="16" t="s">
        <v>892</v>
      </c>
      <c r="C24" s="16">
        <v>10</v>
      </c>
      <c r="D24" s="16" t="s">
        <v>201</v>
      </c>
      <c r="E24" s="16" t="s">
        <v>179</v>
      </c>
      <c r="F24" s="8" t="s">
        <v>1519</v>
      </c>
      <c r="G24" s="6">
        <v>12</v>
      </c>
      <c r="H24" s="86" t="s">
        <v>1702</v>
      </c>
    </row>
    <row r="25" spans="1:8" x14ac:dyDescent="0.2">
      <c r="A25" s="15">
        <v>8933</v>
      </c>
      <c r="B25" s="16" t="s">
        <v>890</v>
      </c>
      <c r="C25" s="16">
        <v>10</v>
      </c>
      <c r="D25" s="16" t="s">
        <v>189</v>
      </c>
      <c r="E25" s="16" t="s">
        <v>179</v>
      </c>
      <c r="F25" s="8" t="s">
        <v>1519</v>
      </c>
      <c r="G25" s="6">
        <v>12</v>
      </c>
      <c r="H25" s="86" t="s">
        <v>1702</v>
      </c>
    </row>
    <row r="26" spans="1:8" x14ac:dyDescent="0.2">
      <c r="A26" s="15">
        <v>8934</v>
      </c>
      <c r="B26" s="16" t="s">
        <v>889</v>
      </c>
      <c r="C26" s="16">
        <v>10</v>
      </c>
      <c r="D26" s="16" t="s">
        <v>180</v>
      </c>
      <c r="E26" s="16" t="s">
        <v>179</v>
      </c>
      <c r="F26" s="8" t="s">
        <v>1519</v>
      </c>
      <c r="G26" s="6">
        <v>12</v>
      </c>
      <c r="H26" s="86" t="s">
        <v>1702</v>
      </c>
    </row>
    <row r="27" spans="1:8" x14ac:dyDescent="0.2">
      <c r="A27" s="15">
        <v>8935</v>
      </c>
      <c r="B27" s="16" t="s">
        <v>886</v>
      </c>
      <c r="C27" s="16">
        <v>10</v>
      </c>
      <c r="D27" s="16" t="s">
        <v>193</v>
      </c>
      <c r="E27" s="16" t="s">
        <v>179</v>
      </c>
      <c r="F27" s="8" t="s">
        <v>1519</v>
      </c>
      <c r="G27" s="6">
        <v>12</v>
      </c>
      <c r="H27" s="86" t="s">
        <v>1702</v>
      </c>
    </row>
    <row r="28" spans="1:8" x14ac:dyDescent="0.2">
      <c r="A28" s="15">
        <v>8938</v>
      </c>
      <c r="B28" s="16" t="s">
        <v>882</v>
      </c>
      <c r="C28" s="16">
        <v>5</v>
      </c>
      <c r="D28" s="16" t="s">
        <v>193</v>
      </c>
      <c r="E28" s="16" t="s">
        <v>203</v>
      </c>
      <c r="F28" s="8" t="s">
        <v>1519</v>
      </c>
      <c r="G28" s="6">
        <v>18</v>
      </c>
      <c r="H28" s="86" t="s">
        <v>1702</v>
      </c>
    </row>
    <row r="29" spans="1:8" x14ac:dyDescent="0.2">
      <c r="A29" s="15">
        <v>8939</v>
      </c>
      <c r="B29" s="16" t="s">
        <v>880</v>
      </c>
      <c r="C29" s="16">
        <v>5</v>
      </c>
      <c r="D29" s="16" t="s">
        <v>180</v>
      </c>
      <c r="E29" s="16" t="s">
        <v>203</v>
      </c>
      <c r="F29" s="8" t="s">
        <v>1519</v>
      </c>
      <c r="G29" s="6">
        <v>18</v>
      </c>
      <c r="H29" s="86" t="s">
        <v>1702</v>
      </c>
    </row>
    <row r="30" spans="1:8" x14ac:dyDescent="0.2">
      <c r="A30" s="15">
        <v>8958</v>
      </c>
      <c r="B30" s="16" t="s">
        <v>1616</v>
      </c>
      <c r="C30" s="16">
        <v>14</v>
      </c>
      <c r="D30" s="16" t="s">
        <v>304</v>
      </c>
      <c r="E30" s="16" t="s">
        <v>285</v>
      </c>
      <c r="F30" s="8" t="s">
        <v>1519</v>
      </c>
      <c r="G30" s="6">
        <v>8</v>
      </c>
      <c r="H30" s="86" t="s">
        <v>1702</v>
      </c>
    </row>
    <row r="31" spans="1:8" x14ac:dyDescent="0.2">
      <c r="A31" s="15">
        <v>8964</v>
      </c>
      <c r="B31" s="15" t="s">
        <v>1615</v>
      </c>
      <c r="C31" s="14">
        <v>20</v>
      </c>
      <c r="D31" s="16" t="s">
        <v>246</v>
      </c>
      <c r="E31" s="16" t="s">
        <v>227</v>
      </c>
      <c r="F31" s="8" t="s">
        <v>1519</v>
      </c>
      <c r="G31" s="6">
        <v>3</v>
      </c>
      <c r="H31" s="86" t="s">
        <v>1702</v>
      </c>
    </row>
    <row r="32" spans="1:8" x14ac:dyDescent="0.2">
      <c r="A32" s="15">
        <v>8970</v>
      </c>
      <c r="B32" s="16" t="s">
        <v>871</v>
      </c>
      <c r="C32" s="16">
        <v>20</v>
      </c>
      <c r="D32" s="16" t="s">
        <v>253</v>
      </c>
      <c r="E32" s="16" t="s">
        <v>227</v>
      </c>
      <c r="F32" s="8" t="s">
        <v>1519</v>
      </c>
      <c r="G32" s="6">
        <v>2</v>
      </c>
      <c r="H32" s="86" t="s">
        <v>1702</v>
      </c>
    </row>
    <row r="33" spans="1:8" x14ac:dyDescent="0.2">
      <c r="A33" s="15">
        <v>8974</v>
      </c>
      <c r="B33" s="16" t="s">
        <v>869</v>
      </c>
      <c r="C33" s="16">
        <v>5</v>
      </c>
      <c r="D33" s="16" t="s">
        <v>325</v>
      </c>
      <c r="E33" s="16" t="s">
        <v>318</v>
      </c>
      <c r="F33" s="8" t="s">
        <v>1519</v>
      </c>
    </row>
    <row r="34" spans="1:8" x14ac:dyDescent="0.2">
      <c r="A34" s="15">
        <v>8980</v>
      </c>
      <c r="B34" s="16" t="s">
        <v>866</v>
      </c>
      <c r="C34" s="16">
        <v>10</v>
      </c>
      <c r="D34" s="16" t="s">
        <v>304</v>
      </c>
      <c r="E34" s="16" t="s">
        <v>285</v>
      </c>
      <c r="F34" s="8" t="s">
        <v>1519</v>
      </c>
      <c r="G34" s="6">
        <v>8</v>
      </c>
      <c r="H34" s="86" t="s">
        <v>1702</v>
      </c>
    </row>
    <row r="35" spans="1:8" x14ac:dyDescent="0.2">
      <c r="A35" s="15">
        <v>8982</v>
      </c>
      <c r="B35" s="16" t="s">
        <v>863</v>
      </c>
      <c r="C35" s="16">
        <v>20</v>
      </c>
      <c r="D35" s="16" t="s">
        <v>258</v>
      </c>
      <c r="E35" s="16" t="s">
        <v>227</v>
      </c>
      <c r="F35" s="8" t="s">
        <v>1519</v>
      </c>
      <c r="G35" s="6">
        <v>2</v>
      </c>
      <c r="H35" s="86" t="s">
        <v>1702</v>
      </c>
    </row>
    <row r="36" spans="1:8" x14ac:dyDescent="0.2">
      <c r="A36" s="15">
        <v>8985</v>
      </c>
      <c r="B36" s="16" t="s">
        <v>861</v>
      </c>
      <c r="C36" s="16">
        <v>10</v>
      </c>
      <c r="D36" s="16" t="s">
        <v>309</v>
      </c>
      <c r="E36" s="16" t="s">
        <v>285</v>
      </c>
      <c r="F36" s="8" t="s">
        <v>1519</v>
      </c>
      <c r="G36" s="6">
        <v>8</v>
      </c>
      <c r="H36" s="86" t="s">
        <v>1702</v>
      </c>
    </row>
    <row r="37" spans="1:8" x14ac:dyDescent="0.2">
      <c r="A37" s="15">
        <v>8989</v>
      </c>
      <c r="B37" s="16" t="s">
        <v>854</v>
      </c>
      <c r="C37" s="16">
        <v>5</v>
      </c>
      <c r="D37" s="16" t="s">
        <v>195</v>
      </c>
      <c r="E37" s="16" t="s">
        <v>203</v>
      </c>
      <c r="F37" s="8" t="s">
        <v>1519</v>
      </c>
      <c r="G37" s="6">
        <v>18</v>
      </c>
      <c r="H37" s="86" t="s">
        <v>1702</v>
      </c>
    </row>
    <row r="38" spans="1:8" x14ac:dyDescent="0.2">
      <c r="A38" s="15">
        <v>8991</v>
      </c>
      <c r="B38" s="16" t="s">
        <v>849</v>
      </c>
      <c r="C38" s="16">
        <v>5</v>
      </c>
      <c r="D38" s="16" t="s">
        <v>189</v>
      </c>
      <c r="E38" s="16" t="s">
        <v>203</v>
      </c>
      <c r="F38" s="8" t="s">
        <v>1519</v>
      </c>
      <c r="G38" s="6">
        <v>18</v>
      </c>
      <c r="H38" s="86" t="s">
        <v>1702</v>
      </c>
    </row>
    <row r="39" spans="1:8" x14ac:dyDescent="0.2">
      <c r="A39" s="15">
        <v>8997</v>
      </c>
      <c r="B39" s="16" t="s">
        <v>847</v>
      </c>
      <c r="C39" s="16">
        <v>10</v>
      </c>
      <c r="D39" s="16" t="s">
        <v>316</v>
      </c>
      <c r="E39" s="16" t="s">
        <v>285</v>
      </c>
      <c r="F39" s="8" t="s">
        <v>1519</v>
      </c>
      <c r="G39" s="6">
        <v>8</v>
      </c>
      <c r="H39" s="86" t="s">
        <v>1702</v>
      </c>
    </row>
    <row r="40" spans="1:8" x14ac:dyDescent="0.2">
      <c r="A40" s="15">
        <v>8998</v>
      </c>
      <c r="B40" s="16" t="s">
        <v>843</v>
      </c>
      <c r="C40" s="16">
        <v>5</v>
      </c>
      <c r="D40" s="16" t="s">
        <v>201</v>
      </c>
      <c r="E40" s="16" t="s">
        <v>203</v>
      </c>
      <c r="F40" s="8" t="s">
        <v>1519</v>
      </c>
      <c r="G40" s="6">
        <v>18</v>
      </c>
      <c r="H40" s="86" t="s">
        <v>1702</v>
      </c>
    </row>
    <row r="41" spans="1:8" x14ac:dyDescent="0.2">
      <c r="A41" s="15">
        <v>85021</v>
      </c>
      <c r="B41" s="16" t="s">
        <v>983</v>
      </c>
      <c r="C41" s="16">
        <v>20</v>
      </c>
      <c r="D41" s="16" t="s">
        <v>176</v>
      </c>
      <c r="E41" s="16" t="s">
        <v>175</v>
      </c>
      <c r="F41" s="8" t="s">
        <v>1519</v>
      </c>
      <c r="G41" s="86">
        <v>0.5</v>
      </c>
      <c r="H41" s="86" t="s">
        <v>1702</v>
      </c>
    </row>
    <row r="42" spans="1:8" x14ac:dyDescent="0.2">
      <c r="A42" s="15">
        <v>85031</v>
      </c>
      <c r="B42" s="16" t="s">
        <v>982</v>
      </c>
      <c r="C42" s="16">
        <v>20</v>
      </c>
      <c r="D42" s="16" t="s">
        <v>176</v>
      </c>
      <c r="E42" s="16" t="s">
        <v>175</v>
      </c>
      <c r="F42" s="8" t="s">
        <v>1519</v>
      </c>
      <c r="G42" s="6">
        <v>0.5</v>
      </c>
      <c r="H42" s="86" t="s">
        <v>1702</v>
      </c>
    </row>
    <row r="43" spans="1:8" x14ac:dyDescent="0.2">
      <c r="A43" s="15">
        <v>85121</v>
      </c>
      <c r="B43" s="16" t="s">
        <v>974</v>
      </c>
      <c r="C43" s="16">
        <v>20</v>
      </c>
      <c r="D43" s="16" t="s">
        <v>176</v>
      </c>
      <c r="E43" s="16" t="s">
        <v>273</v>
      </c>
      <c r="F43" s="8" t="s">
        <v>1519</v>
      </c>
      <c r="G43" s="6">
        <v>5</v>
      </c>
      <c r="H43" s="86" t="s">
        <v>1701</v>
      </c>
    </row>
    <row r="44" spans="1:8" x14ac:dyDescent="0.2">
      <c r="A44" s="15">
        <v>85131</v>
      </c>
      <c r="B44" s="16" t="s">
        <v>972</v>
      </c>
      <c r="C44" s="16">
        <v>20</v>
      </c>
      <c r="D44" s="16" t="s">
        <v>176</v>
      </c>
      <c r="E44" s="16" t="s">
        <v>273</v>
      </c>
      <c r="F44" s="8" t="s">
        <v>1519</v>
      </c>
      <c r="G44" s="6">
        <v>5</v>
      </c>
      <c r="H44" s="86" t="s">
        <v>1701</v>
      </c>
    </row>
    <row r="45" spans="1:8" x14ac:dyDescent="0.2">
      <c r="A45" s="15">
        <v>85221</v>
      </c>
      <c r="B45" s="16" t="s">
        <v>969</v>
      </c>
      <c r="C45" s="16">
        <v>10</v>
      </c>
      <c r="D45" s="16" t="s">
        <v>266</v>
      </c>
      <c r="E45" s="16" t="s">
        <v>262</v>
      </c>
      <c r="F45" s="8" t="s">
        <v>1519</v>
      </c>
      <c r="G45" s="6">
        <v>3</v>
      </c>
      <c r="H45" s="86" t="s">
        <v>1702</v>
      </c>
    </row>
    <row r="46" spans="1:8" x14ac:dyDescent="0.2">
      <c r="A46" s="15">
        <v>85321</v>
      </c>
      <c r="B46" s="16" t="s">
        <v>1614</v>
      </c>
      <c r="C46" s="16">
        <v>10</v>
      </c>
      <c r="D46" s="16" t="s">
        <v>238</v>
      </c>
      <c r="E46" s="16" t="s">
        <v>227</v>
      </c>
      <c r="F46" s="8" t="s">
        <v>1519</v>
      </c>
      <c r="G46" s="6">
        <v>2</v>
      </c>
      <c r="H46" s="86" t="s">
        <v>1702</v>
      </c>
    </row>
    <row r="47" spans="1:8" x14ac:dyDescent="0.2">
      <c r="A47" s="15">
        <v>89651</v>
      </c>
      <c r="B47" s="16" t="s">
        <v>875</v>
      </c>
      <c r="C47" s="16">
        <v>20</v>
      </c>
      <c r="D47" s="16" t="s">
        <v>249</v>
      </c>
      <c r="E47" s="16" t="s">
        <v>227</v>
      </c>
      <c r="F47" s="8" t="s">
        <v>1519</v>
      </c>
      <c r="G47" s="6">
        <v>2</v>
      </c>
      <c r="H47" s="86" t="s">
        <v>1702</v>
      </c>
    </row>
    <row r="48" spans="1:8" x14ac:dyDescent="0.2">
      <c r="A48" s="15">
        <v>89671</v>
      </c>
      <c r="B48" s="16" t="s">
        <v>872</v>
      </c>
      <c r="C48" s="16">
        <v>20</v>
      </c>
      <c r="D48" s="16" t="s">
        <v>249</v>
      </c>
      <c r="E48" s="16" t="s">
        <v>227</v>
      </c>
      <c r="F48" s="8" t="s">
        <v>1519</v>
      </c>
      <c r="G48" s="6">
        <v>2</v>
      </c>
      <c r="H48" s="86" t="s">
        <v>1702</v>
      </c>
    </row>
    <row r="49" spans="1:8" x14ac:dyDescent="0.2">
      <c r="A49" s="15">
        <v>851201</v>
      </c>
      <c r="B49" s="16" t="s">
        <v>975</v>
      </c>
      <c r="C49" s="16">
        <v>20</v>
      </c>
      <c r="D49" s="16" t="s">
        <v>278</v>
      </c>
      <c r="E49" s="16" t="s">
        <v>273</v>
      </c>
      <c r="F49" s="8" t="s">
        <v>1519</v>
      </c>
      <c r="G49" s="6">
        <v>5</v>
      </c>
      <c r="H49" s="86" t="s">
        <v>1701</v>
      </c>
    </row>
    <row r="50" spans="1:8" x14ac:dyDescent="0.2">
      <c r="A50" s="15">
        <v>851301</v>
      </c>
      <c r="B50" s="16" t="s">
        <v>973</v>
      </c>
      <c r="C50" s="16">
        <v>20</v>
      </c>
      <c r="D50" s="16" t="s">
        <v>278</v>
      </c>
      <c r="E50" s="16" t="s">
        <v>273</v>
      </c>
      <c r="F50" s="8" t="s">
        <v>1519</v>
      </c>
      <c r="G50" s="6">
        <v>5</v>
      </c>
      <c r="H50" s="86" t="s">
        <v>1701</v>
      </c>
    </row>
    <row r="51" spans="1:8" x14ac:dyDescent="0.2">
      <c r="A51" s="15">
        <v>4501820</v>
      </c>
      <c r="B51" s="15"/>
      <c r="C51" s="14">
        <v>700</v>
      </c>
      <c r="D51" s="16"/>
      <c r="E51" s="16">
        <v>7</v>
      </c>
      <c r="F51" s="8" t="s">
        <v>6</v>
      </c>
    </row>
    <row r="52" spans="1:8" x14ac:dyDescent="0.2">
      <c r="A52" s="8">
        <v>4502500</v>
      </c>
      <c r="B52" s="8" t="s">
        <v>1000</v>
      </c>
      <c r="C52" s="8">
        <v>1</v>
      </c>
      <c r="D52" s="16"/>
      <c r="E52" s="16">
        <v>8</v>
      </c>
      <c r="F52" s="8" t="s">
        <v>6</v>
      </c>
    </row>
    <row r="53" spans="1:8" x14ac:dyDescent="0.2">
      <c r="A53" s="12">
        <v>4502560</v>
      </c>
      <c r="B53" s="12" t="s">
        <v>998</v>
      </c>
      <c r="C53" s="8">
        <v>1</v>
      </c>
      <c r="D53" s="16"/>
      <c r="E53" s="16" t="s">
        <v>40</v>
      </c>
      <c r="F53" s="8" t="s">
        <v>6</v>
      </c>
    </row>
    <row r="54" spans="1:8" x14ac:dyDescent="0.2">
      <c r="A54" s="21">
        <v>6492739</v>
      </c>
      <c r="B54" s="20" t="s">
        <v>988</v>
      </c>
      <c r="C54" s="79">
        <v>800</v>
      </c>
      <c r="D54" s="16"/>
      <c r="E54" s="16">
        <v>7</v>
      </c>
      <c r="F54" s="8" t="s">
        <v>6</v>
      </c>
    </row>
    <row r="55" spans="1:8" x14ac:dyDescent="0.2">
      <c r="A55" s="15">
        <v>6492743</v>
      </c>
      <c r="B55" s="15"/>
      <c r="C55" s="14">
        <v>800</v>
      </c>
      <c r="D55" s="16"/>
      <c r="E55" s="16">
        <v>7</v>
      </c>
      <c r="F55" s="8" t="s">
        <v>6</v>
      </c>
    </row>
    <row r="56" spans="1:8" x14ac:dyDescent="0.2">
      <c r="A56" s="15">
        <v>31139747</v>
      </c>
      <c r="B56" s="15" t="s">
        <v>1055</v>
      </c>
      <c r="C56" s="14">
        <v>10</v>
      </c>
      <c r="D56" s="16" t="s">
        <v>320</v>
      </c>
      <c r="E56" s="16" t="s">
        <v>318</v>
      </c>
      <c r="F56" s="8" t="s">
        <v>1519</v>
      </c>
    </row>
    <row r="57" spans="1:8" x14ac:dyDescent="0.2">
      <c r="A57" s="15">
        <v>31142222</v>
      </c>
      <c r="B57" s="16" t="s">
        <v>1054</v>
      </c>
      <c r="C57" s="16">
        <v>20</v>
      </c>
      <c r="D57" s="16" t="s">
        <v>174</v>
      </c>
      <c r="E57" s="16" t="s">
        <v>227</v>
      </c>
      <c r="F57" s="8" t="s">
        <v>1519</v>
      </c>
      <c r="G57" s="6">
        <v>2</v>
      </c>
      <c r="H57" s="86" t="s">
        <v>1702</v>
      </c>
    </row>
    <row r="58" spans="1:8" x14ac:dyDescent="0.2">
      <c r="A58" s="15">
        <v>31143525</v>
      </c>
      <c r="B58" s="16" t="s">
        <v>1613</v>
      </c>
      <c r="C58" s="16">
        <v>6</v>
      </c>
      <c r="D58" s="16"/>
      <c r="E58" s="87" t="s">
        <v>1703</v>
      </c>
      <c r="F58" s="8" t="s">
        <v>1519</v>
      </c>
      <c r="G58" s="6">
        <v>7.5</v>
      </c>
      <c r="H58" s="86" t="s">
        <v>1702</v>
      </c>
    </row>
    <row r="59" spans="1:8" x14ac:dyDescent="0.2">
      <c r="A59" s="15">
        <v>31143533</v>
      </c>
      <c r="B59" s="16" t="s">
        <v>1612</v>
      </c>
      <c r="C59" s="16">
        <v>6</v>
      </c>
      <c r="D59" s="16" t="s">
        <v>284</v>
      </c>
      <c r="E59" s="16" t="s">
        <v>283</v>
      </c>
      <c r="F59" s="8" t="s">
        <v>1519</v>
      </c>
      <c r="G59" s="6">
        <v>7.5</v>
      </c>
      <c r="H59" s="86" t="s">
        <v>1702</v>
      </c>
    </row>
    <row r="60" spans="1:8" x14ac:dyDescent="0.2">
      <c r="A60" s="15">
        <v>31143665</v>
      </c>
      <c r="B60" s="16" t="s">
        <v>1053</v>
      </c>
      <c r="C60" s="16">
        <v>6</v>
      </c>
      <c r="D60" s="16" t="s">
        <v>178</v>
      </c>
      <c r="E60" s="16" t="s">
        <v>177</v>
      </c>
      <c r="F60" s="8" t="s">
        <v>1519</v>
      </c>
      <c r="G60" s="6">
        <v>10</v>
      </c>
      <c r="H60" s="86" t="s">
        <v>1702</v>
      </c>
    </row>
    <row r="61" spans="1:8" x14ac:dyDescent="0.2">
      <c r="A61" s="15">
        <v>31143699</v>
      </c>
      <c r="B61" s="16" t="s">
        <v>1052</v>
      </c>
      <c r="C61" s="16">
        <v>32</v>
      </c>
      <c r="D61" s="16" t="s">
        <v>174</v>
      </c>
      <c r="E61" s="16" t="s">
        <v>141</v>
      </c>
      <c r="F61" s="8" t="s">
        <v>1519</v>
      </c>
      <c r="G61" s="6">
        <v>1</v>
      </c>
      <c r="H61" s="86" t="s">
        <v>1702</v>
      </c>
    </row>
    <row r="62" spans="1:8" x14ac:dyDescent="0.2">
      <c r="A62" s="15">
        <v>31143715</v>
      </c>
      <c r="B62" s="16" t="s">
        <v>1611</v>
      </c>
      <c r="C62" s="16">
        <v>32</v>
      </c>
      <c r="D62" s="16"/>
      <c r="E62" s="87" t="s">
        <v>1703</v>
      </c>
      <c r="F62" s="8" t="s">
        <v>1519</v>
      </c>
      <c r="G62" s="6">
        <v>1</v>
      </c>
      <c r="H62" s="86" t="s">
        <v>1702</v>
      </c>
    </row>
    <row r="63" spans="1:8" x14ac:dyDescent="0.2">
      <c r="A63" s="15">
        <v>31143731</v>
      </c>
      <c r="B63" s="16" t="s">
        <v>1054</v>
      </c>
      <c r="C63" s="16">
        <v>30</v>
      </c>
      <c r="D63" s="16" t="s">
        <v>237</v>
      </c>
      <c r="E63" s="16" t="s">
        <v>227</v>
      </c>
      <c r="F63" s="8" t="s">
        <v>1519</v>
      </c>
      <c r="G63" s="6">
        <v>2</v>
      </c>
      <c r="H63" s="86" t="s">
        <v>1702</v>
      </c>
    </row>
    <row r="64" spans="1:8" x14ac:dyDescent="0.2">
      <c r="A64" s="15">
        <v>31143757</v>
      </c>
      <c r="B64" s="16" t="s">
        <v>1610</v>
      </c>
      <c r="C64" s="16">
        <v>20</v>
      </c>
      <c r="D64" s="16"/>
      <c r="E64" s="87" t="s">
        <v>1703</v>
      </c>
      <c r="F64" s="8" t="s">
        <v>1519</v>
      </c>
      <c r="G64" s="6">
        <v>2</v>
      </c>
      <c r="H64" s="86" t="s">
        <v>1702</v>
      </c>
    </row>
    <row r="65" spans="1:8" x14ac:dyDescent="0.2">
      <c r="A65" s="15">
        <v>31143798</v>
      </c>
      <c r="B65" s="16" t="s">
        <v>1051</v>
      </c>
      <c r="C65" s="16">
        <v>6</v>
      </c>
      <c r="D65" s="16" t="s">
        <v>178</v>
      </c>
      <c r="E65" s="16" t="s">
        <v>177</v>
      </c>
      <c r="F65" s="8" t="s">
        <v>1519</v>
      </c>
      <c r="G65" s="6">
        <v>10</v>
      </c>
      <c r="H65" s="86" t="s">
        <v>1702</v>
      </c>
    </row>
    <row r="66" spans="1:8" x14ac:dyDescent="0.2">
      <c r="A66" s="15">
        <v>31143897</v>
      </c>
      <c r="B66" s="16" t="s">
        <v>1050</v>
      </c>
      <c r="C66" s="16">
        <v>30</v>
      </c>
      <c r="D66" s="16" t="s">
        <v>276</v>
      </c>
      <c r="E66" s="16" t="s">
        <v>273</v>
      </c>
      <c r="F66" s="8" t="s">
        <v>1519</v>
      </c>
      <c r="G66" s="6">
        <v>5</v>
      </c>
      <c r="H66" s="86" t="s">
        <v>1701</v>
      </c>
    </row>
    <row r="67" spans="1:8" x14ac:dyDescent="0.2">
      <c r="A67" s="15">
        <v>31144010</v>
      </c>
      <c r="B67" s="16" t="s">
        <v>1049</v>
      </c>
      <c r="C67" s="16">
        <v>30</v>
      </c>
      <c r="D67" s="16" t="s">
        <v>276</v>
      </c>
      <c r="E67" s="16" t="s">
        <v>273</v>
      </c>
      <c r="F67" s="8" t="s">
        <v>1519</v>
      </c>
      <c r="G67" s="6">
        <v>5</v>
      </c>
      <c r="H67" s="86" t="s">
        <v>1701</v>
      </c>
    </row>
    <row r="68" spans="1:8" x14ac:dyDescent="0.2">
      <c r="A68" s="15">
        <v>31156550</v>
      </c>
      <c r="B68" s="16" t="s">
        <v>1048</v>
      </c>
      <c r="C68" s="16">
        <v>10</v>
      </c>
      <c r="D68" s="16" t="s">
        <v>178</v>
      </c>
      <c r="E68" s="16" t="s">
        <v>283</v>
      </c>
      <c r="F68" s="8" t="s">
        <v>1519</v>
      </c>
      <c r="G68" s="6">
        <v>7</v>
      </c>
      <c r="H68" s="86" t="s">
        <v>1702</v>
      </c>
    </row>
    <row r="69" spans="1:8" x14ac:dyDescent="0.2">
      <c r="A69" s="15">
        <v>31156916</v>
      </c>
      <c r="B69" s="16" t="s">
        <v>1047</v>
      </c>
      <c r="C69" s="16">
        <v>20</v>
      </c>
      <c r="D69" s="16" t="s">
        <v>174</v>
      </c>
      <c r="E69" s="16" t="s">
        <v>227</v>
      </c>
      <c r="F69" s="8" t="s">
        <v>1519</v>
      </c>
      <c r="G69" s="6">
        <v>2</v>
      </c>
      <c r="H69" s="86" t="s">
        <v>1702</v>
      </c>
    </row>
    <row r="70" spans="1:8" x14ac:dyDescent="0.2">
      <c r="A70" s="15">
        <v>31157111</v>
      </c>
      <c r="B70" s="16" t="s">
        <v>1046</v>
      </c>
      <c r="C70" s="16">
        <v>32</v>
      </c>
      <c r="D70" s="16" t="s">
        <v>174</v>
      </c>
      <c r="E70" s="16" t="s">
        <v>141</v>
      </c>
      <c r="F70" s="8" t="s">
        <v>1519</v>
      </c>
      <c r="G70" s="6">
        <v>1</v>
      </c>
      <c r="H70" s="86" t="s">
        <v>1702</v>
      </c>
    </row>
    <row r="71" spans="1:8" x14ac:dyDescent="0.2">
      <c r="A71" s="15">
        <v>31157160</v>
      </c>
      <c r="B71" s="16" t="s">
        <v>1045</v>
      </c>
      <c r="C71" s="16">
        <v>6</v>
      </c>
      <c r="D71" s="16" t="s">
        <v>178</v>
      </c>
      <c r="E71" s="16" t="s">
        <v>177</v>
      </c>
      <c r="F71" s="8" t="s">
        <v>1519</v>
      </c>
      <c r="G71" s="6">
        <v>10</v>
      </c>
      <c r="H71" s="86" t="s">
        <v>1702</v>
      </c>
    </row>
    <row r="72" spans="1:8" x14ac:dyDescent="0.2">
      <c r="A72" s="15">
        <v>31180378</v>
      </c>
      <c r="B72" s="16" t="s">
        <v>1044</v>
      </c>
      <c r="C72" s="16">
        <v>10</v>
      </c>
      <c r="D72" s="16" t="s">
        <v>178</v>
      </c>
      <c r="E72" s="16" t="s">
        <v>283</v>
      </c>
      <c r="F72" s="8" t="s">
        <v>1519</v>
      </c>
      <c r="G72" s="6">
        <v>7</v>
      </c>
      <c r="H72" s="86" t="s">
        <v>1702</v>
      </c>
    </row>
    <row r="73" spans="1:8" x14ac:dyDescent="0.2">
      <c r="A73" s="15">
        <v>31300646</v>
      </c>
      <c r="B73" s="16" t="s">
        <v>1609</v>
      </c>
      <c r="C73" s="16">
        <v>10</v>
      </c>
      <c r="D73" s="16"/>
      <c r="E73" s="87" t="s">
        <v>1703</v>
      </c>
      <c r="F73" s="8" t="s">
        <v>1519</v>
      </c>
      <c r="G73" s="6">
        <v>3.5</v>
      </c>
      <c r="H73" s="86" t="s">
        <v>1702</v>
      </c>
    </row>
    <row r="74" spans="1:8" x14ac:dyDescent="0.2">
      <c r="A74" s="15">
        <v>31300878</v>
      </c>
      <c r="B74" s="16" t="s">
        <v>1043</v>
      </c>
      <c r="C74" s="16">
        <v>20</v>
      </c>
      <c r="D74" s="16" t="s">
        <v>174</v>
      </c>
      <c r="E74" s="16" t="s">
        <v>227</v>
      </c>
      <c r="F74" s="8" t="s">
        <v>1519</v>
      </c>
      <c r="G74" s="6">
        <v>2</v>
      </c>
      <c r="H74" s="86" t="s">
        <v>1702</v>
      </c>
    </row>
    <row r="75" spans="1:8" x14ac:dyDescent="0.2">
      <c r="A75" s="15">
        <v>31300901</v>
      </c>
      <c r="B75" s="16" t="s">
        <v>1608</v>
      </c>
      <c r="C75" s="16">
        <v>30</v>
      </c>
      <c r="D75" s="16"/>
      <c r="E75" s="87" t="s">
        <v>1703</v>
      </c>
      <c r="F75" s="8" t="s">
        <v>1519</v>
      </c>
      <c r="G75" s="6">
        <v>2.5</v>
      </c>
      <c r="H75" s="86" t="s">
        <v>1701</v>
      </c>
    </row>
    <row r="76" spans="1:8" x14ac:dyDescent="0.2">
      <c r="A76" s="15">
        <v>31300919</v>
      </c>
      <c r="B76" s="16" t="s">
        <v>1042</v>
      </c>
      <c r="C76" s="16">
        <v>30</v>
      </c>
      <c r="D76" s="16" t="s">
        <v>276</v>
      </c>
      <c r="E76" s="16" t="s">
        <v>273</v>
      </c>
      <c r="F76" s="8" t="s">
        <v>1519</v>
      </c>
      <c r="G76" s="6">
        <v>5</v>
      </c>
      <c r="H76" s="86" t="s">
        <v>1701</v>
      </c>
    </row>
    <row r="77" spans="1:8" x14ac:dyDescent="0.2">
      <c r="A77" s="15">
        <v>31314886</v>
      </c>
      <c r="B77" s="16" t="s">
        <v>1040</v>
      </c>
      <c r="C77" s="16">
        <v>12</v>
      </c>
      <c r="D77" s="16" t="s">
        <v>410</v>
      </c>
      <c r="E77" s="16" t="s">
        <v>337</v>
      </c>
      <c r="F77" s="8" t="s">
        <v>1519</v>
      </c>
      <c r="G77" s="6">
        <v>3</v>
      </c>
      <c r="H77" s="86" t="s">
        <v>1702</v>
      </c>
    </row>
    <row r="78" spans="1:8" x14ac:dyDescent="0.2">
      <c r="A78" s="15">
        <v>31317483</v>
      </c>
      <c r="B78" s="16" t="s">
        <v>1039</v>
      </c>
      <c r="C78" s="16">
        <v>12</v>
      </c>
      <c r="D78" s="16" t="s">
        <v>410</v>
      </c>
      <c r="E78" s="16" t="s">
        <v>337</v>
      </c>
      <c r="F78" s="8" t="s">
        <v>1519</v>
      </c>
      <c r="G78" s="6">
        <v>3</v>
      </c>
      <c r="H78" s="86" t="s">
        <v>1702</v>
      </c>
    </row>
    <row r="79" spans="1:8" x14ac:dyDescent="0.2">
      <c r="A79" s="15">
        <v>31322723</v>
      </c>
      <c r="B79" s="16" t="s">
        <v>1038</v>
      </c>
      <c r="C79" s="16">
        <v>10</v>
      </c>
      <c r="D79" s="16" t="s">
        <v>263</v>
      </c>
      <c r="E79" s="16" t="s">
        <v>262</v>
      </c>
      <c r="F79" s="8" t="s">
        <v>1519</v>
      </c>
      <c r="G79" s="6">
        <v>3.5</v>
      </c>
      <c r="H79" s="86" t="s">
        <v>1702</v>
      </c>
    </row>
    <row r="80" spans="1:8" x14ac:dyDescent="0.2">
      <c r="A80" s="15">
        <v>31323168</v>
      </c>
      <c r="B80" s="16" t="s">
        <v>1037</v>
      </c>
      <c r="C80" s="16">
        <v>10</v>
      </c>
      <c r="D80" s="16" t="s">
        <v>178</v>
      </c>
      <c r="E80" s="16" t="s">
        <v>283</v>
      </c>
      <c r="F80" s="8" t="s">
        <v>1519</v>
      </c>
      <c r="G80" s="6">
        <v>7</v>
      </c>
      <c r="H80" s="86" t="s">
        <v>1702</v>
      </c>
    </row>
    <row r="81" spans="1:8" x14ac:dyDescent="0.2">
      <c r="A81" s="15">
        <v>31323176</v>
      </c>
      <c r="B81" s="16" t="s">
        <v>1036</v>
      </c>
      <c r="C81" s="16">
        <v>30</v>
      </c>
      <c r="D81" s="16" t="s">
        <v>276</v>
      </c>
      <c r="E81" s="16" t="s">
        <v>273</v>
      </c>
      <c r="F81" s="8" t="s">
        <v>1519</v>
      </c>
      <c r="G81" s="6">
        <v>5</v>
      </c>
      <c r="H81" s="86" t="s">
        <v>1701</v>
      </c>
    </row>
    <row r="82" spans="1:8" x14ac:dyDescent="0.2">
      <c r="A82" s="15">
        <v>31323333</v>
      </c>
      <c r="B82" s="16" t="s">
        <v>1035</v>
      </c>
      <c r="C82" s="16">
        <v>12</v>
      </c>
      <c r="D82" s="16" t="s">
        <v>410</v>
      </c>
      <c r="E82" s="16" t="s">
        <v>337</v>
      </c>
      <c r="F82" s="8" t="s">
        <v>1519</v>
      </c>
      <c r="G82" s="6">
        <v>2</v>
      </c>
      <c r="H82" s="86" t="s">
        <v>1702</v>
      </c>
    </row>
    <row r="83" spans="1:8" x14ac:dyDescent="0.2">
      <c r="A83" s="15">
        <v>31323358</v>
      </c>
      <c r="B83" s="16" t="s">
        <v>1034</v>
      </c>
      <c r="C83" s="16">
        <v>12</v>
      </c>
      <c r="D83" s="16" t="s">
        <v>410</v>
      </c>
      <c r="E83" s="16" t="s">
        <v>337</v>
      </c>
      <c r="F83" s="8" t="s">
        <v>1519</v>
      </c>
      <c r="G83" s="6">
        <v>2</v>
      </c>
      <c r="H83" s="86" t="s">
        <v>1702</v>
      </c>
    </row>
    <row r="84" spans="1:8" x14ac:dyDescent="0.2">
      <c r="A84" s="15">
        <v>31324240</v>
      </c>
      <c r="B84" s="16" t="s">
        <v>1607</v>
      </c>
      <c r="C84" s="16">
        <v>6</v>
      </c>
      <c r="D84" s="16" t="s">
        <v>284</v>
      </c>
      <c r="E84" s="16" t="s">
        <v>283</v>
      </c>
      <c r="F84" s="8" t="s">
        <v>1519</v>
      </c>
      <c r="G84" s="6">
        <v>7.5</v>
      </c>
      <c r="H84" s="86" t="s">
        <v>1702</v>
      </c>
    </row>
    <row r="85" spans="1:8" x14ac:dyDescent="0.2">
      <c r="A85" s="15">
        <v>31325410</v>
      </c>
      <c r="B85" s="16" t="s">
        <v>1033</v>
      </c>
      <c r="C85" s="16">
        <v>18</v>
      </c>
      <c r="D85" s="16" t="s">
        <v>142</v>
      </c>
      <c r="E85" s="16" t="s">
        <v>141</v>
      </c>
      <c r="F85" s="8" t="s">
        <v>1519</v>
      </c>
      <c r="G85" s="6">
        <v>1</v>
      </c>
      <c r="H85" s="86" t="s">
        <v>1701</v>
      </c>
    </row>
    <row r="86" spans="1:8" x14ac:dyDescent="0.2">
      <c r="A86" s="15">
        <v>31353603</v>
      </c>
      <c r="B86" s="16" t="s">
        <v>1032</v>
      </c>
      <c r="C86" s="16">
        <v>14</v>
      </c>
      <c r="D86" s="16" t="s">
        <v>405</v>
      </c>
      <c r="E86" s="16" t="s">
        <v>337</v>
      </c>
      <c r="F86" s="8" t="s">
        <v>1519</v>
      </c>
      <c r="G86" s="6">
        <v>5</v>
      </c>
      <c r="H86" s="86" t="s">
        <v>1701</v>
      </c>
    </row>
    <row r="87" spans="1:8" x14ac:dyDescent="0.2">
      <c r="A87" s="15">
        <v>31353611</v>
      </c>
      <c r="B87" s="16" t="s">
        <v>1031</v>
      </c>
      <c r="C87" s="16">
        <v>14</v>
      </c>
      <c r="D87" s="16" t="s">
        <v>405</v>
      </c>
      <c r="E87" s="16" t="s">
        <v>337</v>
      </c>
      <c r="F87" s="8" t="s">
        <v>1519</v>
      </c>
      <c r="G87" s="6">
        <v>5</v>
      </c>
      <c r="H87" s="86" t="s">
        <v>1701</v>
      </c>
    </row>
    <row r="88" spans="1:8" x14ac:dyDescent="0.2">
      <c r="A88" s="15">
        <v>31378089</v>
      </c>
      <c r="B88" s="16" t="s">
        <v>1030</v>
      </c>
      <c r="C88" s="16">
        <v>5</v>
      </c>
      <c r="D88" s="16" t="s">
        <v>206</v>
      </c>
      <c r="E88" s="16" t="s">
        <v>203</v>
      </c>
      <c r="F88" s="8" t="s">
        <v>1519</v>
      </c>
      <c r="G88" s="6">
        <v>19</v>
      </c>
      <c r="H88" s="86" t="s">
        <v>1702</v>
      </c>
    </row>
    <row r="89" spans="1:8" x14ac:dyDescent="0.2">
      <c r="A89" s="15">
        <v>1181200777</v>
      </c>
      <c r="B89" s="15"/>
      <c r="C89" s="14">
        <v>480</v>
      </c>
      <c r="D89" s="16"/>
      <c r="E89" s="16">
        <v>8</v>
      </c>
      <c r="F89" s="8" t="s">
        <v>6</v>
      </c>
    </row>
    <row r="90" spans="1:8" x14ac:dyDescent="0.2">
      <c r="A90" s="15">
        <v>5551500035</v>
      </c>
      <c r="B90" s="15" t="s">
        <v>1606</v>
      </c>
      <c r="C90" s="14">
        <v>0</v>
      </c>
      <c r="D90" s="16"/>
      <c r="E90" s="16" t="s">
        <v>121</v>
      </c>
      <c r="F90" s="8" t="s">
        <v>6</v>
      </c>
    </row>
    <row r="91" spans="1:8" x14ac:dyDescent="0.2">
      <c r="A91" s="15">
        <v>5551731218</v>
      </c>
      <c r="B91" s="15"/>
      <c r="C91" s="14">
        <v>480</v>
      </c>
      <c r="D91" s="16"/>
      <c r="E91" s="16">
        <v>7</v>
      </c>
      <c r="F91" s="8" t="s">
        <v>6</v>
      </c>
    </row>
    <row r="92" spans="1:8" x14ac:dyDescent="0.2">
      <c r="A92" s="12">
        <v>5551761207</v>
      </c>
      <c r="B92" s="12" t="s">
        <v>995</v>
      </c>
      <c r="C92" s="8">
        <v>1</v>
      </c>
      <c r="D92" s="16"/>
      <c r="E92" s="16" t="s">
        <v>121</v>
      </c>
      <c r="F92" s="8" t="s">
        <v>6</v>
      </c>
    </row>
    <row r="93" spans="1:8" x14ac:dyDescent="0.2">
      <c r="A93" s="15">
        <v>5551771203</v>
      </c>
      <c r="B93" s="15" t="s">
        <v>994</v>
      </c>
      <c r="C93" s="14">
        <v>800</v>
      </c>
      <c r="D93" s="16"/>
      <c r="E93" s="16">
        <v>7</v>
      </c>
      <c r="F93" s="8" t="s">
        <v>6</v>
      </c>
    </row>
    <row r="94" spans="1:8" x14ac:dyDescent="0.2">
      <c r="A94" s="15">
        <v>5551771207</v>
      </c>
      <c r="B94" s="15" t="s">
        <v>993</v>
      </c>
      <c r="C94" s="14">
        <v>800</v>
      </c>
      <c r="D94" s="16"/>
      <c r="E94" s="16">
        <v>7</v>
      </c>
      <c r="F94" s="8" t="s">
        <v>6</v>
      </c>
    </row>
    <row r="95" spans="1:8" x14ac:dyDescent="0.2">
      <c r="A95" s="15">
        <v>5551771405</v>
      </c>
      <c r="B95" s="15"/>
      <c r="C95" s="14">
        <v>1000</v>
      </c>
      <c r="D95" s="16"/>
      <c r="E95" s="16">
        <v>412</v>
      </c>
      <c r="F95" s="8" t="s">
        <v>6</v>
      </c>
    </row>
    <row r="96" spans="1:8" x14ac:dyDescent="0.2">
      <c r="A96" s="15">
        <v>5551777419</v>
      </c>
      <c r="B96" s="15"/>
      <c r="C96" s="14">
        <v>1250</v>
      </c>
      <c r="D96" s="16"/>
      <c r="E96" s="16">
        <v>7</v>
      </c>
      <c r="F96" s="8" t="s">
        <v>6</v>
      </c>
    </row>
    <row r="97" spans="1:6" x14ac:dyDescent="0.2">
      <c r="A97" s="15">
        <v>8881110160</v>
      </c>
      <c r="B97" s="15"/>
      <c r="C97" s="14">
        <v>700</v>
      </c>
      <c r="D97" s="16"/>
      <c r="E97" s="16">
        <v>7</v>
      </c>
      <c r="F97" s="8" t="s">
        <v>6</v>
      </c>
    </row>
    <row r="98" spans="1:6" x14ac:dyDescent="0.2">
      <c r="A98" s="15">
        <v>8881112059</v>
      </c>
      <c r="B98" s="15"/>
      <c r="C98" s="14">
        <v>500</v>
      </c>
      <c r="D98" s="16"/>
      <c r="E98" s="16">
        <v>7</v>
      </c>
      <c r="F98" s="8" t="s">
        <v>6</v>
      </c>
    </row>
    <row r="99" spans="1:6" x14ac:dyDescent="0.2">
      <c r="A99" s="21">
        <v>8881112083</v>
      </c>
      <c r="B99" s="20" t="s">
        <v>914</v>
      </c>
      <c r="C99" s="79">
        <v>800</v>
      </c>
      <c r="D99" s="16"/>
      <c r="E99" s="16">
        <v>7</v>
      </c>
      <c r="F99" s="8" t="s">
        <v>6</v>
      </c>
    </row>
    <row r="100" spans="1:6" x14ac:dyDescent="0.2">
      <c r="A100" s="15">
        <v>8881112599</v>
      </c>
      <c r="B100" s="15"/>
      <c r="C100" s="14">
        <v>800</v>
      </c>
      <c r="D100" s="16"/>
      <c r="E100" s="16">
        <v>1</v>
      </c>
      <c r="F100" s="8" t="s">
        <v>6</v>
      </c>
    </row>
    <row r="101" spans="1:6" x14ac:dyDescent="0.2">
      <c r="A101" s="15">
        <v>8881112985</v>
      </c>
      <c r="B101" s="15"/>
      <c r="C101" s="14">
        <v>1000</v>
      </c>
      <c r="D101" s="16"/>
      <c r="E101" s="16">
        <v>7</v>
      </c>
      <c r="F101" s="8" t="s">
        <v>6</v>
      </c>
    </row>
    <row r="102" spans="1:6" x14ac:dyDescent="0.2">
      <c r="A102" s="15">
        <v>8881412012</v>
      </c>
      <c r="B102" s="15"/>
      <c r="C102" s="14">
        <v>500</v>
      </c>
      <c r="D102" s="16"/>
      <c r="E102" s="16">
        <v>412</v>
      </c>
      <c r="F102" s="8" t="s">
        <v>6</v>
      </c>
    </row>
    <row r="103" spans="1:6" x14ac:dyDescent="0.2">
      <c r="A103" s="80">
        <v>8881502267</v>
      </c>
      <c r="B103" s="79" t="s">
        <v>1605</v>
      </c>
      <c r="C103" s="79">
        <v>500</v>
      </c>
      <c r="D103" s="16"/>
      <c r="E103" s="16">
        <v>2</v>
      </c>
      <c r="F103" s="8" t="s">
        <v>6</v>
      </c>
    </row>
    <row r="104" spans="1:6" x14ac:dyDescent="0.2">
      <c r="A104" s="8">
        <v>8881512738</v>
      </c>
      <c r="B104" s="8" t="s">
        <v>1604</v>
      </c>
      <c r="C104" s="8">
        <v>500</v>
      </c>
      <c r="D104" s="16"/>
      <c r="E104" s="16">
        <v>2</v>
      </c>
      <c r="F104" s="8" t="s">
        <v>6</v>
      </c>
    </row>
    <row r="105" spans="1:6" x14ac:dyDescent="0.2">
      <c r="A105" s="15">
        <v>8881512852</v>
      </c>
      <c r="B105" s="15"/>
      <c r="C105" s="14">
        <v>480</v>
      </c>
      <c r="D105" s="16"/>
      <c r="E105" s="16">
        <v>3</v>
      </c>
      <c r="F105" s="8" t="s">
        <v>6</v>
      </c>
    </row>
    <row r="106" spans="1:6" x14ac:dyDescent="0.2">
      <c r="A106" s="15">
        <v>8881512878</v>
      </c>
      <c r="B106" s="15"/>
      <c r="C106" s="14">
        <v>480</v>
      </c>
      <c r="D106" s="16"/>
      <c r="E106" s="16">
        <v>3</v>
      </c>
      <c r="F106" s="8" t="s">
        <v>6</v>
      </c>
    </row>
    <row r="107" spans="1:6" x14ac:dyDescent="0.2">
      <c r="A107" s="15">
        <v>8881540122</v>
      </c>
      <c r="B107" s="15"/>
      <c r="C107" s="14">
        <v>700</v>
      </c>
      <c r="D107" s="16"/>
      <c r="E107" s="16">
        <v>8</v>
      </c>
      <c r="F107" s="8" t="s">
        <v>6</v>
      </c>
    </row>
    <row r="108" spans="1:6" x14ac:dyDescent="0.2">
      <c r="A108" s="15">
        <v>8881907003</v>
      </c>
      <c r="B108" s="15" t="s">
        <v>905</v>
      </c>
      <c r="C108" s="14">
        <v>800</v>
      </c>
      <c r="D108" s="16"/>
      <c r="E108" s="16">
        <v>7</v>
      </c>
      <c r="F108" s="8" t="s">
        <v>6</v>
      </c>
    </row>
    <row r="109" spans="1:6" x14ac:dyDescent="0.2">
      <c r="A109" s="15">
        <v>8881907102</v>
      </c>
      <c r="B109" s="15"/>
      <c r="C109" s="14">
        <v>500</v>
      </c>
      <c r="D109" s="16"/>
      <c r="E109" s="16">
        <v>7</v>
      </c>
      <c r="F109" s="8" t="s">
        <v>6</v>
      </c>
    </row>
    <row r="110" spans="1:6" x14ac:dyDescent="0.2">
      <c r="A110" s="15">
        <v>8881907465</v>
      </c>
      <c r="B110" s="15"/>
      <c r="C110" s="14">
        <v>700</v>
      </c>
      <c r="D110" s="16"/>
      <c r="E110" s="16">
        <v>7</v>
      </c>
      <c r="F110" s="8" t="s">
        <v>6</v>
      </c>
    </row>
    <row r="111" spans="1:6" x14ac:dyDescent="0.2">
      <c r="A111" s="15" t="s">
        <v>342</v>
      </c>
      <c r="B111" s="16" t="s">
        <v>1603</v>
      </c>
      <c r="C111" s="16">
        <v>1000</v>
      </c>
      <c r="D111" s="16" t="s">
        <v>343</v>
      </c>
      <c r="E111" s="16" t="s">
        <v>339</v>
      </c>
      <c r="F111" s="8" t="s">
        <v>1519</v>
      </c>
    </row>
    <row r="112" spans="1:6" x14ac:dyDescent="0.2">
      <c r="A112" s="15" t="s">
        <v>330</v>
      </c>
      <c r="B112" s="16" t="s">
        <v>1062</v>
      </c>
      <c r="C112" s="16">
        <v>50</v>
      </c>
      <c r="D112" s="16" t="s">
        <v>331</v>
      </c>
      <c r="E112" s="16" t="s">
        <v>318</v>
      </c>
      <c r="F112" s="8" t="s">
        <v>1519</v>
      </c>
    </row>
    <row r="113" spans="1:8" x14ac:dyDescent="0.2">
      <c r="A113" s="15" t="s">
        <v>235</v>
      </c>
      <c r="B113" s="16" t="s">
        <v>1060</v>
      </c>
      <c r="C113" s="16">
        <v>60</v>
      </c>
      <c r="D113" s="16" t="s">
        <v>236</v>
      </c>
      <c r="E113" s="16" t="s">
        <v>227</v>
      </c>
      <c r="F113" s="8" t="s">
        <v>1519</v>
      </c>
      <c r="G113" s="6">
        <v>2.2000000000000002</v>
      </c>
      <c r="H113" s="86" t="s">
        <v>1701</v>
      </c>
    </row>
    <row r="114" spans="1:8" x14ac:dyDescent="0.2">
      <c r="A114" s="15" t="s">
        <v>317</v>
      </c>
      <c r="B114" s="16" t="s">
        <v>1059</v>
      </c>
      <c r="C114" s="16">
        <v>5</v>
      </c>
      <c r="D114" s="16" t="s">
        <v>319</v>
      </c>
      <c r="E114" s="16" t="s">
        <v>318</v>
      </c>
      <c r="F114" s="8" t="s">
        <v>1519</v>
      </c>
    </row>
    <row r="115" spans="1:8" x14ac:dyDescent="0.2">
      <c r="A115" s="15" t="s">
        <v>233</v>
      </c>
      <c r="B115" s="16" t="s">
        <v>1058</v>
      </c>
      <c r="C115" s="16">
        <v>20</v>
      </c>
      <c r="D115" s="16" t="s">
        <v>234</v>
      </c>
      <c r="E115" s="16" t="s">
        <v>227</v>
      </c>
      <c r="F115" s="8" t="s">
        <v>1519</v>
      </c>
      <c r="G115" s="6">
        <v>2</v>
      </c>
      <c r="H115" s="86" t="s">
        <v>1702</v>
      </c>
    </row>
    <row r="116" spans="1:8" x14ac:dyDescent="0.2">
      <c r="A116" s="15" t="s">
        <v>45</v>
      </c>
      <c r="B116" s="15"/>
      <c r="C116" s="14">
        <v>500</v>
      </c>
      <c r="D116" s="16"/>
      <c r="E116" s="16">
        <v>7</v>
      </c>
      <c r="F116" s="8" t="s">
        <v>6</v>
      </c>
    </row>
    <row r="117" spans="1:8" x14ac:dyDescent="0.2">
      <c r="A117" s="8" t="s">
        <v>105</v>
      </c>
      <c r="B117" s="8" t="s">
        <v>1602</v>
      </c>
      <c r="C117" s="8">
        <v>800</v>
      </c>
      <c r="D117" s="16"/>
      <c r="E117" s="16">
        <v>8</v>
      </c>
      <c r="F117" s="8" t="s">
        <v>6</v>
      </c>
    </row>
    <row r="118" spans="1:8" x14ac:dyDescent="0.2">
      <c r="A118" s="15" t="s">
        <v>1540</v>
      </c>
      <c r="B118" s="15" t="s">
        <v>992</v>
      </c>
      <c r="C118" s="14">
        <v>800</v>
      </c>
      <c r="D118" s="16"/>
      <c r="E118" s="16" t="s">
        <v>1687</v>
      </c>
      <c r="F118" s="8" t="s">
        <v>6</v>
      </c>
    </row>
    <row r="119" spans="1:8" x14ac:dyDescent="0.2">
      <c r="A119" s="15" t="s">
        <v>65</v>
      </c>
      <c r="B119" s="15"/>
      <c r="C119" s="14">
        <v>850</v>
      </c>
      <c r="D119" s="16"/>
      <c r="E119" s="16">
        <v>7</v>
      </c>
      <c r="F119" s="8" t="s">
        <v>6</v>
      </c>
    </row>
    <row r="120" spans="1:8" x14ac:dyDescent="0.2">
      <c r="A120" s="15" t="s">
        <v>68</v>
      </c>
      <c r="B120" s="15"/>
      <c r="C120" s="14">
        <v>850</v>
      </c>
      <c r="D120" s="16"/>
      <c r="E120" s="16">
        <v>7</v>
      </c>
      <c r="F120" s="8" t="s">
        <v>6</v>
      </c>
    </row>
    <row r="121" spans="1:8" x14ac:dyDescent="0.2">
      <c r="A121" s="15" t="s">
        <v>344</v>
      </c>
      <c r="B121" s="16" t="s">
        <v>1601</v>
      </c>
      <c r="C121" s="16">
        <v>24</v>
      </c>
      <c r="D121" s="16" t="s">
        <v>345</v>
      </c>
      <c r="E121" s="87" t="s">
        <v>1703</v>
      </c>
      <c r="F121" s="8" t="s">
        <v>1519</v>
      </c>
    </row>
    <row r="122" spans="1:8" x14ac:dyDescent="0.2">
      <c r="A122" s="15" t="s">
        <v>152</v>
      </c>
      <c r="B122" s="16" t="s">
        <v>985</v>
      </c>
      <c r="C122" s="16">
        <v>20</v>
      </c>
      <c r="D122" s="16" t="s">
        <v>153</v>
      </c>
      <c r="E122" s="87" t="s">
        <v>1703</v>
      </c>
      <c r="F122" s="8" t="s">
        <v>1519</v>
      </c>
    </row>
    <row r="123" spans="1:8" x14ac:dyDescent="0.2">
      <c r="A123" s="15" t="s">
        <v>148</v>
      </c>
      <c r="B123" s="16" t="s">
        <v>1600</v>
      </c>
      <c r="C123" s="16">
        <v>20</v>
      </c>
      <c r="D123" s="16" t="s">
        <v>149</v>
      </c>
      <c r="E123" s="16" t="s">
        <v>141</v>
      </c>
      <c r="F123" s="8" t="s">
        <v>1519</v>
      </c>
      <c r="G123" s="6">
        <v>1</v>
      </c>
      <c r="H123" s="86" t="s">
        <v>1701</v>
      </c>
    </row>
    <row r="124" spans="1:8" x14ac:dyDescent="0.2">
      <c r="A124" s="15" t="s">
        <v>1599</v>
      </c>
      <c r="B124" s="16" t="s">
        <v>1598</v>
      </c>
      <c r="C124" s="16">
        <v>20</v>
      </c>
      <c r="D124" s="16"/>
      <c r="E124" s="87" t="s">
        <v>1703</v>
      </c>
      <c r="F124" s="8" t="s">
        <v>1519</v>
      </c>
    </row>
    <row r="125" spans="1:8" x14ac:dyDescent="0.2">
      <c r="A125" s="15" t="s">
        <v>354</v>
      </c>
      <c r="B125" s="16" t="s">
        <v>981</v>
      </c>
      <c r="C125" s="16">
        <v>20</v>
      </c>
      <c r="D125" s="16" t="s">
        <v>355</v>
      </c>
      <c r="E125" s="16" t="s">
        <v>242</v>
      </c>
      <c r="F125" s="8" t="s">
        <v>1519</v>
      </c>
      <c r="G125" s="6">
        <v>5</v>
      </c>
      <c r="H125" s="86" t="s">
        <v>1701</v>
      </c>
    </row>
    <row r="126" spans="1:8" x14ac:dyDescent="0.2">
      <c r="A126" s="15" t="s">
        <v>356</v>
      </c>
      <c r="B126" s="16" t="s">
        <v>980</v>
      </c>
      <c r="C126" s="16">
        <v>20</v>
      </c>
      <c r="D126" s="16" t="s">
        <v>355</v>
      </c>
      <c r="E126" s="16" t="s">
        <v>242</v>
      </c>
      <c r="F126" s="8" t="s">
        <v>1519</v>
      </c>
      <c r="G126" s="6">
        <v>5</v>
      </c>
      <c r="H126" s="86" t="s">
        <v>1701</v>
      </c>
    </row>
    <row r="127" spans="1:8" x14ac:dyDescent="0.2">
      <c r="A127" s="15" t="s">
        <v>357</v>
      </c>
      <c r="B127" s="16" t="s">
        <v>979</v>
      </c>
      <c r="C127" s="16">
        <v>20</v>
      </c>
      <c r="D127" s="16" t="s">
        <v>355</v>
      </c>
      <c r="E127" s="16" t="s">
        <v>242</v>
      </c>
      <c r="F127" s="8" t="s">
        <v>1519</v>
      </c>
      <c r="G127" s="6">
        <v>5</v>
      </c>
      <c r="H127" s="86" t="s">
        <v>1701</v>
      </c>
    </row>
    <row r="128" spans="1:8" x14ac:dyDescent="0.2">
      <c r="A128" s="15" t="s">
        <v>359</v>
      </c>
      <c r="B128" s="16" t="s">
        <v>978</v>
      </c>
      <c r="C128" s="16">
        <v>20</v>
      </c>
      <c r="D128" s="16" t="s">
        <v>360</v>
      </c>
      <c r="E128" s="16" t="s">
        <v>242</v>
      </c>
      <c r="F128" s="8" t="s">
        <v>1519</v>
      </c>
      <c r="G128" s="6">
        <v>5</v>
      </c>
      <c r="H128" s="86" t="s">
        <v>1701</v>
      </c>
    </row>
    <row r="129" spans="1:258" x14ac:dyDescent="0.2">
      <c r="A129" s="15" t="s">
        <v>358</v>
      </c>
      <c r="B129" s="16" t="s">
        <v>977</v>
      </c>
      <c r="C129" s="16">
        <v>20</v>
      </c>
      <c r="D129" s="16" t="s">
        <v>355</v>
      </c>
      <c r="E129" s="16" t="s">
        <v>242</v>
      </c>
      <c r="F129" s="8" t="s">
        <v>1519</v>
      </c>
      <c r="G129" s="6">
        <v>5</v>
      </c>
      <c r="H129" s="86" t="s">
        <v>1701</v>
      </c>
    </row>
    <row r="130" spans="1:258" x14ac:dyDescent="0.2">
      <c r="A130" s="15" t="s">
        <v>279</v>
      </c>
      <c r="B130" s="16" t="s">
        <v>976</v>
      </c>
      <c r="C130" s="16">
        <v>20</v>
      </c>
      <c r="D130" s="16" t="s">
        <v>280</v>
      </c>
      <c r="E130" s="16" t="s">
        <v>273</v>
      </c>
      <c r="F130" s="8" t="s">
        <v>1519</v>
      </c>
      <c r="G130" s="6">
        <v>5</v>
      </c>
      <c r="H130" s="86" t="s">
        <v>1701</v>
      </c>
    </row>
    <row r="131" spans="1:258" x14ac:dyDescent="0.2">
      <c r="A131" s="15" t="s">
        <v>1597</v>
      </c>
      <c r="B131" s="16" t="s">
        <v>1596</v>
      </c>
      <c r="C131" s="16">
        <v>20</v>
      </c>
      <c r="D131" s="16"/>
      <c r="E131" s="16" t="s">
        <v>1687</v>
      </c>
      <c r="F131" s="8" t="s">
        <v>1519</v>
      </c>
      <c r="G131" s="6">
        <v>5</v>
      </c>
      <c r="H131" s="86" t="s">
        <v>1701</v>
      </c>
    </row>
    <row r="132" spans="1:258" x14ac:dyDescent="0.2">
      <c r="A132" s="15" t="s">
        <v>267</v>
      </c>
      <c r="B132" s="16" t="s">
        <v>968</v>
      </c>
      <c r="C132" s="16">
        <v>10</v>
      </c>
      <c r="D132" s="16" t="s">
        <v>266</v>
      </c>
      <c r="E132" s="16" t="s">
        <v>262</v>
      </c>
      <c r="F132" s="8" t="s">
        <v>1519</v>
      </c>
      <c r="G132" s="6">
        <v>3</v>
      </c>
      <c r="H132" s="86" t="s">
        <v>1702</v>
      </c>
    </row>
    <row r="133" spans="1:258" x14ac:dyDescent="0.2">
      <c r="A133" s="15" t="s">
        <v>264</v>
      </c>
      <c r="B133" s="16" t="s">
        <v>1595</v>
      </c>
      <c r="C133" s="16">
        <v>10</v>
      </c>
      <c r="D133" s="16" t="s">
        <v>265</v>
      </c>
      <c r="E133" s="87" t="s">
        <v>1703</v>
      </c>
      <c r="F133" s="8" t="s">
        <v>1519</v>
      </c>
      <c r="G133" s="6">
        <v>3</v>
      </c>
      <c r="H133" s="86" t="s">
        <v>1702</v>
      </c>
    </row>
    <row r="134" spans="1:258" ht="15" x14ac:dyDescent="0.25">
      <c r="A134" s="15" t="s">
        <v>268</v>
      </c>
      <c r="B134" s="16" t="s">
        <v>970</v>
      </c>
      <c r="C134" s="16">
        <v>10</v>
      </c>
      <c r="D134" s="16" t="s">
        <v>269</v>
      </c>
      <c r="E134" s="16" t="s">
        <v>262</v>
      </c>
      <c r="F134" s="8" t="s">
        <v>1519</v>
      </c>
      <c r="G134" s="6">
        <v>3</v>
      </c>
      <c r="H134" s="86" t="s">
        <v>1702</v>
      </c>
      <c r="I134" s="18"/>
      <c r="J134" s="18"/>
      <c r="K134" s="19"/>
      <c r="L134" s="18"/>
      <c r="M134" s="18"/>
      <c r="N134" s="19"/>
      <c r="O134" s="18"/>
      <c r="P134" s="18"/>
      <c r="Q134" s="19"/>
      <c r="R134" s="18"/>
      <c r="S134" s="18"/>
      <c r="T134" s="19"/>
      <c r="U134" s="18"/>
      <c r="V134" s="18"/>
      <c r="W134" s="19"/>
      <c r="X134" s="18"/>
      <c r="Y134" s="18"/>
      <c r="Z134" s="19"/>
      <c r="AA134" s="18"/>
      <c r="AB134" s="18"/>
      <c r="AC134" s="19"/>
      <c r="AD134" s="18"/>
      <c r="AE134" s="18"/>
      <c r="AF134" s="19"/>
      <c r="AG134" s="18"/>
      <c r="AH134" s="18"/>
      <c r="AI134" s="19"/>
      <c r="AJ134" s="18"/>
      <c r="AK134" s="18"/>
      <c r="AL134" s="19"/>
      <c r="AM134" s="18"/>
      <c r="AN134" s="18"/>
      <c r="AO134" s="19"/>
      <c r="AP134" s="18"/>
      <c r="AQ134" s="18"/>
      <c r="AR134" s="19"/>
      <c r="AS134" s="18"/>
      <c r="AT134" s="18"/>
      <c r="AU134" s="19"/>
      <c r="AV134" s="18"/>
      <c r="AW134" s="18"/>
      <c r="AX134" s="19"/>
      <c r="AY134" s="18"/>
      <c r="AZ134" s="18"/>
      <c r="BA134" s="19"/>
      <c r="BB134" s="18"/>
      <c r="BC134" s="18"/>
      <c r="BD134" s="19"/>
      <c r="BE134" s="18"/>
      <c r="BF134" s="18"/>
      <c r="BG134" s="19"/>
      <c r="BH134" s="18"/>
      <c r="BI134" s="18"/>
      <c r="BJ134" s="19"/>
      <c r="BK134" s="18"/>
      <c r="BL134" s="18"/>
      <c r="BM134" s="19"/>
      <c r="BN134" s="18"/>
      <c r="BO134" s="18"/>
      <c r="BP134" s="19"/>
      <c r="BQ134" s="18"/>
      <c r="BR134" s="18"/>
      <c r="BS134" s="19"/>
      <c r="BT134" s="18"/>
      <c r="BU134" s="18"/>
      <c r="BV134" s="19"/>
      <c r="BW134" s="18"/>
      <c r="BX134" s="18"/>
      <c r="BY134" s="19"/>
      <c r="BZ134" s="18"/>
      <c r="CA134" s="18"/>
      <c r="CB134" s="19"/>
      <c r="CC134" s="18"/>
      <c r="CD134" s="18"/>
      <c r="CE134" s="19"/>
      <c r="CF134" s="18"/>
      <c r="CG134" s="18"/>
      <c r="CH134" s="19"/>
      <c r="CI134" s="18"/>
      <c r="CJ134" s="18"/>
      <c r="CK134" s="19"/>
      <c r="CL134" s="18"/>
      <c r="CM134" s="18"/>
      <c r="CN134" s="19"/>
      <c r="CO134" s="18"/>
      <c r="CP134" s="18"/>
      <c r="CQ134" s="19"/>
      <c r="CR134" s="18"/>
      <c r="CS134" s="18"/>
      <c r="CT134" s="19"/>
      <c r="CU134" s="18"/>
      <c r="CV134" s="18"/>
      <c r="CW134" s="19"/>
      <c r="CX134" s="18"/>
      <c r="CY134" s="18"/>
      <c r="CZ134" s="19"/>
      <c r="DA134" s="18"/>
      <c r="DB134" s="18"/>
      <c r="DC134" s="19"/>
      <c r="DD134" s="18"/>
      <c r="DE134" s="18"/>
      <c r="DF134" s="19"/>
      <c r="DG134" s="18"/>
      <c r="DH134" s="18"/>
      <c r="DI134" s="19"/>
      <c r="DJ134" s="18"/>
      <c r="DK134" s="18"/>
      <c r="DL134" s="19"/>
      <c r="DM134" s="18"/>
      <c r="DN134" s="18"/>
      <c r="DO134" s="19"/>
      <c r="DP134" s="18"/>
      <c r="DQ134" s="18"/>
      <c r="DR134" s="19"/>
      <c r="DS134" s="18"/>
      <c r="DT134" s="18"/>
      <c r="DU134" s="19"/>
      <c r="DV134" s="18"/>
      <c r="DW134" s="18"/>
      <c r="DX134" s="19"/>
      <c r="DY134" s="18"/>
      <c r="DZ134" s="18"/>
      <c r="EA134" s="19"/>
      <c r="EB134" s="18"/>
      <c r="EC134" s="18"/>
      <c r="ED134" s="19"/>
      <c r="EE134" s="18"/>
      <c r="EF134" s="18"/>
      <c r="EG134" s="19"/>
      <c r="EH134" s="18"/>
      <c r="EI134" s="18"/>
      <c r="EJ134" s="19"/>
      <c r="EK134" s="18"/>
      <c r="EL134" s="18"/>
      <c r="EM134" s="19"/>
      <c r="EN134" s="18"/>
      <c r="EO134" s="18"/>
      <c r="EP134" s="19"/>
      <c r="EQ134" s="18"/>
      <c r="ER134" s="18"/>
      <c r="ES134" s="19"/>
      <c r="ET134" s="18"/>
      <c r="EU134" s="18"/>
      <c r="EV134" s="19"/>
      <c r="EW134" s="18"/>
      <c r="EX134" s="18"/>
      <c r="EY134" s="19"/>
      <c r="EZ134" s="18"/>
      <c r="FA134" s="18"/>
      <c r="FB134" s="19"/>
      <c r="FC134" s="18"/>
      <c r="FD134" s="18"/>
      <c r="FE134" s="19"/>
      <c r="FF134" s="18"/>
      <c r="FG134" s="18"/>
      <c r="FH134" s="19"/>
      <c r="FI134" s="18"/>
      <c r="FJ134" s="18"/>
      <c r="FK134" s="19"/>
      <c r="FL134" s="18"/>
      <c r="FM134" s="18"/>
      <c r="FN134" s="19"/>
      <c r="FO134" s="18"/>
      <c r="FP134" s="18"/>
      <c r="FQ134" s="19"/>
      <c r="FR134" s="18"/>
      <c r="FS134" s="18"/>
      <c r="FT134" s="19"/>
      <c r="FU134" s="18"/>
      <c r="FV134" s="18"/>
      <c r="FW134" s="19"/>
      <c r="FX134" s="18"/>
      <c r="FY134" s="18"/>
      <c r="FZ134" s="19"/>
      <c r="GA134" s="18"/>
      <c r="GB134" s="18"/>
      <c r="GC134" s="19"/>
      <c r="GD134" s="18"/>
      <c r="GE134" s="18"/>
      <c r="GF134" s="19"/>
      <c r="GG134" s="18"/>
      <c r="GH134" s="18"/>
      <c r="GI134" s="19"/>
      <c r="GJ134" s="18"/>
      <c r="GK134" s="18"/>
      <c r="GL134" s="19"/>
      <c r="GM134" s="18"/>
      <c r="GN134" s="18"/>
      <c r="GO134" s="19"/>
      <c r="GP134" s="18"/>
      <c r="GQ134" s="18"/>
      <c r="GR134" s="19"/>
      <c r="GS134" s="18"/>
      <c r="GT134" s="18"/>
      <c r="GU134" s="19"/>
      <c r="GV134" s="18"/>
      <c r="GW134" s="18"/>
      <c r="GX134" s="19"/>
      <c r="GY134" s="18"/>
      <c r="GZ134" s="18"/>
      <c r="HA134" s="19"/>
      <c r="HB134" s="18"/>
      <c r="HC134" s="18"/>
      <c r="HD134" s="19"/>
      <c r="HE134" s="18"/>
      <c r="HF134" s="18"/>
      <c r="HG134" s="19"/>
      <c r="HH134" s="18"/>
      <c r="HI134" s="18"/>
      <c r="HJ134" s="19"/>
      <c r="HK134" s="18"/>
      <c r="HL134" s="18"/>
      <c r="HM134" s="19"/>
      <c r="HN134" s="18"/>
      <c r="HO134" s="18"/>
      <c r="HP134" s="19"/>
      <c r="HQ134" s="18"/>
      <c r="HR134" s="18"/>
      <c r="HS134" s="19"/>
      <c r="HT134" s="18"/>
      <c r="HU134" s="18"/>
      <c r="HV134" s="19"/>
      <c r="HW134" s="18"/>
      <c r="HX134" s="18"/>
      <c r="HY134" s="19"/>
      <c r="HZ134" s="18"/>
      <c r="IA134" s="18"/>
      <c r="IB134" s="19"/>
      <c r="IC134" s="18"/>
      <c r="ID134" s="18"/>
      <c r="IE134" s="19"/>
      <c r="IF134" s="18"/>
      <c r="IG134" s="18"/>
      <c r="IH134" s="19"/>
      <c r="II134" s="18"/>
      <c r="IJ134" s="18"/>
      <c r="IK134" s="19"/>
      <c r="IL134" s="18"/>
      <c r="IM134" s="18"/>
      <c r="IN134" s="19"/>
      <c r="IO134" s="18"/>
      <c r="IP134" s="18"/>
      <c r="IQ134" s="19"/>
      <c r="IR134" s="18"/>
      <c r="IS134" s="18"/>
      <c r="IT134" s="19"/>
      <c r="IU134" s="18"/>
      <c r="IV134" s="18"/>
      <c r="IW134" s="19"/>
      <c r="IX134" s="18"/>
    </row>
    <row r="135" spans="1:258" ht="15" x14ac:dyDescent="0.25">
      <c r="A135" s="15" t="s">
        <v>270</v>
      </c>
      <c r="B135" s="16" t="s">
        <v>967</v>
      </c>
      <c r="C135" s="16">
        <v>10</v>
      </c>
      <c r="D135" s="16" t="s">
        <v>241</v>
      </c>
      <c r="E135" s="16" t="s">
        <v>262</v>
      </c>
      <c r="F135" s="8" t="s">
        <v>1519</v>
      </c>
      <c r="G135" s="6">
        <v>3</v>
      </c>
      <c r="H135" s="86" t="s">
        <v>1702</v>
      </c>
      <c r="I135" s="18"/>
      <c r="J135" s="18"/>
      <c r="K135" s="19"/>
      <c r="L135" s="18"/>
      <c r="M135" s="18"/>
      <c r="N135" s="19"/>
      <c r="O135" s="18"/>
      <c r="P135" s="18"/>
      <c r="Q135" s="19"/>
      <c r="R135" s="18"/>
      <c r="S135" s="18"/>
      <c r="T135" s="19"/>
      <c r="U135" s="18"/>
      <c r="V135" s="18"/>
      <c r="W135" s="19"/>
      <c r="X135" s="18"/>
      <c r="Y135" s="18"/>
      <c r="Z135" s="19"/>
      <c r="AA135" s="18"/>
      <c r="AB135" s="18"/>
      <c r="AC135" s="19"/>
      <c r="AD135" s="18"/>
      <c r="AE135" s="18"/>
      <c r="AF135" s="19"/>
      <c r="AG135" s="18"/>
      <c r="AH135" s="18"/>
      <c r="AI135" s="19"/>
      <c r="AJ135" s="18"/>
      <c r="AK135" s="18"/>
      <c r="AL135" s="19"/>
      <c r="AM135" s="18"/>
      <c r="AN135" s="18"/>
      <c r="AO135" s="19"/>
      <c r="AP135" s="18"/>
      <c r="AQ135" s="18"/>
      <c r="AR135" s="19"/>
      <c r="AS135" s="18"/>
      <c r="AT135" s="18"/>
      <c r="AU135" s="19"/>
      <c r="AV135" s="18"/>
      <c r="AW135" s="18"/>
      <c r="AX135" s="19"/>
      <c r="AY135" s="18"/>
      <c r="AZ135" s="18"/>
      <c r="BA135" s="19"/>
      <c r="BB135" s="18"/>
      <c r="BC135" s="18"/>
      <c r="BD135" s="19"/>
      <c r="BE135" s="18"/>
      <c r="BF135" s="18"/>
      <c r="BG135" s="19"/>
      <c r="BH135" s="18"/>
      <c r="BI135" s="18"/>
      <c r="BJ135" s="19"/>
      <c r="BK135" s="18"/>
      <c r="BL135" s="18"/>
      <c r="BM135" s="19"/>
      <c r="BN135" s="18"/>
      <c r="BO135" s="18"/>
      <c r="BP135" s="19"/>
      <c r="BQ135" s="18"/>
      <c r="BR135" s="18"/>
      <c r="BS135" s="19"/>
      <c r="BT135" s="18"/>
      <c r="BU135" s="18"/>
      <c r="BV135" s="19"/>
      <c r="BW135" s="18"/>
      <c r="BX135" s="18"/>
      <c r="BY135" s="19"/>
      <c r="BZ135" s="18"/>
      <c r="CA135" s="18"/>
      <c r="CB135" s="19"/>
      <c r="CC135" s="18"/>
      <c r="CD135" s="18"/>
      <c r="CE135" s="19"/>
      <c r="CF135" s="18"/>
      <c r="CG135" s="18"/>
      <c r="CH135" s="19"/>
      <c r="CI135" s="18"/>
      <c r="CJ135" s="18"/>
      <c r="CK135" s="19"/>
      <c r="CL135" s="18"/>
      <c r="CM135" s="18"/>
      <c r="CN135" s="19"/>
      <c r="CO135" s="18"/>
      <c r="CP135" s="18"/>
      <c r="CQ135" s="19"/>
      <c r="CR135" s="18"/>
      <c r="CS135" s="18"/>
      <c r="CT135" s="19"/>
      <c r="CU135" s="18"/>
      <c r="CV135" s="18"/>
      <c r="CW135" s="19"/>
      <c r="CX135" s="18"/>
      <c r="CY135" s="18"/>
      <c r="CZ135" s="19"/>
      <c r="DA135" s="18"/>
      <c r="DB135" s="18"/>
      <c r="DC135" s="19"/>
      <c r="DD135" s="18"/>
      <c r="DE135" s="18"/>
      <c r="DF135" s="19"/>
      <c r="DG135" s="18"/>
      <c r="DH135" s="18"/>
      <c r="DI135" s="19"/>
      <c r="DJ135" s="18"/>
      <c r="DK135" s="18"/>
      <c r="DL135" s="19"/>
      <c r="DM135" s="18"/>
      <c r="DN135" s="18"/>
      <c r="DO135" s="19"/>
      <c r="DP135" s="18"/>
      <c r="DQ135" s="18"/>
      <c r="DR135" s="19"/>
      <c r="DS135" s="18"/>
      <c r="DT135" s="18"/>
      <c r="DU135" s="19"/>
      <c r="DV135" s="18"/>
      <c r="DW135" s="18"/>
      <c r="DX135" s="19"/>
      <c r="DY135" s="18"/>
      <c r="DZ135" s="18"/>
      <c r="EA135" s="19"/>
      <c r="EB135" s="18"/>
      <c r="EC135" s="18"/>
      <c r="ED135" s="19"/>
      <c r="EE135" s="18"/>
      <c r="EF135" s="18"/>
      <c r="EG135" s="19"/>
      <c r="EH135" s="18"/>
      <c r="EI135" s="18"/>
      <c r="EJ135" s="19"/>
      <c r="EK135" s="18"/>
      <c r="EL135" s="18"/>
      <c r="EM135" s="19"/>
      <c r="EN135" s="18"/>
      <c r="EO135" s="18"/>
      <c r="EP135" s="19"/>
      <c r="EQ135" s="18"/>
      <c r="ER135" s="18"/>
      <c r="ES135" s="19"/>
      <c r="ET135" s="18"/>
      <c r="EU135" s="18"/>
      <c r="EV135" s="19"/>
      <c r="EW135" s="18"/>
      <c r="EX135" s="18"/>
      <c r="EY135" s="19"/>
      <c r="EZ135" s="18"/>
      <c r="FA135" s="18"/>
      <c r="FB135" s="19"/>
      <c r="FC135" s="18"/>
      <c r="FD135" s="18"/>
      <c r="FE135" s="19"/>
      <c r="FF135" s="18"/>
      <c r="FG135" s="18"/>
      <c r="FH135" s="19"/>
      <c r="FI135" s="18"/>
      <c r="FJ135" s="18"/>
      <c r="FK135" s="19"/>
      <c r="FL135" s="18"/>
      <c r="FM135" s="18"/>
      <c r="FN135" s="19"/>
      <c r="FO135" s="18"/>
      <c r="FP135" s="18"/>
      <c r="FQ135" s="19"/>
      <c r="FR135" s="18"/>
      <c r="FS135" s="18"/>
      <c r="FT135" s="19"/>
      <c r="FU135" s="18"/>
      <c r="FV135" s="18"/>
      <c r="FW135" s="19"/>
      <c r="FX135" s="18"/>
      <c r="FY135" s="18"/>
      <c r="FZ135" s="19"/>
      <c r="GA135" s="18"/>
      <c r="GB135" s="18"/>
      <c r="GC135" s="19"/>
      <c r="GD135" s="18"/>
      <c r="GE135" s="18"/>
      <c r="GF135" s="19"/>
      <c r="GG135" s="18"/>
      <c r="GH135" s="18"/>
      <c r="GI135" s="19"/>
      <c r="GJ135" s="18"/>
      <c r="GK135" s="18"/>
      <c r="GL135" s="19"/>
      <c r="GM135" s="18"/>
      <c r="GN135" s="18"/>
      <c r="GO135" s="19"/>
      <c r="GP135" s="18"/>
      <c r="GQ135" s="18"/>
      <c r="GR135" s="19"/>
      <c r="GS135" s="18"/>
      <c r="GT135" s="18"/>
      <c r="GU135" s="19"/>
      <c r="GV135" s="18"/>
      <c r="GW135" s="18"/>
      <c r="GX135" s="19"/>
      <c r="GY135" s="18"/>
      <c r="GZ135" s="18"/>
      <c r="HA135" s="19"/>
      <c r="HB135" s="18"/>
      <c r="HC135" s="18"/>
      <c r="HD135" s="19"/>
      <c r="HE135" s="18"/>
      <c r="HF135" s="18"/>
      <c r="HG135" s="19"/>
      <c r="HH135" s="18"/>
      <c r="HI135" s="18"/>
      <c r="HJ135" s="19"/>
      <c r="HK135" s="18"/>
      <c r="HL135" s="18"/>
      <c r="HM135" s="19"/>
      <c r="HN135" s="18"/>
      <c r="HO135" s="18"/>
      <c r="HP135" s="19"/>
      <c r="HQ135" s="18"/>
      <c r="HR135" s="18"/>
      <c r="HS135" s="19"/>
      <c r="HT135" s="18"/>
      <c r="HU135" s="18"/>
      <c r="HV135" s="19"/>
      <c r="HW135" s="18"/>
      <c r="HX135" s="18"/>
      <c r="HY135" s="19"/>
      <c r="HZ135" s="18"/>
      <c r="IA135" s="18"/>
      <c r="IB135" s="19"/>
      <c r="IC135" s="18"/>
      <c r="ID135" s="18"/>
      <c r="IE135" s="19"/>
      <c r="IF135" s="18"/>
      <c r="IG135" s="18"/>
      <c r="IH135" s="19"/>
      <c r="II135" s="18"/>
      <c r="IJ135" s="18"/>
      <c r="IK135" s="19"/>
      <c r="IL135" s="18"/>
      <c r="IM135" s="18"/>
      <c r="IN135" s="19"/>
      <c r="IO135" s="18"/>
      <c r="IP135" s="18"/>
      <c r="IQ135" s="19"/>
      <c r="IR135" s="18"/>
      <c r="IS135" s="18"/>
      <c r="IT135" s="19"/>
      <c r="IU135" s="18"/>
      <c r="IV135" s="18"/>
      <c r="IW135" s="19"/>
      <c r="IX135" s="18"/>
    </row>
    <row r="136" spans="1:258" ht="15" x14ac:dyDescent="0.25">
      <c r="A136" s="15" t="s">
        <v>271</v>
      </c>
      <c r="B136" s="16" t="s">
        <v>966</v>
      </c>
      <c r="C136" s="16">
        <v>10</v>
      </c>
      <c r="D136" s="16" t="s">
        <v>241</v>
      </c>
      <c r="E136" s="16" t="s">
        <v>262</v>
      </c>
      <c r="F136" s="8" t="s">
        <v>1519</v>
      </c>
      <c r="G136" s="6">
        <v>3</v>
      </c>
      <c r="H136" s="86" t="s">
        <v>1702</v>
      </c>
      <c r="I136" s="18"/>
      <c r="J136" s="18"/>
      <c r="K136" s="19"/>
      <c r="L136" s="18"/>
      <c r="M136" s="18"/>
      <c r="N136" s="19"/>
      <c r="O136" s="18"/>
      <c r="P136" s="18"/>
      <c r="Q136" s="19"/>
      <c r="R136" s="18"/>
      <c r="S136" s="18"/>
      <c r="T136" s="19"/>
      <c r="U136" s="18"/>
      <c r="V136" s="18"/>
      <c r="W136" s="19"/>
      <c r="X136" s="18"/>
      <c r="Y136" s="18"/>
      <c r="Z136" s="19"/>
      <c r="AA136" s="18"/>
      <c r="AB136" s="18"/>
      <c r="AC136" s="19"/>
      <c r="AD136" s="18"/>
      <c r="AE136" s="18"/>
      <c r="AF136" s="19"/>
      <c r="AG136" s="18"/>
      <c r="AH136" s="18"/>
      <c r="AI136" s="19"/>
      <c r="AJ136" s="18"/>
      <c r="AK136" s="18"/>
      <c r="AL136" s="19"/>
      <c r="AM136" s="18"/>
      <c r="AN136" s="18"/>
      <c r="AO136" s="19"/>
      <c r="AP136" s="18"/>
      <c r="AQ136" s="18"/>
      <c r="AR136" s="19"/>
      <c r="AS136" s="18"/>
      <c r="AT136" s="18"/>
      <c r="AU136" s="19"/>
      <c r="AV136" s="18"/>
      <c r="AW136" s="18"/>
      <c r="AX136" s="19"/>
      <c r="AY136" s="18"/>
      <c r="AZ136" s="18"/>
      <c r="BA136" s="19"/>
      <c r="BB136" s="18"/>
      <c r="BC136" s="18"/>
      <c r="BD136" s="19"/>
      <c r="BE136" s="18"/>
      <c r="BF136" s="18"/>
      <c r="BG136" s="19"/>
      <c r="BH136" s="18"/>
      <c r="BI136" s="18"/>
      <c r="BJ136" s="19"/>
      <c r="BK136" s="18"/>
      <c r="BL136" s="18"/>
      <c r="BM136" s="19"/>
      <c r="BN136" s="18"/>
      <c r="BO136" s="18"/>
      <c r="BP136" s="19"/>
      <c r="BQ136" s="18"/>
      <c r="BR136" s="18"/>
      <c r="BS136" s="19"/>
      <c r="BT136" s="18"/>
      <c r="BU136" s="18"/>
      <c r="BV136" s="19"/>
      <c r="BW136" s="18"/>
      <c r="BX136" s="18"/>
      <c r="BY136" s="19"/>
      <c r="BZ136" s="18"/>
      <c r="CA136" s="18"/>
      <c r="CB136" s="19"/>
      <c r="CC136" s="18"/>
      <c r="CD136" s="18"/>
      <c r="CE136" s="19"/>
      <c r="CF136" s="18"/>
      <c r="CG136" s="18"/>
      <c r="CH136" s="19"/>
      <c r="CI136" s="18"/>
      <c r="CJ136" s="18"/>
      <c r="CK136" s="19"/>
      <c r="CL136" s="18"/>
      <c r="CM136" s="18"/>
      <c r="CN136" s="19"/>
      <c r="CO136" s="18"/>
      <c r="CP136" s="18"/>
      <c r="CQ136" s="19"/>
      <c r="CR136" s="18"/>
      <c r="CS136" s="18"/>
      <c r="CT136" s="19"/>
      <c r="CU136" s="18"/>
      <c r="CV136" s="18"/>
      <c r="CW136" s="19"/>
      <c r="CX136" s="18"/>
      <c r="CY136" s="18"/>
      <c r="CZ136" s="19"/>
      <c r="DA136" s="18"/>
      <c r="DB136" s="18"/>
      <c r="DC136" s="19"/>
      <c r="DD136" s="18"/>
      <c r="DE136" s="18"/>
      <c r="DF136" s="19"/>
      <c r="DG136" s="18"/>
      <c r="DH136" s="18"/>
      <c r="DI136" s="19"/>
      <c r="DJ136" s="18"/>
      <c r="DK136" s="18"/>
      <c r="DL136" s="19"/>
      <c r="DM136" s="18"/>
      <c r="DN136" s="18"/>
      <c r="DO136" s="19"/>
      <c r="DP136" s="18"/>
      <c r="DQ136" s="18"/>
      <c r="DR136" s="19"/>
      <c r="DS136" s="18"/>
      <c r="DT136" s="18"/>
      <c r="DU136" s="19"/>
      <c r="DV136" s="18"/>
      <c r="DW136" s="18"/>
      <c r="DX136" s="19"/>
      <c r="DY136" s="18"/>
      <c r="DZ136" s="18"/>
      <c r="EA136" s="19"/>
      <c r="EB136" s="18"/>
      <c r="EC136" s="18"/>
      <c r="ED136" s="19"/>
      <c r="EE136" s="18"/>
      <c r="EF136" s="18"/>
      <c r="EG136" s="19"/>
      <c r="EH136" s="18"/>
      <c r="EI136" s="18"/>
      <c r="EJ136" s="19"/>
      <c r="EK136" s="18"/>
      <c r="EL136" s="18"/>
      <c r="EM136" s="19"/>
      <c r="EN136" s="18"/>
      <c r="EO136" s="18"/>
      <c r="EP136" s="19"/>
      <c r="EQ136" s="18"/>
      <c r="ER136" s="18"/>
      <c r="ES136" s="19"/>
      <c r="ET136" s="18"/>
      <c r="EU136" s="18"/>
      <c r="EV136" s="19"/>
      <c r="EW136" s="18"/>
      <c r="EX136" s="18"/>
      <c r="EY136" s="19"/>
      <c r="EZ136" s="18"/>
      <c r="FA136" s="18"/>
      <c r="FB136" s="19"/>
      <c r="FC136" s="18"/>
      <c r="FD136" s="18"/>
      <c r="FE136" s="19"/>
      <c r="FF136" s="18"/>
      <c r="FG136" s="18"/>
      <c r="FH136" s="19"/>
      <c r="FI136" s="18"/>
      <c r="FJ136" s="18"/>
      <c r="FK136" s="19"/>
      <c r="FL136" s="18"/>
      <c r="FM136" s="18"/>
      <c r="FN136" s="19"/>
      <c r="FO136" s="18"/>
      <c r="FP136" s="18"/>
      <c r="FQ136" s="19"/>
      <c r="FR136" s="18"/>
      <c r="FS136" s="18"/>
      <c r="FT136" s="19"/>
      <c r="FU136" s="18"/>
      <c r="FV136" s="18"/>
      <c r="FW136" s="19"/>
      <c r="FX136" s="18"/>
      <c r="FY136" s="18"/>
      <c r="FZ136" s="19"/>
      <c r="GA136" s="18"/>
      <c r="GB136" s="18"/>
      <c r="GC136" s="19"/>
      <c r="GD136" s="18"/>
      <c r="GE136" s="18"/>
      <c r="GF136" s="19"/>
      <c r="GG136" s="18"/>
      <c r="GH136" s="18"/>
      <c r="GI136" s="19"/>
      <c r="GJ136" s="18"/>
      <c r="GK136" s="18"/>
      <c r="GL136" s="19"/>
      <c r="GM136" s="18"/>
      <c r="GN136" s="18"/>
      <c r="GO136" s="19"/>
      <c r="GP136" s="18"/>
      <c r="GQ136" s="18"/>
      <c r="GR136" s="19"/>
      <c r="GS136" s="18"/>
      <c r="GT136" s="18"/>
      <c r="GU136" s="19"/>
      <c r="GV136" s="18"/>
      <c r="GW136" s="18"/>
      <c r="GX136" s="19"/>
      <c r="GY136" s="18"/>
      <c r="GZ136" s="18"/>
      <c r="HA136" s="19"/>
      <c r="HB136" s="18"/>
      <c r="HC136" s="18"/>
      <c r="HD136" s="19"/>
      <c r="HE136" s="18"/>
      <c r="HF136" s="18"/>
      <c r="HG136" s="19"/>
      <c r="HH136" s="18"/>
      <c r="HI136" s="18"/>
      <c r="HJ136" s="19"/>
      <c r="HK136" s="18"/>
      <c r="HL136" s="18"/>
      <c r="HM136" s="19"/>
      <c r="HN136" s="18"/>
      <c r="HO136" s="18"/>
      <c r="HP136" s="19"/>
      <c r="HQ136" s="18"/>
      <c r="HR136" s="18"/>
      <c r="HS136" s="19"/>
      <c r="HT136" s="18"/>
      <c r="HU136" s="18"/>
      <c r="HV136" s="19"/>
      <c r="HW136" s="18"/>
      <c r="HX136" s="18"/>
      <c r="HY136" s="19"/>
      <c r="HZ136" s="18"/>
      <c r="IA136" s="18"/>
      <c r="IB136" s="19"/>
      <c r="IC136" s="18"/>
      <c r="ID136" s="18"/>
      <c r="IE136" s="19"/>
      <c r="IF136" s="18"/>
      <c r="IG136" s="18"/>
      <c r="IH136" s="19"/>
      <c r="II136" s="18"/>
      <c r="IJ136" s="18"/>
      <c r="IK136" s="19"/>
      <c r="IL136" s="18"/>
      <c r="IM136" s="18"/>
      <c r="IN136" s="19"/>
      <c r="IO136" s="18"/>
      <c r="IP136" s="18"/>
      <c r="IQ136" s="19"/>
      <c r="IR136" s="18"/>
      <c r="IS136" s="18"/>
      <c r="IT136" s="19"/>
      <c r="IU136" s="18"/>
      <c r="IV136" s="18"/>
      <c r="IW136" s="19"/>
      <c r="IX136" s="18"/>
    </row>
    <row r="137" spans="1:258" ht="15" x14ac:dyDescent="0.25">
      <c r="A137" s="15" t="s">
        <v>239</v>
      </c>
      <c r="B137" s="16" t="s">
        <v>963</v>
      </c>
      <c r="C137" s="16">
        <v>10</v>
      </c>
      <c r="D137" s="16" t="s">
        <v>238</v>
      </c>
      <c r="E137" s="16" t="s">
        <v>227</v>
      </c>
      <c r="F137" s="8" t="s">
        <v>1519</v>
      </c>
      <c r="G137" s="6">
        <v>2</v>
      </c>
      <c r="H137" s="86" t="s">
        <v>1702</v>
      </c>
      <c r="I137" s="18"/>
      <c r="J137" s="18"/>
      <c r="K137" s="19"/>
      <c r="L137" s="18"/>
      <c r="M137" s="18"/>
      <c r="N137" s="19"/>
      <c r="O137" s="18"/>
      <c r="P137" s="18"/>
      <c r="Q137" s="19"/>
      <c r="R137" s="18"/>
      <c r="S137" s="18"/>
      <c r="T137" s="19"/>
      <c r="U137" s="18"/>
      <c r="V137" s="18"/>
      <c r="W137" s="19"/>
      <c r="X137" s="18"/>
      <c r="Y137" s="18"/>
      <c r="Z137" s="19"/>
      <c r="AA137" s="18"/>
      <c r="AB137" s="18"/>
      <c r="AC137" s="19"/>
      <c r="AD137" s="18"/>
      <c r="AE137" s="18"/>
      <c r="AF137" s="19"/>
      <c r="AG137" s="18"/>
      <c r="AH137" s="18"/>
      <c r="AI137" s="19"/>
      <c r="AJ137" s="18"/>
      <c r="AK137" s="18"/>
      <c r="AL137" s="19"/>
      <c r="AM137" s="18"/>
      <c r="AN137" s="18"/>
      <c r="AO137" s="19"/>
      <c r="AP137" s="18"/>
      <c r="AQ137" s="18"/>
      <c r="AR137" s="19"/>
      <c r="AS137" s="18"/>
      <c r="AT137" s="18"/>
      <c r="AU137" s="19"/>
      <c r="AV137" s="18"/>
      <c r="AW137" s="18"/>
      <c r="AX137" s="19"/>
      <c r="AY137" s="18"/>
      <c r="AZ137" s="18"/>
      <c r="BA137" s="19"/>
      <c r="BB137" s="18"/>
      <c r="BC137" s="18"/>
      <c r="BD137" s="19"/>
      <c r="BE137" s="18"/>
      <c r="BF137" s="18"/>
      <c r="BG137" s="19"/>
      <c r="BH137" s="18"/>
      <c r="BI137" s="18"/>
      <c r="BJ137" s="19"/>
      <c r="BK137" s="18"/>
      <c r="BL137" s="18"/>
      <c r="BM137" s="19"/>
      <c r="BN137" s="18"/>
      <c r="BO137" s="18"/>
      <c r="BP137" s="19"/>
      <c r="BQ137" s="18"/>
      <c r="BR137" s="18"/>
      <c r="BS137" s="19"/>
      <c r="BT137" s="18"/>
      <c r="BU137" s="18"/>
      <c r="BV137" s="19"/>
      <c r="BW137" s="18"/>
      <c r="BX137" s="18"/>
      <c r="BY137" s="19"/>
      <c r="BZ137" s="18"/>
      <c r="CA137" s="18"/>
      <c r="CB137" s="19"/>
      <c r="CC137" s="18"/>
      <c r="CD137" s="18"/>
      <c r="CE137" s="19"/>
      <c r="CF137" s="18"/>
      <c r="CG137" s="18"/>
      <c r="CH137" s="19"/>
      <c r="CI137" s="18"/>
      <c r="CJ137" s="18"/>
      <c r="CK137" s="19"/>
      <c r="CL137" s="18"/>
      <c r="CM137" s="18"/>
      <c r="CN137" s="19"/>
      <c r="CO137" s="18"/>
      <c r="CP137" s="18"/>
      <c r="CQ137" s="19"/>
      <c r="CR137" s="18"/>
      <c r="CS137" s="18"/>
      <c r="CT137" s="19"/>
      <c r="CU137" s="18"/>
      <c r="CV137" s="18"/>
      <c r="CW137" s="19"/>
      <c r="CX137" s="18"/>
      <c r="CY137" s="18"/>
      <c r="CZ137" s="19"/>
      <c r="DA137" s="18"/>
      <c r="DB137" s="18"/>
      <c r="DC137" s="19"/>
      <c r="DD137" s="18"/>
      <c r="DE137" s="18"/>
      <c r="DF137" s="19"/>
      <c r="DG137" s="18"/>
      <c r="DH137" s="18"/>
      <c r="DI137" s="19"/>
      <c r="DJ137" s="18"/>
      <c r="DK137" s="18"/>
      <c r="DL137" s="19"/>
      <c r="DM137" s="18"/>
      <c r="DN137" s="18"/>
      <c r="DO137" s="19"/>
      <c r="DP137" s="18"/>
      <c r="DQ137" s="18"/>
      <c r="DR137" s="19"/>
      <c r="DS137" s="18"/>
      <c r="DT137" s="18"/>
      <c r="DU137" s="19"/>
      <c r="DV137" s="18"/>
      <c r="DW137" s="18"/>
      <c r="DX137" s="19"/>
      <c r="DY137" s="18"/>
      <c r="DZ137" s="18"/>
      <c r="EA137" s="19"/>
      <c r="EB137" s="18"/>
      <c r="EC137" s="18"/>
      <c r="ED137" s="19"/>
      <c r="EE137" s="18"/>
      <c r="EF137" s="18"/>
      <c r="EG137" s="19"/>
      <c r="EH137" s="18"/>
      <c r="EI137" s="18"/>
      <c r="EJ137" s="19"/>
      <c r="EK137" s="18"/>
      <c r="EL137" s="18"/>
      <c r="EM137" s="19"/>
      <c r="EN137" s="18"/>
      <c r="EO137" s="18"/>
      <c r="EP137" s="19"/>
      <c r="EQ137" s="18"/>
      <c r="ER137" s="18"/>
      <c r="ES137" s="19"/>
      <c r="ET137" s="18"/>
      <c r="EU137" s="18"/>
      <c r="EV137" s="19"/>
      <c r="EW137" s="18"/>
      <c r="EX137" s="18"/>
      <c r="EY137" s="19"/>
      <c r="EZ137" s="18"/>
      <c r="FA137" s="18"/>
      <c r="FB137" s="19"/>
      <c r="FC137" s="18"/>
      <c r="FD137" s="18"/>
      <c r="FE137" s="19"/>
      <c r="FF137" s="18"/>
      <c r="FG137" s="18"/>
      <c r="FH137" s="19"/>
      <c r="FI137" s="18"/>
      <c r="FJ137" s="18"/>
      <c r="FK137" s="19"/>
      <c r="FL137" s="18"/>
      <c r="FM137" s="18"/>
      <c r="FN137" s="19"/>
      <c r="FO137" s="18"/>
      <c r="FP137" s="18"/>
      <c r="FQ137" s="19"/>
      <c r="FR137" s="18"/>
      <c r="FS137" s="18"/>
      <c r="FT137" s="19"/>
      <c r="FU137" s="18"/>
      <c r="FV137" s="18"/>
      <c r="FW137" s="19"/>
      <c r="FX137" s="18"/>
      <c r="FY137" s="18"/>
      <c r="FZ137" s="19"/>
      <c r="GA137" s="18"/>
      <c r="GB137" s="18"/>
      <c r="GC137" s="19"/>
      <c r="GD137" s="18"/>
      <c r="GE137" s="18"/>
      <c r="GF137" s="19"/>
      <c r="GG137" s="18"/>
      <c r="GH137" s="18"/>
      <c r="GI137" s="19"/>
      <c r="GJ137" s="18"/>
      <c r="GK137" s="18"/>
      <c r="GL137" s="19"/>
      <c r="GM137" s="18"/>
      <c r="GN137" s="18"/>
      <c r="GO137" s="19"/>
      <c r="GP137" s="18"/>
      <c r="GQ137" s="18"/>
      <c r="GR137" s="19"/>
      <c r="GS137" s="18"/>
      <c r="GT137" s="18"/>
      <c r="GU137" s="19"/>
      <c r="GV137" s="18"/>
      <c r="GW137" s="18"/>
      <c r="GX137" s="19"/>
      <c r="GY137" s="18"/>
      <c r="GZ137" s="18"/>
      <c r="HA137" s="19"/>
      <c r="HB137" s="18"/>
      <c r="HC137" s="18"/>
      <c r="HD137" s="19"/>
      <c r="HE137" s="18"/>
      <c r="HF137" s="18"/>
      <c r="HG137" s="19"/>
      <c r="HH137" s="18"/>
      <c r="HI137" s="18"/>
      <c r="HJ137" s="19"/>
      <c r="HK137" s="18"/>
      <c r="HL137" s="18"/>
      <c r="HM137" s="19"/>
      <c r="HN137" s="18"/>
      <c r="HO137" s="18"/>
      <c r="HP137" s="19"/>
      <c r="HQ137" s="18"/>
      <c r="HR137" s="18"/>
      <c r="HS137" s="19"/>
      <c r="HT137" s="18"/>
      <c r="HU137" s="18"/>
      <c r="HV137" s="19"/>
      <c r="HW137" s="18"/>
      <c r="HX137" s="18"/>
      <c r="HY137" s="19"/>
      <c r="HZ137" s="18"/>
      <c r="IA137" s="18"/>
      <c r="IB137" s="19"/>
      <c r="IC137" s="18"/>
      <c r="ID137" s="18"/>
      <c r="IE137" s="19"/>
      <c r="IF137" s="18"/>
      <c r="IG137" s="18"/>
      <c r="IH137" s="19"/>
      <c r="II137" s="18"/>
      <c r="IJ137" s="18"/>
      <c r="IK137" s="19"/>
      <c r="IL137" s="18"/>
      <c r="IM137" s="18"/>
      <c r="IN137" s="19"/>
      <c r="IO137" s="18"/>
      <c r="IP137" s="18"/>
      <c r="IQ137" s="19"/>
      <c r="IR137" s="18"/>
      <c r="IS137" s="18"/>
      <c r="IT137" s="19"/>
      <c r="IU137" s="18"/>
      <c r="IV137" s="18"/>
      <c r="IW137" s="19"/>
      <c r="IX137" s="18"/>
    </row>
    <row r="138" spans="1:258" ht="15" x14ac:dyDescent="0.25">
      <c r="A138" s="15" t="s">
        <v>361</v>
      </c>
      <c r="B138" s="16" t="s">
        <v>962</v>
      </c>
      <c r="C138" s="16">
        <v>10</v>
      </c>
      <c r="D138" s="16" t="s">
        <v>362</v>
      </c>
      <c r="E138" s="16" t="s">
        <v>242</v>
      </c>
      <c r="F138" s="8" t="s">
        <v>1519</v>
      </c>
      <c r="G138" s="6">
        <v>2</v>
      </c>
      <c r="H138" s="86" t="s">
        <v>1702</v>
      </c>
      <c r="I138" s="18"/>
      <c r="J138" s="18"/>
      <c r="K138" s="19"/>
      <c r="L138" s="18"/>
      <c r="M138" s="18"/>
      <c r="N138" s="19"/>
      <c r="O138" s="18"/>
      <c r="P138" s="18"/>
      <c r="Q138" s="19"/>
      <c r="R138" s="18"/>
      <c r="S138" s="18"/>
      <c r="T138" s="19"/>
      <c r="U138" s="18"/>
      <c r="V138" s="18"/>
      <c r="W138" s="19"/>
      <c r="X138" s="18"/>
      <c r="Y138" s="18"/>
      <c r="Z138" s="19"/>
      <c r="AA138" s="18"/>
      <c r="AB138" s="18"/>
      <c r="AC138" s="19"/>
      <c r="AD138" s="18"/>
      <c r="AE138" s="18"/>
      <c r="AF138" s="19"/>
      <c r="AG138" s="18"/>
      <c r="AH138" s="18"/>
      <c r="AI138" s="19"/>
      <c r="AJ138" s="18"/>
      <c r="AK138" s="18"/>
      <c r="AL138" s="19"/>
      <c r="AM138" s="18"/>
      <c r="AN138" s="18"/>
      <c r="AO138" s="19"/>
      <c r="AP138" s="18"/>
      <c r="AQ138" s="18"/>
      <c r="AR138" s="19"/>
      <c r="AS138" s="18"/>
      <c r="AT138" s="18"/>
      <c r="AU138" s="19"/>
      <c r="AV138" s="18"/>
      <c r="AW138" s="18"/>
      <c r="AX138" s="19"/>
      <c r="AY138" s="18"/>
      <c r="AZ138" s="18"/>
      <c r="BA138" s="19"/>
      <c r="BB138" s="18"/>
      <c r="BC138" s="18"/>
      <c r="BD138" s="19"/>
      <c r="BE138" s="18"/>
      <c r="BF138" s="18"/>
      <c r="BG138" s="19"/>
      <c r="BH138" s="18"/>
      <c r="BI138" s="18"/>
      <c r="BJ138" s="19"/>
      <c r="BK138" s="18"/>
      <c r="BL138" s="18"/>
      <c r="BM138" s="19"/>
      <c r="BN138" s="18"/>
      <c r="BO138" s="18"/>
      <c r="BP138" s="19"/>
      <c r="BQ138" s="18"/>
      <c r="BR138" s="18"/>
      <c r="BS138" s="19"/>
      <c r="BT138" s="18"/>
      <c r="BU138" s="18"/>
      <c r="BV138" s="19"/>
      <c r="BW138" s="18"/>
      <c r="BX138" s="18"/>
      <c r="BY138" s="19"/>
      <c r="BZ138" s="18"/>
      <c r="CA138" s="18"/>
      <c r="CB138" s="19"/>
      <c r="CC138" s="18"/>
      <c r="CD138" s="18"/>
      <c r="CE138" s="19"/>
      <c r="CF138" s="18"/>
      <c r="CG138" s="18"/>
      <c r="CH138" s="19"/>
      <c r="CI138" s="18"/>
      <c r="CJ138" s="18"/>
      <c r="CK138" s="19"/>
      <c r="CL138" s="18"/>
      <c r="CM138" s="18"/>
      <c r="CN138" s="19"/>
      <c r="CO138" s="18"/>
      <c r="CP138" s="18"/>
      <c r="CQ138" s="19"/>
      <c r="CR138" s="18"/>
      <c r="CS138" s="18"/>
      <c r="CT138" s="19"/>
      <c r="CU138" s="18"/>
      <c r="CV138" s="18"/>
      <c r="CW138" s="19"/>
      <c r="CX138" s="18"/>
      <c r="CY138" s="18"/>
      <c r="CZ138" s="19"/>
      <c r="DA138" s="18"/>
      <c r="DB138" s="18"/>
      <c r="DC138" s="19"/>
      <c r="DD138" s="18"/>
      <c r="DE138" s="18"/>
      <c r="DF138" s="19"/>
      <c r="DG138" s="18"/>
      <c r="DH138" s="18"/>
      <c r="DI138" s="19"/>
      <c r="DJ138" s="18"/>
      <c r="DK138" s="18"/>
      <c r="DL138" s="19"/>
      <c r="DM138" s="18"/>
      <c r="DN138" s="18"/>
      <c r="DO138" s="19"/>
      <c r="DP138" s="18"/>
      <c r="DQ138" s="18"/>
      <c r="DR138" s="19"/>
      <c r="DS138" s="18"/>
      <c r="DT138" s="18"/>
      <c r="DU138" s="19"/>
      <c r="DV138" s="18"/>
      <c r="DW138" s="18"/>
      <c r="DX138" s="19"/>
      <c r="DY138" s="18"/>
      <c r="DZ138" s="18"/>
      <c r="EA138" s="19"/>
      <c r="EB138" s="18"/>
      <c r="EC138" s="18"/>
      <c r="ED138" s="19"/>
      <c r="EE138" s="18"/>
      <c r="EF138" s="18"/>
      <c r="EG138" s="19"/>
      <c r="EH138" s="18"/>
      <c r="EI138" s="18"/>
      <c r="EJ138" s="19"/>
      <c r="EK138" s="18"/>
      <c r="EL138" s="18"/>
      <c r="EM138" s="19"/>
      <c r="EN138" s="18"/>
      <c r="EO138" s="18"/>
      <c r="EP138" s="19"/>
      <c r="EQ138" s="18"/>
      <c r="ER138" s="18"/>
      <c r="ES138" s="19"/>
      <c r="ET138" s="18"/>
      <c r="EU138" s="18"/>
      <c r="EV138" s="19"/>
      <c r="EW138" s="18"/>
      <c r="EX138" s="18"/>
      <c r="EY138" s="19"/>
      <c r="EZ138" s="18"/>
      <c r="FA138" s="18"/>
      <c r="FB138" s="19"/>
      <c r="FC138" s="18"/>
      <c r="FD138" s="18"/>
      <c r="FE138" s="19"/>
      <c r="FF138" s="18"/>
      <c r="FG138" s="18"/>
      <c r="FH138" s="19"/>
      <c r="FI138" s="18"/>
      <c r="FJ138" s="18"/>
      <c r="FK138" s="19"/>
      <c r="FL138" s="18"/>
      <c r="FM138" s="18"/>
      <c r="FN138" s="19"/>
      <c r="FO138" s="18"/>
      <c r="FP138" s="18"/>
      <c r="FQ138" s="19"/>
      <c r="FR138" s="18"/>
      <c r="FS138" s="18"/>
      <c r="FT138" s="19"/>
      <c r="FU138" s="18"/>
      <c r="FV138" s="18"/>
      <c r="FW138" s="19"/>
      <c r="FX138" s="18"/>
      <c r="FY138" s="18"/>
      <c r="FZ138" s="19"/>
      <c r="GA138" s="18"/>
      <c r="GB138" s="18"/>
      <c r="GC138" s="19"/>
      <c r="GD138" s="18"/>
      <c r="GE138" s="18"/>
      <c r="GF138" s="19"/>
      <c r="GG138" s="18"/>
      <c r="GH138" s="18"/>
      <c r="GI138" s="19"/>
      <c r="GJ138" s="18"/>
      <c r="GK138" s="18"/>
      <c r="GL138" s="19"/>
      <c r="GM138" s="18"/>
      <c r="GN138" s="18"/>
      <c r="GO138" s="19"/>
      <c r="GP138" s="18"/>
      <c r="GQ138" s="18"/>
      <c r="GR138" s="19"/>
      <c r="GS138" s="18"/>
      <c r="GT138" s="18"/>
      <c r="GU138" s="19"/>
      <c r="GV138" s="18"/>
      <c r="GW138" s="18"/>
      <c r="GX138" s="19"/>
      <c r="GY138" s="18"/>
      <c r="GZ138" s="18"/>
      <c r="HA138" s="19"/>
      <c r="HB138" s="18"/>
      <c r="HC138" s="18"/>
      <c r="HD138" s="19"/>
      <c r="HE138" s="18"/>
      <c r="HF138" s="18"/>
      <c r="HG138" s="19"/>
      <c r="HH138" s="18"/>
      <c r="HI138" s="18"/>
      <c r="HJ138" s="19"/>
      <c r="HK138" s="18"/>
      <c r="HL138" s="18"/>
      <c r="HM138" s="19"/>
      <c r="HN138" s="18"/>
      <c r="HO138" s="18"/>
      <c r="HP138" s="19"/>
      <c r="HQ138" s="18"/>
      <c r="HR138" s="18"/>
      <c r="HS138" s="19"/>
      <c r="HT138" s="18"/>
      <c r="HU138" s="18"/>
      <c r="HV138" s="19"/>
      <c r="HW138" s="18"/>
      <c r="HX138" s="18"/>
      <c r="HY138" s="19"/>
      <c r="HZ138" s="18"/>
      <c r="IA138" s="18"/>
      <c r="IB138" s="19"/>
      <c r="IC138" s="18"/>
      <c r="ID138" s="18"/>
      <c r="IE138" s="19"/>
      <c r="IF138" s="18"/>
      <c r="IG138" s="18"/>
      <c r="IH138" s="19"/>
      <c r="II138" s="18"/>
      <c r="IJ138" s="18"/>
      <c r="IK138" s="19"/>
      <c r="IL138" s="18"/>
      <c r="IM138" s="18"/>
      <c r="IN138" s="19"/>
      <c r="IO138" s="18"/>
      <c r="IP138" s="18"/>
      <c r="IQ138" s="19"/>
      <c r="IR138" s="18"/>
      <c r="IS138" s="18"/>
      <c r="IT138" s="19"/>
      <c r="IU138" s="18"/>
      <c r="IV138" s="18"/>
      <c r="IW138" s="19"/>
      <c r="IX138" s="18"/>
    </row>
    <row r="139" spans="1:258" ht="15" x14ac:dyDescent="0.25">
      <c r="A139" s="15" t="s">
        <v>363</v>
      </c>
      <c r="B139" s="16" t="s">
        <v>961</v>
      </c>
      <c r="C139" s="16">
        <v>10</v>
      </c>
      <c r="D139" s="16" t="s">
        <v>362</v>
      </c>
      <c r="E139" s="16" t="s">
        <v>242</v>
      </c>
      <c r="F139" s="8" t="s">
        <v>1519</v>
      </c>
      <c r="G139" s="6">
        <v>2</v>
      </c>
      <c r="H139" s="86" t="s">
        <v>1702</v>
      </c>
      <c r="I139" s="18"/>
      <c r="J139" s="18"/>
      <c r="K139" s="19"/>
      <c r="L139" s="18"/>
      <c r="M139" s="18"/>
      <c r="N139" s="19"/>
      <c r="O139" s="18"/>
      <c r="P139" s="18"/>
      <c r="Q139" s="19"/>
      <c r="R139" s="18"/>
      <c r="S139" s="18"/>
      <c r="T139" s="19"/>
      <c r="U139" s="18"/>
      <c r="V139" s="18"/>
      <c r="W139" s="19"/>
      <c r="X139" s="18"/>
      <c r="Y139" s="18"/>
      <c r="Z139" s="19"/>
      <c r="AA139" s="18"/>
      <c r="AB139" s="18"/>
      <c r="AC139" s="19"/>
      <c r="AD139" s="18"/>
      <c r="AE139" s="18"/>
      <c r="AF139" s="19"/>
      <c r="AG139" s="18"/>
      <c r="AH139" s="18"/>
      <c r="AI139" s="19"/>
      <c r="AJ139" s="18"/>
      <c r="AK139" s="18"/>
      <c r="AL139" s="19"/>
      <c r="AM139" s="18"/>
      <c r="AN139" s="18"/>
      <c r="AO139" s="19"/>
      <c r="AP139" s="18"/>
      <c r="AQ139" s="18"/>
      <c r="AR139" s="19"/>
      <c r="AS139" s="18"/>
      <c r="AT139" s="18"/>
      <c r="AU139" s="19"/>
      <c r="AV139" s="18"/>
      <c r="AW139" s="18"/>
      <c r="AX139" s="19"/>
      <c r="AY139" s="18"/>
      <c r="AZ139" s="18"/>
      <c r="BA139" s="19"/>
      <c r="BB139" s="18"/>
      <c r="BC139" s="18"/>
      <c r="BD139" s="19"/>
      <c r="BE139" s="18"/>
      <c r="BF139" s="18"/>
      <c r="BG139" s="19"/>
      <c r="BH139" s="18"/>
      <c r="BI139" s="18"/>
      <c r="BJ139" s="19"/>
      <c r="BK139" s="18"/>
      <c r="BL139" s="18"/>
      <c r="BM139" s="19"/>
      <c r="BN139" s="18"/>
      <c r="BO139" s="18"/>
      <c r="BP139" s="19"/>
      <c r="BQ139" s="18"/>
      <c r="BR139" s="18"/>
      <c r="BS139" s="19"/>
      <c r="BT139" s="18"/>
      <c r="BU139" s="18"/>
      <c r="BV139" s="19"/>
      <c r="BW139" s="18"/>
      <c r="BX139" s="18"/>
      <c r="BY139" s="19"/>
      <c r="BZ139" s="18"/>
      <c r="CA139" s="18"/>
      <c r="CB139" s="19"/>
      <c r="CC139" s="18"/>
      <c r="CD139" s="18"/>
      <c r="CE139" s="19"/>
      <c r="CF139" s="18"/>
      <c r="CG139" s="18"/>
      <c r="CH139" s="19"/>
      <c r="CI139" s="18"/>
      <c r="CJ139" s="18"/>
      <c r="CK139" s="19"/>
      <c r="CL139" s="18"/>
      <c r="CM139" s="18"/>
      <c r="CN139" s="19"/>
      <c r="CO139" s="18"/>
      <c r="CP139" s="18"/>
      <c r="CQ139" s="19"/>
      <c r="CR139" s="18"/>
      <c r="CS139" s="18"/>
      <c r="CT139" s="19"/>
      <c r="CU139" s="18"/>
      <c r="CV139" s="18"/>
      <c r="CW139" s="19"/>
      <c r="CX139" s="18"/>
      <c r="CY139" s="18"/>
      <c r="CZ139" s="19"/>
      <c r="DA139" s="18"/>
      <c r="DB139" s="18"/>
      <c r="DC139" s="19"/>
      <c r="DD139" s="18"/>
      <c r="DE139" s="18"/>
      <c r="DF139" s="19"/>
      <c r="DG139" s="18"/>
      <c r="DH139" s="18"/>
      <c r="DI139" s="19"/>
      <c r="DJ139" s="18"/>
      <c r="DK139" s="18"/>
      <c r="DL139" s="19"/>
      <c r="DM139" s="18"/>
      <c r="DN139" s="18"/>
      <c r="DO139" s="19"/>
      <c r="DP139" s="18"/>
      <c r="DQ139" s="18"/>
      <c r="DR139" s="19"/>
      <c r="DS139" s="18"/>
      <c r="DT139" s="18"/>
      <c r="DU139" s="19"/>
      <c r="DV139" s="18"/>
      <c r="DW139" s="18"/>
      <c r="DX139" s="19"/>
      <c r="DY139" s="18"/>
      <c r="DZ139" s="18"/>
      <c r="EA139" s="19"/>
      <c r="EB139" s="18"/>
      <c r="EC139" s="18"/>
      <c r="ED139" s="19"/>
      <c r="EE139" s="18"/>
      <c r="EF139" s="18"/>
      <c r="EG139" s="19"/>
      <c r="EH139" s="18"/>
      <c r="EI139" s="18"/>
      <c r="EJ139" s="19"/>
      <c r="EK139" s="18"/>
      <c r="EL139" s="18"/>
      <c r="EM139" s="19"/>
      <c r="EN139" s="18"/>
      <c r="EO139" s="18"/>
      <c r="EP139" s="19"/>
      <c r="EQ139" s="18"/>
      <c r="ER139" s="18"/>
      <c r="ES139" s="19"/>
      <c r="ET139" s="18"/>
      <c r="EU139" s="18"/>
      <c r="EV139" s="19"/>
      <c r="EW139" s="18"/>
      <c r="EX139" s="18"/>
      <c r="EY139" s="19"/>
      <c r="EZ139" s="18"/>
      <c r="FA139" s="18"/>
      <c r="FB139" s="19"/>
      <c r="FC139" s="18"/>
      <c r="FD139" s="18"/>
      <c r="FE139" s="19"/>
      <c r="FF139" s="18"/>
      <c r="FG139" s="18"/>
      <c r="FH139" s="19"/>
      <c r="FI139" s="18"/>
      <c r="FJ139" s="18"/>
      <c r="FK139" s="19"/>
      <c r="FL139" s="18"/>
      <c r="FM139" s="18"/>
      <c r="FN139" s="19"/>
      <c r="FO139" s="18"/>
      <c r="FP139" s="18"/>
      <c r="FQ139" s="19"/>
      <c r="FR139" s="18"/>
      <c r="FS139" s="18"/>
      <c r="FT139" s="19"/>
      <c r="FU139" s="18"/>
      <c r="FV139" s="18"/>
      <c r="FW139" s="19"/>
      <c r="FX139" s="18"/>
      <c r="FY139" s="18"/>
      <c r="FZ139" s="19"/>
      <c r="GA139" s="18"/>
      <c r="GB139" s="18"/>
      <c r="GC139" s="19"/>
      <c r="GD139" s="18"/>
      <c r="GE139" s="18"/>
      <c r="GF139" s="19"/>
      <c r="GG139" s="18"/>
      <c r="GH139" s="18"/>
      <c r="GI139" s="19"/>
      <c r="GJ139" s="18"/>
      <c r="GK139" s="18"/>
      <c r="GL139" s="19"/>
      <c r="GM139" s="18"/>
      <c r="GN139" s="18"/>
      <c r="GO139" s="19"/>
      <c r="GP139" s="18"/>
      <c r="GQ139" s="18"/>
      <c r="GR139" s="19"/>
      <c r="GS139" s="18"/>
      <c r="GT139" s="18"/>
      <c r="GU139" s="19"/>
      <c r="GV139" s="18"/>
      <c r="GW139" s="18"/>
      <c r="GX139" s="19"/>
      <c r="GY139" s="18"/>
      <c r="GZ139" s="18"/>
      <c r="HA139" s="19"/>
      <c r="HB139" s="18"/>
      <c r="HC139" s="18"/>
      <c r="HD139" s="19"/>
      <c r="HE139" s="18"/>
      <c r="HF139" s="18"/>
      <c r="HG139" s="19"/>
      <c r="HH139" s="18"/>
      <c r="HI139" s="18"/>
      <c r="HJ139" s="19"/>
      <c r="HK139" s="18"/>
      <c r="HL139" s="18"/>
      <c r="HM139" s="19"/>
      <c r="HN139" s="18"/>
      <c r="HO139" s="18"/>
      <c r="HP139" s="19"/>
      <c r="HQ139" s="18"/>
      <c r="HR139" s="18"/>
      <c r="HS139" s="19"/>
      <c r="HT139" s="18"/>
      <c r="HU139" s="18"/>
      <c r="HV139" s="19"/>
      <c r="HW139" s="18"/>
      <c r="HX139" s="18"/>
      <c r="HY139" s="19"/>
      <c r="HZ139" s="18"/>
      <c r="IA139" s="18"/>
      <c r="IB139" s="19"/>
      <c r="IC139" s="18"/>
      <c r="ID139" s="18"/>
      <c r="IE139" s="19"/>
      <c r="IF139" s="18"/>
      <c r="IG139" s="18"/>
      <c r="IH139" s="19"/>
      <c r="II139" s="18"/>
      <c r="IJ139" s="18"/>
      <c r="IK139" s="19"/>
      <c r="IL139" s="18"/>
      <c r="IM139" s="18"/>
      <c r="IN139" s="19"/>
      <c r="IO139" s="18"/>
      <c r="IP139" s="18"/>
      <c r="IQ139" s="19"/>
      <c r="IR139" s="18"/>
      <c r="IS139" s="18"/>
      <c r="IT139" s="19"/>
      <c r="IU139" s="18"/>
      <c r="IV139" s="18"/>
      <c r="IW139" s="19"/>
      <c r="IX139" s="18"/>
    </row>
    <row r="140" spans="1:258" ht="15" x14ac:dyDescent="0.25">
      <c r="A140" s="15" t="s">
        <v>364</v>
      </c>
      <c r="B140" s="16" t="s">
        <v>960</v>
      </c>
      <c r="C140" s="16">
        <v>10</v>
      </c>
      <c r="D140" s="16" t="s">
        <v>362</v>
      </c>
      <c r="E140" s="16" t="s">
        <v>242</v>
      </c>
      <c r="F140" s="8" t="s">
        <v>1519</v>
      </c>
      <c r="G140" s="6">
        <v>2</v>
      </c>
      <c r="H140" s="86" t="s">
        <v>1702</v>
      </c>
      <c r="I140" s="18"/>
      <c r="J140" s="18"/>
      <c r="K140" s="19"/>
      <c r="L140" s="18"/>
      <c r="M140" s="18"/>
      <c r="N140" s="19"/>
      <c r="O140" s="18"/>
      <c r="P140" s="18"/>
      <c r="Q140" s="19"/>
      <c r="R140" s="18"/>
      <c r="S140" s="18"/>
      <c r="T140" s="19"/>
      <c r="U140" s="18"/>
      <c r="V140" s="18"/>
      <c r="W140" s="19"/>
      <c r="X140" s="18"/>
      <c r="Y140" s="18"/>
      <c r="Z140" s="19"/>
      <c r="AA140" s="18"/>
      <c r="AB140" s="18"/>
      <c r="AC140" s="19"/>
      <c r="AD140" s="18"/>
      <c r="AE140" s="18"/>
      <c r="AF140" s="19"/>
      <c r="AG140" s="18"/>
      <c r="AH140" s="18"/>
      <c r="AI140" s="19"/>
      <c r="AJ140" s="18"/>
      <c r="AK140" s="18"/>
      <c r="AL140" s="19"/>
      <c r="AM140" s="18"/>
      <c r="AN140" s="18"/>
      <c r="AO140" s="19"/>
      <c r="AP140" s="18"/>
      <c r="AQ140" s="18"/>
      <c r="AR140" s="19"/>
      <c r="AS140" s="18"/>
      <c r="AT140" s="18"/>
      <c r="AU140" s="19"/>
      <c r="AV140" s="18"/>
      <c r="AW140" s="18"/>
      <c r="AX140" s="19"/>
      <c r="AY140" s="18"/>
      <c r="AZ140" s="18"/>
      <c r="BA140" s="19"/>
      <c r="BB140" s="18"/>
      <c r="BC140" s="18"/>
      <c r="BD140" s="19"/>
      <c r="BE140" s="18"/>
      <c r="BF140" s="18"/>
      <c r="BG140" s="19"/>
      <c r="BH140" s="18"/>
      <c r="BI140" s="18"/>
      <c r="BJ140" s="19"/>
      <c r="BK140" s="18"/>
      <c r="BL140" s="18"/>
      <c r="BM140" s="19"/>
      <c r="BN140" s="18"/>
      <c r="BO140" s="18"/>
      <c r="BP140" s="19"/>
      <c r="BQ140" s="18"/>
      <c r="BR140" s="18"/>
      <c r="BS140" s="19"/>
      <c r="BT140" s="18"/>
      <c r="BU140" s="18"/>
      <c r="BV140" s="19"/>
      <c r="BW140" s="18"/>
      <c r="BX140" s="18"/>
      <c r="BY140" s="19"/>
      <c r="BZ140" s="18"/>
      <c r="CA140" s="18"/>
      <c r="CB140" s="19"/>
      <c r="CC140" s="18"/>
      <c r="CD140" s="18"/>
      <c r="CE140" s="19"/>
      <c r="CF140" s="18"/>
      <c r="CG140" s="18"/>
      <c r="CH140" s="19"/>
      <c r="CI140" s="18"/>
      <c r="CJ140" s="18"/>
      <c r="CK140" s="19"/>
      <c r="CL140" s="18"/>
      <c r="CM140" s="18"/>
      <c r="CN140" s="19"/>
      <c r="CO140" s="18"/>
      <c r="CP140" s="18"/>
      <c r="CQ140" s="19"/>
      <c r="CR140" s="18"/>
      <c r="CS140" s="18"/>
      <c r="CT140" s="19"/>
      <c r="CU140" s="18"/>
      <c r="CV140" s="18"/>
      <c r="CW140" s="19"/>
      <c r="CX140" s="18"/>
      <c r="CY140" s="18"/>
      <c r="CZ140" s="19"/>
      <c r="DA140" s="18"/>
      <c r="DB140" s="18"/>
      <c r="DC140" s="19"/>
      <c r="DD140" s="18"/>
      <c r="DE140" s="18"/>
      <c r="DF140" s="19"/>
      <c r="DG140" s="18"/>
      <c r="DH140" s="18"/>
      <c r="DI140" s="19"/>
      <c r="DJ140" s="18"/>
      <c r="DK140" s="18"/>
      <c r="DL140" s="19"/>
      <c r="DM140" s="18"/>
      <c r="DN140" s="18"/>
      <c r="DO140" s="19"/>
      <c r="DP140" s="18"/>
      <c r="DQ140" s="18"/>
      <c r="DR140" s="19"/>
      <c r="DS140" s="18"/>
      <c r="DT140" s="18"/>
      <c r="DU140" s="19"/>
      <c r="DV140" s="18"/>
      <c r="DW140" s="18"/>
      <c r="DX140" s="19"/>
      <c r="DY140" s="18"/>
      <c r="DZ140" s="18"/>
      <c r="EA140" s="19"/>
      <c r="EB140" s="18"/>
      <c r="EC140" s="18"/>
      <c r="ED140" s="19"/>
      <c r="EE140" s="18"/>
      <c r="EF140" s="18"/>
      <c r="EG140" s="19"/>
      <c r="EH140" s="18"/>
      <c r="EI140" s="18"/>
      <c r="EJ140" s="19"/>
      <c r="EK140" s="18"/>
      <c r="EL140" s="18"/>
      <c r="EM140" s="19"/>
      <c r="EN140" s="18"/>
      <c r="EO140" s="18"/>
      <c r="EP140" s="19"/>
      <c r="EQ140" s="18"/>
      <c r="ER140" s="18"/>
      <c r="ES140" s="19"/>
      <c r="ET140" s="18"/>
      <c r="EU140" s="18"/>
      <c r="EV140" s="19"/>
      <c r="EW140" s="18"/>
      <c r="EX140" s="18"/>
      <c r="EY140" s="19"/>
      <c r="EZ140" s="18"/>
      <c r="FA140" s="18"/>
      <c r="FB140" s="19"/>
      <c r="FC140" s="18"/>
      <c r="FD140" s="18"/>
      <c r="FE140" s="19"/>
      <c r="FF140" s="18"/>
      <c r="FG140" s="18"/>
      <c r="FH140" s="19"/>
      <c r="FI140" s="18"/>
      <c r="FJ140" s="18"/>
      <c r="FK140" s="19"/>
      <c r="FL140" s="18"/>
      <c r="FM140" s="18"/>
      <c r="FN140" s="19"/>
      <c r="FO140" s="18"/>
      <c r="FP140" s="18"/>
      <c r="FQ140" s="19"/>
      <c r="FR140" s="18"/>
      <c r="FS140" s="18"/>
      <c r="FT140" s="19"/>
      <c r="FU140" s="18"/>
      <c r="FV140" s="18"/>
      <c r="FW140" s="19"/>
      <c r="FX140" s="18"/>
      <c r="FY140" s="18"/>
      <c r="FZ140" s="19"/>
      <c r="GA140" s="18"/>
      <c r="GB140" s="18"/>
      <c r="GC140" s="19"/>
      <c r="GD140" s="18"/>
      <c r="GE140" s="18"/>
      <c r="GF140" s="19"/>
      <c r="GG140" s="18"/>
      <c r="GH140" s="18"/>
      <c r="GI140" s="19"/>
      <c r="GJ140" s="18"/>
      <c r="GK140" s="18"/>
      <c r="GL140" s="19"/>
      <c r="GM140" s="18"/>
      <c r="GN140" s="18"/>
      <c r="GO140" s="19"/>
      <c r="GP140" s="18"/>
      <c r="GQ140" s="18"/>
      <c r="GR140" s="19"/>
      <c r="GS140" s="18"/>
      <c r="GT140" s="18"/>
      <c r="GU140" s="19"/>
      <c r="GV140" s="18"/>
      <c r="GW140" s="18"/>
      <c r="GX140" s="19"/>
      <c r="GY140" s="18"/>
      <c r="GZ140" s="18"/>
      <c r="HA140" s="19"/>
      <c r="HB140" s="18"/>
      <c r="HC140" s="18"/>
      <c r="HD140" s="19"/>
      <c r="HE140" s="18"/>
      <c r="HF140" s="18"/>
      <c r="HG140" s="19"/>
      <c r="HH140" s="18"/>
      <c r="HI140" s="18"/>
      <c r="HJ140" s="19"/>
      <c r="HK140" s="18"/>
      <c r="HL140" s="18"/>
      <c r="HM140" s="19"/>
      <c r="HN140" s="18"/>
      <c r="HO140" s="18"/>
      <c r="HP140" s="19"/>
      <c r="HQ140" s="18"/>
      <c r="HR140" s="18"/>
      <c r="HS140" s="19"/>
      <c r="HT140" s="18"/>
      <c r="HU140" s="18"/>
      <c r="HV140" s="19"/>
      <c r="HW140" s="18"/>
      <c r="HX140" s="18"/>
      <c r="HY140" s="19"/>
      <c r="HZ140" s="18"/>
      <c r="IA140" s="18"/>
      <c r="IB140" s="19"/>
      <c r="IC140" s="18"/>
      <c r="ID140" s="18"/>
      <c r="IE140" s="19"/>
      <c r="IF140" s="18"/>
      <c r="IG140" s="18"/>
      <c r="IH140" s="19"/>
      <c r="II140" s="18"/>
      <c r="IJ140" s="18"/>
      <c r="IK140" s="19"/>
      <c r="IL140" s="18"/>
      <c r="IM140" s="18"/>
      <c r="IN140" s="19"/>
      <c r="IO140" s="18"/>
      <c r="IP140" s="18"/>
      <c r="IQ140" s="19"/>
      <c r="IR140" s="18"/>
      <c r="IS140" s="18"/>
      <c r="IT140" s="19"/>
      <c r="IU140" s="18"/>
      <c r="IV140" s="18"/>
      <c r="IW140" s="19"/>
      <c r="IX140" s="18"/>
    </row>
    <row r="141" spans="1:258" ht="15" x14ac:dyDescent="0.25">
      <c r="A141" s="15" t="s">
        <v>240</v>
      </c>
      <c r="B141" s="16" t="s">
        <v>959</v>
      </c>
      <c r="C141" s="16">
        <v>20</v>
      </c>
      <c r="D141" s="16" t="s">
        <v>241</v>
      </c>
      <c r="E141" s="16" t="s">
        <v>227</v>
      </c>
      <c r="F141" s="8" t="s">
        <v>1519</v>
      </c>
      <c r="G141" s="6">
        <v>2</v>
      </c>
      <c r="H141" s="86" t="s">
        <v>1702</v>
      </c>
      <c r="I141" s="18"/>
      <c r="J141" s="18"/>
      <c r="K141" s="19"/>
      <c r="L141" s="18"/>
      <c r="M141" s="18"/>
      <c r="N141" s="19"/>
      <c r="O141" s="18"/>
      <c r="P141" s="18"/>
      <c r="Q141" s="19"/>
      <c r="R141" s="18"/>
      <c r="S141" s="18"/>
      <c r="T141" s="19"/>
      <c r="U141" s="18"/>
      <c r="V141" s="18"/>
      <c r="W141" s="19"/>
      <c r="X141" s="18"/>
      <c r="Y141" s="18"/>
      <c r="Z141" s="19"/>
      <c r="AA141" s="18"/>
      <c r="AB141" s="18"/>
      <c r="AC141" s="19"/>
      <c r="AD141" s="18"/>
      <c r="AE141" s="18"/>
      <c r="AF141" s="19"/>
      <c r="AG141" s="18"/>
      <c r="AH141" s="18"/>
      <c r="AI141" s="19"/>
      <c r="AJ141" s="18"/>
      <c r="AK141" s="18"/>
      <c r="AL141" s="19"/>
      <c r="AM141" s="18"/>
      <c r="AN141" s="18"/>
      <c r="AO141" s="19"/>
      <c r="AP141" s="18"/>
      <c r="AQ141" s="18"/>
      <c r="AR141" s="19"/>
      <c r="AS141" s="18"/>
      <c r="AT141" s="18"/>
      <c r="AU141" s="19"/>
      <c r="AV141" s="18"/>
      <c r="AW141" s="18"/>
      <c r="AX141" s="19"/>
      <c r="AY141" s="18"/>
      <c r="AZ141" s="18"/>
      <c r="BA141" s="19"/>
      <c r="BB141" s="18"/>
      <c r="BC141" s="18"/>
      <c r="BD141" s="19"/>
      <c r="BE141" s="18"/>
      <c r="BF141" s="18"/>
      <c r="BG141" s="19"/>
      <c r="BH141" s="18"/>
      <c r="BI141" s="18"/>
      <c r="BJ141" s="19"/>
      <c r="BK141" s="18"/>
      <c r="BL141" s="18"/>
      <c r="BM141" s="19"/>
      <c r="BN141" s="18"/>
      <c r="BO141" s="18"/>
      <c r="BP141" s="19"/>
      <c r="BQ141" s="18"/>
      <c r="BR141" s="18"/>
      <c r="BS141" s="19"/>
      <c r="BT141" s="18"/>
      <c r="BU141" s="18"/>
      <c r="BV141" s="19"/>
      <c r="BW141" s="18"/>
      <c r="BX141" s="18"/>
      <c r="BY141" s="19"/>
      <c r="BZ141" s="18"/>
      <c r="CA141" s="18"/>
      <c r="CB141" s="19"/>
      <c r="CC141" s="18"/>
      <c r="CD141" s="18"/>
      <c r="CE141" s="19"/>
      <c r="CF141" s="18"/>
      <c r="CG141" s="18"/>
      <c r="CH141" s="19"/>
      <c r="CI141" s="18"/>
      <c r="CJ141" s="18"/>
      <c r="CK141" s="19"/>
      <c r="CL141" s="18"/>
      <c r="CM141" s="18"/>
      <c r="CN141" s="19"/>
      <c r="CO141" s="18"/>
      <c r="CP141" s="18"/>
      <c r="CQ141" s="19"/>
      <c r="CR141" s="18"/>
      <c r="CS141" s="18"/>
      <c r="CT141" s="19"/>
      <c r="CU141" s="18"/>
      <c r="CV141" s="18"/>
      <c r="CW141" s="19"/>
      <c r="CX141" s="18"/>
      <c r="CY141" s="18"/>
      <c r="CZ141" s="19"/>
      <c r="DA141" s="18"/>
      <c r="DB141" s="18"/>
      <c r="DC141" s="19"/>
      <c r="DD141" s="18"/>
      <c r="DE141" s="18"/>
      <c r="DF141" s="19"/>
      <c r="DG141" s="18"/>
      <c r="DH141" s="18"/>
      <c r="DI141" s="19"/>
      <c r="DJ141" s="18"/>
      <c r="DK141" s="18"/>
      <c r="DL141" s="19"/>
      <c r="DM141" s="18"/>
      <c r="DN141" s="18"/>
      <c r="DO141" s="19"/>
      <c r="DP141" s="18"/>
      <c r="DQ141" s="18"/>
      <c r="DR141" s="19"/>
      <c r="DS141" s="18"/>
      <c r="DT141" s="18"/>
      <c r="DU141" s="19"/>
      <c r="DV141" s="18"/>
      <c r="DW141" s="18"/>
      <c r="DX141" s="19"/>
      <c r="DY141" s="18"/>
      <c r="DZ141" s="18"/>
      <c r="EA141" s="19"/>
      <c r="EB141" s="18"/>
      <c r="EC141" s="18"/>
      <c r="ED141" s="19"/>
      <c r="EE141" s="18"/>
      <c r="EF141" s="18"/>
      <c r="EG141" s="19"/>
      <c r="EH141" s="18"/>
      <c r="EI141" s="18"/>
      <c r="EJ141" s="19"/>
      <c r="EK141" s="18"/>
      <c r="EL141" s="18"/>
      <c r="EM141" s="19"/>
      <c r="EN141" s="18"/>
      <c r="EO141" s="18"/>
      <c r="EP141" s="19"/>
      <c r="EQ141" s="18"/>
      <c r="ER141" s="18"/>
      <c r="ES141" s="19"/>
      <c r="ET141" s="18"/>
      <c r="EU141" s="18"/>
      <c r="EV141" s="19"/>
      <c r="EW141" s="18"/>
      <c r="EX141" s="18"/>
      <c r="EY141" s="19"/>
      <c r="EZ141" s="18"/>
      <c r="FA141" s="18"/>
      <c r="FB141" s="19"/>
      <c r="FC141" s="18"/>
      <c r="FD141" s="18"/>
      <c r="FE141" s="19"/>
      <c r="FF141" s="18"/>
      <c r="FG141" s="18"/>
      <c r="FH141" s="19"/>
      <c r="FI141" s="18"/>
      <c r="FJ141" s="18"/>
      <c r="FK141" s="19"/>
      <c r="FL141" s="18"/>
      <c r="FM141" s="18"/>
      <c r="FN141" s="19"/>
      <c r="FO141" s="18"/>
      <c r="FP141" s="18"/>
      <c r="FQ141" s="19"/>
      <c r="FR141" s="18"/>
      <c r="FS141" s="18"/>
      <c r="FT141" s="19"/>
      <c r="FU141" s="18"/>
      <c r="FV141" s="18"/>
      <c r="FW141" s="19"/>
      <c r="FX141" s="18"/>
      <c r="FY141" s="18"/>
      <c r="FZ141" s="19"/>
      <c r="GA141" s="18"/>
      <c r="GB141" s="18"/>
      <c r="GC141" s="19"/>
      <c r="GD141" s="18"/>
      <c r="GE141" s="18"/>
      <c r="GF141" s="19"/>
      <c r="GG141" s="18"/>
      <c r="GH141" s="18"/>
      <c r="GI141" s="19"/>
      <c r="GJ141" s="18"/>
      <c r="GK141" s="18"/>
      <c r="GL141" s="19"/>
      <c r="GM141" s="18"/>
      <c r="GN141" s="18"/>
      <c r="GO141" s="19"/>
      <c r="GP141" s="18"/>
      <c r="GQ141" s="18"/>
      <c r="GR141" s="19"/>
      <c r="GS141" s="18"/>
      <c r="GT141" s="18"/>
      <c r="GU141" s="19"/>
      <c r="GV141" s="18"/>
      <c r="GW141" s="18"/>
      <c r="GX141" s="19"/>
      <c r="GY141" s="18"/>
      <c r="GZ141" s="18"/>
      <c r="HA141" s="19"/>
      <c r="HB141" s="18"/>
      <c r="HC141" s="18"/>
      <c r="HD141" s="19"/>
      <c r="HE141" s="18"/>
      <c r="HF141" s="18"/>
      <c r="HG141" s="19"/>
      <c r="HH141" s="18"/>
      <c r="HI141" s="18"/>
      <c r="HJ141" s="19"/>
      <c r="HK141" s="18"/>
      <c r="HL141" s="18"/>
      <c r="HM141" s="19"/>
      <c r="HN141" s="18"/>
      <c r="HO141" s="18"/>
      <c r="HP141" s="19"/>
      <c r="HQ141" s="18"/>
      <c r="HR141" s="18"/>
      <c r="HS141" s="19"/>
      <c r="HT141" s="18"/>
      <c r="HU141" s="18"/>
      <c r="HV141" s="19"/>
      <c r="HW141" s="18"/>
      <c r="HX141" s="18"/>
      <c r="HY141" s="19"/>
      <c r="HZ141" s="18"/>
      <c r="IA141" s="18"/>
      <c r="IB141" s="19"/>
      <c r="IC141" s="18"/>
      <c r="ID141" s="18"/>
      <c r="IE141" s="19"/>
      <c r="IF141" s="18"/>
      <c r="IG141" s="18"/>
      <c r="IH141" s="19"/>
      <c r="II141" s="18"/>
      <c r="IJ141" s="18"/>
      <c r="IK141" s="19"/>
      <c r="IL141" s="18"/>
      <c r="IM141" s="18"/>
      <c r="IN141" s="19"/>
      <c r="IO141" s="18"/>
      <c r="IP141" s="18"/>
      <c r="IQ141" s="19"/>
      <c r="IR141" s="18"/>
      <c r="IS141" s="18"/>
      <c r="IT141" s="19"/>
      <c r="IU141" s="18"/>
      <c r="IV141" s="18"/>
      <c r="IW141" s="19"/>
      <c r="IX141" s="18"/>
    </row>
    <row r="142" spans="1:258" x14ac:dyDescent="0.2">
      <c r="A142" s="15" t="s">
        <v>365</v>
      </c>
      <c r="B142" s="16" t="s">
        <v>958</v>
      </c>
      <c r="C142" s="16">
        <v>10</v>
      </c>
      <c r="D142" s="16" t="s">
        <v>362</v>
      </c>
      <c r="E142" s="16" t="s">
        <v>242</v>
      </c>
      <c r="F142" s="8" t="s">
        <v>1519</v>
      </c>
      <c r="G142" s="6">
        <v>3</v>
      </c>
      <c r="H142" s="86" t="s">
        <v>1702</v>
      </c>
    </row>
    <row r="143" spans="1:258" x14ac:dyDescent="0.2">
      <c r="A143" s="15" t="s">
        <v>366</v>
      </c>
      <c r="B143" s="16" t="s">
        <v>957</v>
      </c>
      <c r="C143" s="16">
        <v>10</v>
      </c>
      <c r="D143" s="16" t="s">
        <v>362</v>
      </c>
      <c r="E143" s="16" t="s">
        <v>242</v>
      </c>
      <c r="F143" s="8" t="s">
        <v>1519</v>
      </c>
      <c r="G143" s="6">
        <v>3</v>
      </c>
      <c r="H143" s="86" t="s">
        <v>1702</v>
      </c>
    </row>
    <row r="144" spans="1:258" x14ac:dyDescent="0.2">
      <c r="A144" s="15" t="s">
        <v>367</v>
      </c>
      <c r="B144" s="16" t="s">
        <v>956</v>
      </c>
      <c r="C144" s="16">
        <v>10</v>
      </c>
      <c r="D144" s="16" t="s">
        <v>362</v>
      </c>
      <c r="E144" s="16" t="s">
        <v>242</v>
      </c>
      <c r="F144" s="8" t="s">
        <v>1519</v>
      </c>
      <c r="G144" s="6">
        <v>3</v>
      </c>
      <c r="H144" s="86" t="s">
        <v>1702</v>
      </c>
    </row>
    <row r="145" spans="1:258" x14ac:dyDescent="0.2">
      <c r="A145" s="15" t="s">
        <v>368</v>
      </c>
      <c r="B145" s="16" t="s">
        <v>955</v>
      </c>
      <c r="C145" s="16">
        <v>10</v>
      </c>
      <c r="D145" s="16" t="s">
        <v>362</v>
      </c>
      <c r="E145" s="16" t="s">
        <v>242</v>
      </c>
      <c r="F145" s="8" t="s">
        <v>1519</v>
      </c>
      <c r="G145" s="6">
        <v>3</v>
      </c>
      <c r="H145" s="86" t="s">
        <v>1702</v>
      </c>
    </row>
    <row r="146" spans="1:258" x14ac:dyDescent="0.2">
      <c r="A146" s="15" t="s">
        <v>369</v>
      </c>
      <c r="B146" s="16" t="s">
        <v>1594</v>
      </c>
      <c r="C146" s="16">
        <v>10</v>
      </c>
      <c r="D146" s="16" t="s">
        <v>370</v>
      </c>
      <c r="E146" s="16" t="s">
        <v>242</v>
      </c>
      <c r="F146" s="8" t="s">
        <v>1519</v>
      </c>
      <c r="G146" s="6">
        <v>4</v>
      </c>
      <c r="H146" s="86" t="s">
        <v>1702</v>
      </c>
    </row>
    <row r="147" spans="1:258" x14ac:dyDescent="0.2">
      <c r="A147" s="15" t="s">
        <v>371</v>
      </c>
      <c r="B147" s="16" t="s">
        <v>952</v>
      </c>
      <c r="C147" s="16">
        <v>10</v>
      </c>
      <c r="D147" s="16" t="s">
        <v>370</v>
      </c>
      <c r="E147" s="16" t="s">
        <v>242</v>
      </c>
      <c r="F147" s="8" t="s">
        <v>1519</v>
      </c>
      <c r="G147" s="6">
        <v>4</v>
      </c>
      <c r="H147" s="86" t="s">
        <v>1702</v>
      </c>
    </row>
    <row r="148" spans="1:258" x14ac:dyDescent="0.2">
      <c r="A148" s="15" t="s">
        <v>1593</v>
      </c>
      <c r="B148" s="16" t="s">
        <v>1592</v>
      </c>
      <c r="C148" s="16">
        <v>10</v>
      </c>
      <c r="D148" s="16"/>
      <c r="E148" s="87" t="s">
        <v>1703</v>
      </c>
      <c r="F148" s="8" t="s">
        <v>1519</v>
      </c>
      <c r="G148" s="6">
        <v>3</v>
      </c>
      <c r="H148" s="86" t="s">
        <v>1702</v>
      </c>
    </row>
    <row r="149" spans="1:258" x14ac:dyDescent="0.2">
      <c r="A149" s="15" t="s">
        <v>321</v>
      </c>
      <c r="B149" s="16" t="s">
        <v>951</v>
      </c>
      <c r="C149" s="16">
        <v>5</v>
      </c>
      <c r="D149" s="16" t="s">
        <v>322</v>
      </c>
      <c r="E149" s="16" t="s">
        <v>318</v>
      </c>
      <c r="F149" s="8" t="s">
        <v>1519</v>
      </c>
      <c r="H149" s="86"/>
    </row>
    <row r="150" spans="1:258" x14ac:dyDescent="0.2">
      <c r="A150" s="15" t="s">
        <v>326</v>
      </c>
      <c r="B150" s="16" t="s">
        <v>950</v>
      </c>
      <c r="C150" s="16">
        <v>5</v>
      </c>
      <c r="D150" s="16" t="s">
        <v>327</v>
      </c>
      <c r="E150" s="16" t="s">
        <v>318</v>
      </c>
      <c r="F150" s="8" t="s">
        <v>1519</v>
      </c>
      <c r="H150" s="86"/>
    </row>
    <row r="151" spans="1:258" x14ac:dyDescent="0.2">
      <c r="A151" s="15" t="s">
        <v>323</v>
      </c>
      <c r="B151" s="16" t="s">
        <v>949</v>
      </c>
      <c r="C151" s="16">
        <v>1</v>
      </c>
      <c r="D151" s="16" t="s">
        <v>324</v>
      </c>
      <c r="E151" s="16" t="s">
        <v>318</v>
      </c>
      <c r="F151" s="8" t="s">
        <v>1519</v>
      </c>
      <c r="H151" s="86"/>
    </row>
    <row r="152" spans="1:258" x14ac:dyDescent="0.2">
      <c r="A152" s="15" t="s">
        <v>257</v>
      </c>
      <c r="B152" s="16" t="s">
        <v>948</v>
      </c>
      <c r="C152" s="16">
        <v>20</v>
      </c>
      <c r="D152" s="16" t="s">
        <v>258</v>
      </c>
      <c r="E152" s="16" t="s">
        <v>227</v>
      </c>
      <c r="F152" s="8" t="s">
        <v>1519</v>
      </c>
      <c r="G152" s="6">
        <v>2</v>
      </c>
      <c r="H152" s="86" t="s">
        <v>1702</v>
      </c>
    </row>
    <row r="153" spans="1:258" ht="15" x14ac:dyDescent="0.25">
      <c r="A153" s="15" t="s">
        <v>259</v>
      </c>
      <c r="B153" s="16" t="s">
        <v>947</v>
      </c>
      <c r="C153" s="16">
        <v>20</v>
      </c>
      <c r="D153" s="16" t="s">
        <v>258</v>
      </c>
      <c r="E153" s="16" t="s">
        <v>227</v>
      </c>
      <c r="F153" s="8" t="s">
        <v>1519</v>
      </c>
      <c r="G153" s="6">
        <v>2</v>
      </c>
      <c r="H153" s="86" t="s">
        <v>1702</v>
      </c>
      <c r="I153" s="18"/>
      <c r="J153" s="18"/>
      <c r="K153" s="19"/>
      <c r="L153" s="18"/>
      <c r="M153" s="18"/>
      <c r="N153" s="19"/>
      <c r="O153" s="18"/>
      <c r="P153" s="18"/>
      <c r="Q153" s="19"/>
      <c r="R153" s="18"/>
      <c r="S153" s="18"/>
      <c r="T153" s="19"/>
      <c r="U153" s="18"/>
      <c r="V153" s="18"/>
      <c r="W153" s="19"/>
      <c r="X153" s="18"/>
      <c r="Y153" s="18"/>
      <c r="Z153" s="19"/>
      <c r="AA153" s="18"/>
      <c r="AB153" s="18"/>
      <c r="AC153" s="19"/>
      <c r="AD153" s="18"/>
      <c r="AE153" s="18"/>
      <c r="AF153" s="19"/>
      <c r="AG153" s="18"/>
      <c r="AH153" s="18"/>
      <c r="AI153" s="19"/>
      <c r="AJ153" s="18"/>
      <c r="AK153" s="18"/>
      <c r="AL153" s="19"/>
      <c r="AM153" s="18"/>
      <c r="AN153" s="18"/>
      <c r="AO153" s="19"/>
      <c r="AP153" s="18"/>
      <c r="AQ153" s="18"/>
      <c r="AR153" s="19"/>
      <c r="AS153" s="18"/>
      <c r="AT153" s="18"/>
      <c r="AU153" s="19"/>
      <c r="AV153" s="18"/>
      <c r="AW153" s="18"/>
      <c r="AX153" s="19"/>
      <c r="AY153" s="18"/>
      <c r="AZ153" s="18"/>
      <c r="BA153" s="19"/>
      <c r="BB153" s="18"/>
      <c r="BC153" s="18"/>
      <c r="BD153" s="19"/>
      <c r="BE153" s="18"/>
      <c r="BF153" s="18"/>
      <c r="BG153" s="19"/>
      <c r="BH153" s="18"/>
      <c r="BI153" s="18"/>
      <c r="BJ153" s="19"/>
      <c r="BK153" s="18"/>
      <c r="BL153" s="18"/>
      <c r="BM153" s="19"/>
      <c r="BN153" s="18"/>
      <c r="BO153" s="18"/>
      <c r="BP153" s="19"/>
      <c r="BQ153" s="18"/>
      <c r="BR153" s="18"/>
      <c r="BS153" s="19"/>
      <c r="BT153" s="18"/>
      <c r="BU153" s="18"/>
      <c r="BV153" s="19"/>
      <c r="BW153" s="18"/>
      <c r="BX153" s="18"/>
      <c r="BY153" s="19"/>
      <c r="BZ153" s="18"/>
      <c r="CA153" s="18"/>
      <c r="CB153" s="19"/>
      <c r="CC153" s="18"/>
      <c r="CD153" s="18"/>
      <c r="CE153" s="19"/>
      <c r="CF153" s="18"/>
      <c r="CG153" s="18"/>
      <c r="CH153" s="19"/>
      <c r="CI153" s="18"/>
      <c r="CJ153" s="18"/>
      <c r="CK153" s="19"/>
      <c r="CL153" s="18"/>
      <c r="CM153" s="18"/>
      <c r="CN153" s="19"/>
      <c r="CO153" s="18"/>
      <c r="CP153" s="18"/>
      <c r="CQ153" s="19"/>
      <c r="CR153" s="18"/>
      <c r="CS153" s="18"/>
      <c r="CT153" s="19"/>
      <c r="CU153" s="18"/>
      <c r="CV153" s="18"/>
      <c r="CW153" s="19"/>
      <c r="CX153" s="18"/>
      <c r="CY153" s="18"/>
      <c r="CZ153" s="19"/>
      <c r="DA153" s="18"/>
      <c r="DB153" s="18"/>
      <c r="DC153" s="19"/>
      <c r="DD153" s="18"/>
      <c r="DE153" s="18"/>
      <c r="DF153" s="19"/>
      <c r="DG153" s="18"/>
      <c r="DH153" s="18"/>
      <c r="DI153" s="19"/>
      <c r="DJ153" s="18"/>
      <c r="DK153" s="18"/>
      <c r="DL153" s="19"/>
      <c r="DM153" s="18"/>
      <c r="DN153" s="18"/>
      <c r="DO153" s="19"/>
      <c r="DP153" s="18"/>
      <c r="DQ153" s="18"/>
      <c r="DR153" s="19"/>
      <c r="DS153" s="18"/>
      <c r="DT153" s="18"/>
      <c r="DU153" s="19"/>
      <c r="DV153" s="18"/>
      <c r="DW153" s="18"/>
      <c r="DX153" s="19"/>
      <c r="DY153" s="18"/>
      <c r="DZ153" s="18"/>
      <c r="EA153" s="19"/>
      <c r="EB153" s="18"/>
      <c r="EC153" s="18"/>
      <c r="ED153" s="19"/>
      <c r="EE153" s="18"/>
      <c r="EF153" s="18"/>
      <c r="EG153" s="19"/>
      <c r="EH153" s="18"/>
      <c r="EI153" s="18"/>
      <c r="EJ153" s="19"/>
      <c r="EK153" s="18"/>
      <c r="EL153" s="18"/>
      <c r="EM153" s="19"/>
      <c r="EN153" s="18"/>
      <c r="EO153" s="18"/>
      <c r="EP153" s="19"/>
      <c r="EQ153" s="18"/>
      <c r="ER153" s="18"/>
      <c r="ES153" s="19"/>
      <c r="ET153" s="18"/>
      <c r="EU153" s="18"/>
      <c r="EV153" s="19"/>
      <c r="EW153" s="18"/>
      <c r="EX153" s="18"/>
      <c r="EY153" s="19"/>
      <c r="EZ153" s="18"/>
      <c r="FA153" s="18"/>
      <c r="FB153" s="19"/>
      <c r="FC153" s="18"/>
      <c r="FD153" s="18"/>
      <c r="FE153" s="19"/>
      <c r="FF153" s="18"/>
      <c r="FG153" s="18"/>
      <c r="FH153" s="19"/>
      <c r="FI153" s="18"/>
      <c r="FJ153" s="18"/>
      <c r="FK153" s="19"/>
      <c r="FL153" s="18"/>
      <c r="FM153" s="18"/>
      <c r="FN153" s="19"/>
      <c r="FO153" s="18"/>
      <c r="FP153" s="18"/>
      <c r="FQ153" s="19"/>
      <c r="FR153" s="18"/>
      <c r="FS153" s="18"/>
      <c r="FT153" s="19"/>
      <c r="FU153" s="18"/>
      <c r="FV153" s="18"/>
      <c r="FW153" s="19"/>
      <c r="FX153" s="18"/>
      <c r="FY153" s="18"/>
      <c r="FZ153" s="19"/>
      <c r="GA153" s="18"/>
      <c r="GB153" s="18"/>
      <c r="GC153" s="19"/>
      <c r="GD153" s="18"/>
      <c r="GE153" s="18"/>
      <c r="GF153" s="19"/>
      <c r="GG153" s="18"/>
      <c r="GH153" s="18"/>
      <c r="GI153" s="19"/>
      <c r="GJ153" s="18"/>
      <c r="GK153" s="18"/>
      <c r="GL153" s="19"/>
      <c r="GM153" s="18"/>
      <c r="GN153" s="18"/>
      <c r="GO153" s="19"/>
      <c r="GP153" s="18"/>
      <c r="GQ153" s="18"/>
      <c r="GR153" s="19"/>
      <c r="GS153" s="18"/>
      <c r="GT153" s="18"/>
      <c r="GU153" s="19"/>
      <c r="GV153" s="18"/>
      <c r="GW153" s="18"/>
      <c r="GX153" s="19"/>
      <c r="GY153" s="18"/>
      <c r="GZ153" s="18"/>
      <c r="HA153" s="19"/>
      <c r="HB153" s="18"/>
      <c r="HC153" s="18"/>
      <c r="HD153" s="19"/>
      <c r="HE153" s="18"/>
      <c r="HF153" s="18"/>
      <c r="HG153" s="19"/>
      <c r="HH153" s="18"/>
      <c r="HI153" s="18"/>
      <c r="HJ153" s="19"/>
      <c r="HK153" s="18"/>
      <c r="HL153" s="18"/>
      <c r="HM153" s="19"/>
      <c r="HN153" s="18"/>
      <c r="HO153" s="18"/>
      <c r="HP153" s="19"/>
      <c r="HQ153" s="18"/>
      <c r="HR153" s="18"/>
      <c r="HS153" s="19"/>
      <c r="HT153" s="18"/>
      <c r="HU153" s="18"/>
      <c r="HV153" s="19"/>
      <c r="HW153" s="18"/>
      <c r="HX153" s="18"/>
      <c r="HY153" s="19"/>
      <c r="HZ153" s="18"/>
      <c r="IA153" s="18"/>
      <c r="IB153" s="19"/>
      <c r="IC153" s="18"/>
      <c r="ID153" s="18"/>
      <c r="IE153" s="19"/>
      <c r="IF153" s="18"/>
      <c r="IG153" s="18"/>
      <c r="IH153" s="19"/>
      <c r="II153" s="18"/>
      <c r="IJ153" s="18"/>
      <c r="IK153" s="19"/>
      <c r="IL153" s="18"/>
      <c r="IM153" s="18"/>
      <c r="IN153" s="19"/>
      <c r="IO153" s="18"/>
      <c r="IP153" s="18"/>
      <c r="IQ153" s="19"/>
      <c r="IR153" s="18"/>
      <c r="IS153" s="18"/>
      <c r="IT153" s="19"/>
      <c r="IU153" s="18"/>
      <c r="IV153" s="18"/>
      <c r="IW153" s="19"/>
      <c r="IX153" s="18"/>
    </row>
    <row r="154" spans="1:258" ht="15" x14ac:dyDescent="0.25">
      <c r="A154" s="15" t="s">
        <v>272</v>
      </c>
      <c r="B154" s="16" t="s">
        <v>946</v>
      </c>
      <c r="C154" s="16">
        <v>14</v>
      </c>
      <c r="D154" s="16" t="s">
        <v>1536</v>
      </c>
      <c r="E154" s="16" t="s">
        <v>273</v>
      </c>
      <c r="F154" s="8" t="s">
        <v>1519</v>
      </c>
      <c r="G154" s="6">
        <v>5</v>
      </c>
      <c r="H154" s="86" t="s">
        <v>1701</v>
      </c>
      <c r="I154" s="18"/>
      <c r="J154" s="18"/>
      <c r="K154" s="19"/>
      <c r="L154" s="18"/>
      <c r="M154" s="18"/>
      <c r="N154" s="19"/>
      <c r="O154" s="18"/>
      <c r="P154" s="18"/>
      <c r="Q154" s="19"/>
      <c r="R154" s="18"/>
      <c r="S154" s="18"/>
      <c r="T154" s="19"/>
      <c r="U154" s="18"/>
      <c r="V154" s="18"/>
      <c r="W154" s="19"/>
      <c r="X154" s="18"/>
      <c r="Y154" s="18"/>
      <c r="Z154" s="19"/>
      <c r="AA154" s="18"/>
      <c r="AB154" s="18"/>
      <c r="AC154" s="19"/>
      <c r="AD154" s="18"/>
      <c r="AE154" s="18"/>
      <c r="AF154" s="19"/>
      <c r="AG154" s="18"/>
      <c r="AH154" s="18"/>
      <c r="AI154" s="19"/>
      <c r="AJ154" s="18"/>
      <c r="AK154" s="18"/>
      <c r="AL154" s="19"/>
      <c r="AM154" s="18"/>
      <c r="AN154" s="18"/>
      <c r="AO154" s="19"/>
      <c r="AP154" s="18"/>
      <c r="AQ154" s="18"/>
      <c r="AR154" s="19"/>
      <c r="AS154" s="18"/>
      <c r="AT154" s="18"/>
      <c r="AU154" s="19"/>
      <c r="AV154" s="18"/>
      <c r="AW154" s="18"/>
      <c r="AX154" s="19"/>
      <c r="AY154" s="18"/>
      <c r="AZ154" s="18"/>
      <c r="BA154" s="19"/>
      <c r="BB154" s="18"/>
      <c r="BC154" s="18"/>
      <c r="BD154" s="19"/>
      <c r="BE154" s="18"/>
      <c r="BF154" s="18"/>
      <c r="BG154" s="19"/>
      <c r="BH154" s="18"/>
      <c r="BI154" s="18"/>
      <c r="BJ154" s="19"/>
      <c r="BK154" s="18"/>
      <c r="BL154" s="18"/>
      <c r="BM154" s="19"/>
      <c r="BN154" s="18"/>
      <c r="BO154" s="18"/>
      <c r="BP154" s="19"/>
      <c r="BQ154" s="18"/>
      <c r="BR154" s="18"/>
      <c r="BS154" s="19"/>
      <c r="BT154" s="18"/>
      <c r="BU154" s="18"/>
      <c r="BV154" s="19"/>
      <c r="BW154" s="18"/>
      <c r="BX154" s="18"/>
      <c r="BY154" s="19"/>
      <c r="BZ154" s="18"/>
      <c r="CA154" s="18"/>
      <c r="CB154" s="19"/>
      <c r="CC154" s="18"/>
      <c r="CD154" s="18"/>
      <c r="CE154" s="19"/>
      <c r="CF154" s="18"/>
      <c r="CG154" s="18"/>
      <c r="CH154" s="19"/>
      <c r="CI154" s="18"/>
      <c r="CJ154" s="18"/>
      <c r="CK154" s="19"/>
      <c r="CL154" s="18"/>
      <c r="CM154" s="18"/>
      <c r="CN154" s="19"/>
      <c r="CO154" s="18"/>
      <c r="CP154" s="18"/>
      <c r="CQ154" s="19"/>
      <c r="CR154" s="18"/>
      <c r="CS154" s="18"/>
      <c r="CT154" s="19"/>
      <c r="CU154" s="18"/>
      <c r="CV154" s="18"/>
      <c r="CW154" s="19"/>
      <c r="CX154" s="18"/>
      <c r="CY154" s="18"/>
      <c r="CZ154" s="19"/>
      <c r="DA154" s="18"/>
      <c r="DB154" s="18"/>
      <c r="DC154" s="19"/>
      <c r="DD154" s="18"/>
      <c r="DE154" s="18"/>
      <c r="DF154" s="19"/>
      <c r="DG154" s="18"/>
      <c r="DH154" s="18"/>
      <c r="DI154" s="19"/>
      <c r="DJ154" s="18"/>
      <c r="DK154" s="18"/>
      <c r="DL154" s="19"/>
      <c r="DM154" s="18"/>
      <c r="DN154" s="18"/>
      <c r="DO154" s="19"/>
      <c r="DP154" s="18"/>
      <c r="DQ154" s="18"/>
      <c r="DR154" s="19"/>
      <c r="DS154" s="18"/>
      <c r="DT154" s="18"/>
      <c r="DU154" s="19"/>
      <c r="DV154" s="18"/>
      <c r="DW154" s="18"/>
      <c r="DX154" s="19"/>
      <c r="DY154" s="18"/>
      <c r="DZ154" s="18"/>
      <c r="EA154" s="19"/>
      <c r="EB154" s="18"/>
      <c r="EC154" s="18"/>
      <c r="ED154" s="19"/>
      <c r="EE154" s="18"/>
      <c r="EF154" s="18"/>
      <c r="EG154" s="19"/>
      <c r="EH154" s="18"/>
      <c r="EI154" s="18"/>
      <c r="EJ154" s="19"/>
      <c r="EK154" s="18"/>
      <c r="EL154" s="18"/>
      <c r="EM154" s="19"/>
      <c r="EN154" s="18"/>
      <c r="EO154" s="18"/>
      <c r="EP154" s="19"/>
      <c r="EQ154" s="18"/>
      <c r="ER154" s="18"/>
      <c r="ES154" s="19"/>
      <c r="ET154" s="18"/>
      <c r="EU154" s="18"/>
      <c r="EV154" s="19"/>
      <c r="EW154" s="18"/>
      <c r="EX154" s="18"/>
      <c r="EY154" s="19"/>
      <c r="EZ154" s="18"/>
      <c r="FA154" s="18"/>
      <c r="FB154" s="19"/>
      <c r="FC154" s="18"/>
      <c r="FD154" s="18"/>
      <c r="FE154" s="19"/>
      <c r="FF154" s="18"/>
      <c r="FG154" s="18"/>
      <c r="FH154" s="19"/>
      <c r="FI154" s="18"/>
      <c r="FJ154" s="18"/>
      <c r="FK154" s="19"/>
      <c r="FL154" s="18"/>
      <c r="FM154" s="18"/>
      <c r="FN154" s="19"/>
      <c r="FO154" s="18"/>
      <c r="FP154" s="18"/>
      <c r="FQ154" s="19"/>
      <c r="FR154" s="18"/>
      <c r="FS154" s="18"/>
      <c r="FT154" s="19"/>
      <c r="FU154" s="18"/>
      <c r="FV154" s="18"/>
      <c r="FW154" s="19"/>
      <c r="FX154" s="18"/>
      <c r="FY154" s="18"/>
      <c r="FZ154" s="19"/>
      <c r="GA154" s="18"/>
      <c r="GB154" s="18"/>
      <c r="GC154" s="19"/>
      <c r="GD154" s="18"/>
      <c r="GE154" s="18"/>
      <c r="GF154" s="19"/>
      <c r="GG154" s="18"/>
      <c r="GH154" s="18"/>
      <c r="GI154" s="19"/>
      <c r="GJ154" s="18"/>
      <c r="GK154" s="18"/>
      <c r="GL154" s="19"/>
      <c r="GM154" s="18"/>
      <c r="GN154" s="18"/>
      <c r="GO154" s="19"/>
      <c r="GP154" s="18"/>
      <c r="GQ154" s="18"/>
      <c r="GR154" s="19"/>
      <c r="GS154" s="18"/>
      <c r="GT154" s="18"/>
      <c r="GU154" s="19"/>
      <c r="GV154" s="18"/>
      <c r="GW154" s="18"/>
      <c r="GX154" s="19"/>
      <c r="GY154" s="18"/>
      <c r="GZ154" s="18"/>
      <c r="HA154" s="19"/>
      <c r="HB154" s="18"/>
      <c r="HC154" s="18"/>
      <c r="HD154" s="19"/>
      <c r="HE154" s="18"/>
      <c r="HF154" s="18"/>
      <c r="HG154" s="19"/>
      <c r="HH154" s="18"/>
      <c r="HI154" s="18"/>
      <c r="HJ154" s="19"/>
      <c r="HK154" s="18"/>
      <c r="HL154" s="18"/>
      <c r="HM154" s="19"/>
      <c r="HN154" s="18"/>
      <c r="HO154" s="18"/>
      <c r="HP154" s="19"/>
      <c r="HQ154" s="18"/>
      <c r="HR154" s="18"/>
      <c r="HS154" s="19"/>
      <c r="HT154" s="18"/>
      <c r="HU154" s="18"/>
      <c r="HV154" s="19"/>
      <c r="HW154" s="18"/>
      <c r="HX154" s="18"/>
      <c r="HY154" s="19"/>
      <c r="HZ154" s="18"/>
      <c r="IA154" s="18"/>
      <c r="IB154" s="19"/>
      <c r="IC154" s="18"/>
      <c r="ID154" s="18"/>
      <c r="IE154" s="19"/>
      <c r="IF154" s="18"/>
      <c r="IG154" s="18"/>
      <c r="IH154" s="19"/>
      <c r="II154" s="18"/>
      <c r="IJ154" s="18"/>
      <c r="IK154" s="19"/>
      <c r="IL154" s="18"/>
      <c r="IM154" s="18"/>
      <c r="IN154" s="19"/>
      <c r="IO154" s="18"/>
      <c r="IP154" s="18"/>
      <c r="IQ154" s="19"/>
      <c r="IR154" s="18"/>
      <c r="IS154" s="18"/>
      <c r="IT154" s="19"/>
      <c r="IU154" s="18"/>
      <c r="IV154" s="18"/>
      <c r="IW154" s="19"/>
      <c r="IX154" s="18"/>
    </row>
    <row r="155" spans="1:258" x14ac:dyDescent="0.2">
      <c r="A155" s="15" t="s">
        <v>275</v>
      </c>
      <c r="B155" s="16" t="s">
        <v>945</v>
      </c>
      <c r="C155" s="16">
        <v>14</v>
      </c>
      <c r="D155" s="16" t="s">
        <v>1536</v>
      </c>
      <c r="E155" s="16" t="s">
        <v>273</v>
      </c>
      <c r="F155" s="8" t="s">
        <v>1519</v>
      </c>
      <c r="G155" s="6">
        <v>5</v>
      </c>
      <c r="H155" s="86" t="s">
        <v>1701</v>
      </c>
    </row>
    <row r="156" spans="1:258" x14ac:dyDescent="0.2">
      <c r="A156" s="15" t="s">
        <v>310</v>
      </c>
      <c r="B156" s="16" t="s">
        <v>944</v>
      </c>
      <c r="C156" s="16">
        <v>10</v>
      </c>
      <c r="D156" s="16" t="s">
        <v>309</v>
      </c>
      <c r="E156" s="16" t="s">
        <v>285</v>
      </c>
      <c r="F156" s="8" t="s">
        <v>1519</v>
      </c>
      <c r="G156" s="6">
        <v>8</v>
      </c>
      <c r="H156" s="86" t="s">
        <v>1702</v>
      </c>
    </row>
    <row r="157" spans="1:258" x14ac:dyDescent="0.2">
      <c r="A157" s="15" t="s">
        <v>311</v>
      </c>
      <c r="B157" s="16" t="s">
        <v>942</v>
      </c>
      <c r="C157" s="16">
        <v>10</v>
      </c>
      <c r="D157" s="16" t="s">
        <v>309</v>
      </c>
      <c r="E157" s="16" t="s">
        <v>285</v>
      </c>
      <c r="F157" s="8" t="s">
        <v>1519</v>
      </c>
      <c r="G157" s="6">
        <v>8</v>
      </c>
      <c r="H157" s="86" t="s">
        <v>1702</v>
      </c>
    </row>
    <row r="158" spans="1:258" x14ac:dyDescent="0.2">
      <c r="A158" s="15" t="s">
        <v>289</v>
      </c>
      <c r="B158" s="16" t="s">
        <v>943</v>
      </c>
      <c r="C158" s="16">
        <v>10</v>
      </c>
      <c r="D158" s="16" t="s">
        <v>290</v>
      </c>
      <c r="E158" s="16" t="s">
        <v>285</v>
      </c>
      <c r="F158" s="8" t="s">
        <v>1519</v>
      </c>
      <c r="G158" s="6">
        <v>8</v>
      </c>
      <c r="H158" s="86" t="s">
        <v>1702</v>
      </c>
    </row>
    <row r="159" spans="1:258" x14ac:dyDescent="0.2">
      <c r="A159" s="15" t="s">
        <v>291</v>
      </c>
      <c r="B159" s="16" t="s">
        <v>942</v>
      </c>
      <c r="C159" s="16">
        <v>10</v>
      </c>
      <c r="D159" s="16" t="s">
        <v>290</v>
      </c>
      <c r="E159" s="16" t="s">
        <v>285</v>
      </c>
      <c r="F159" s="8" t="s">
        <v>1519</v>
      </c>
      <c r="G159" s="6">
        <v>8</v>
      </c>
      <c r="H159" s="86" t="s">
        <v>1702</v>
      </c>
    </row>
    <row r="160" spans="1:258" x14ac:dyDescent="0.2">
      <c r="A160" s="88" t="s">
        <v>196</v>
      </c>
      <c r="B160" s="16" t="s">
        <v>941</v>
      </c>
      <c r="C160" s="16">
        <v>10</v>
      </c>
      <c r="D160" s="16" t="s">
        <v>197</v>
      </c>
      <c r="E160" s="16" t="s">
        <v>179</v>
      </c>
      <c r="F160" s="8" t="s">
        <v>1519</v>
      </c>
      <c r="G160" s="6">
        <v>12</v>
      </c>
      <c r="H160" s="86" t="s">
        <v>1702</v>
      </c>
    </row>
    <row r="161" spans="1:8" x14ac:dyDescent="0.2">
      <c r="A161" s="15" t="s">
        <v>198</v>
      </c>
      <c r="B161" s="16" t="s">
        <v>939</v>
      </c>
      <c r="C161" s="16">
        <v>10</v>
      </c>
      <c r="D161" s="16" t="s">
        <v>197</v>
      </c>
      <c r="E161" s="16" t="s">
        <v>179</v>
      </c>
      <c r="F161" s="8" t="s">
        <v>1519</v>
      </c>
      <c r="G161" s="6">
        <v>12</v>
      </c>
      <c r="H161" s="86" t="s">
        <v>1702</v>
      </c>
    </row>
    <row r="162" spans="1:8" x14ac:dyDescent="0.2">
      <c r="A162" s="15" t="s">
        <v>182</v>
      </c>
      <c r="B162" s="16" t="s">
        <v>940</v>
      </c>
      <c r="C162" s="16">
        <v>10</v>
      </c>
      <c r="D162" s="16" t="s">
        <v>183</v>
      </c>
      <c r="E162" s="16" t="s">
        <v>179</v>
      </c>
      <c r="F162" s="8" t="s">
        <v>1519</v>
      </c>
      <c r="G162" s="6">
        <v>12</v>
      </c>
      <c r="H162" s="86" t="s">
        <v>1702</v>
      </c>
    </row>
    <row r="163" spans="1:8" x14ac:dyDescent="0.2">
      <c r="A163" s="15" t="s">
        <v>184</v>
      </c>
      <c r="B163" s="16" t="s">
        <v>939</v>
      </c>
      <c r="C163" s="16">
        <v>10</v>
      </c>
      <c r="D163" s="16" t="s">
        <v>183</v>
      </c>
      <c r="E163" s="16" t="s">
        <v>179</v>
      </c>
      <c r="F163" s="8" t="s">
        <v>1519</v>
      </c>
      <c r="G163" s="6">
        <v>12</v>
      </c>
      <c r="H163" s="86" t="s">
        <v>1702</v>
      </c>
    </row>
    <row r="164" spans="1:8" x14ac:dyDescent="0.2">
      <c r="A164" s="15" t="s">
        <v>223</v>
      </c>
      <c r="B164" s="16" t="s">
        <v>938</v>
      </c>
      <c r="C164" s="16">
        <v>5</v>
      </c>
      <c r="D164" s="16" t="s">
        <v>197</v>
      </c>
      <c r="E164" s="16" t="s">
        <v>203</v>
      </c>
      <c r="F164" s="8" t="s">
        <v>1519</v>
      </c>
      <c r="G164" s="6">
        <v>18</v>
      </c>
      <c r="H164" s="86" t="s">
        <v>1702</v>
      </c>
    </row>
    <row r="165" spans="1:8" x14ac:dyDescent="0.2">
      <c r="A165" s="15" t="s">
        <v>224</v>
      </c>
      <c r="B165" s="16" t="s">
        <v>936</v>
      </c>
      <c r="C165" s="16">
        <v>5</v>
      </c>
      <c r="D165" s="16" t="s">
        <v>197</v>
      </c>
      <c r="E165" s="16" t="s">
        <v>203</v>
      </c>
      <c r="F165" s="8" t="s">
        <v>1519</v>
      </c>
      <c r="G165" s="6">
        <v>18</v>
      </c>
      <c r="H165" s="86" t="s">
        <v>1702</v>
      </c>
    </row>
    <row r="166" spans="1:8" x14ac:dyDescent="0.2">
      <c r="A166" s="15" t="s">
        <v>212</v>
      </c>
      <c r="B166" s="16" t="s">
        <v>937</v>
      </c>
      <c r="C166" s="16">
        <v>5</v>
      </c>
      <c r="D166" s="16" t="s">
        <v>183</v>
      </c>
      <c r="E166" s="16" t="s">
        <v>203</v>
      </c>
      <c r="F166" s="8" t="s">
        <v>1519</v>
      </c>
      <c r="G166" s="6">
        <v>18</v>
      </c>
      <c r="H166" s="86" t="s">
        <v>1702</v>
      </c>
    </row>
    <row r="167" spans="1:8" x14ac:dyDescent="0.2">
      <c r="A167" s="15" t="s">
        <v>213</v>
      </c>
      <c r="B167" s="16" t="s">
        <v>936</v>
      </c>
      <c r="C167" s="16">
        <v>5</v>
      </c>
      <c r="D167" s="16" t="s">
        <v>183</v>
      </c>
      <c r="E167" s="16" t="s">
        <v>203</v>
      </c>
      <c r="F167" s="8" t="s">
        <v>1519</v>
      </c>
      <c r="G167" s="6">
        <v>18</v>
      </c>
      <c r="H167" s="86" t="s">
        <v>1702</v>
      </c>
    </row>
    <row r="168" spans="1:8" x14ac:dyDescent="0.2">
      <c r="A168" s="15" t="s">
        <v>245</v>
      </c>
      <c r="B168" s="16" t="s">
        <v>931</v>
      </c>
      <c r="C168" s="16">
        <v>20</v>
      </c>
      <c r="D168" s="16" t="s">
        <v>243</v>
      </c>
      <c r="E168" s="16" t="s">
        <v>227</v>
      </c>
      <c r="F168" s="8" t="s">
        <v>1519</v>
      </c>
      <c r="G168" s="6">
        <v>2</v>
      </c>
      <c r="H168" s="86" t="s">
        <v>1702</v>
      </c>
    </row>
    <row r="169" spans="1:8" x14ac:dyDescent="0.2">
      <c r="A169" s="15" t="s">
        <v>375</v>
      </c>
      <c r="B169" s="16" t="s">
        <v>930</v>
      </c>
      <c r="C169" s="16">
        <v>10</v>
      </c>
      <c r="D169" s="16" t="s">
        <v>376</v>
      </c>
      <c r="E169" s="16" t="s">
        <v>242</v>
      </c>
      <c r="F169" s="8" t="s">
        <v>1519</v>
      </c>
      <c r="G169" s="6">
        <v>3</v>
      </c>
      <c r="H169" s="86" t="s">
        <v>1702</v>
      </c>
    </row>
    <row r="170" spans="1:8" x14ac:dyDescent="0.2">
      <c r="A170" s="15" t="s">
        <v>373</v>
      </c>
      <c r="B170" s="16" t="s">
        <v>1591</v>
      </c>
      <c r="C170" s="16">
        <v>10</v>
      </c>
      <c r="D170" s="16" t="s">
        <v>374</v>
      </c>
      <c r="E170" s="16" t="s">
        <v>242</v>
      </c>
      <c r="F170" s="8" t="s">
        <v>1519</v>
      </c>
      <c r="G170" s="6">
        <v>3</v>
      </c>
      <c r="H170" s="86" t="s">
        <v>1702</v>
      </c>
    </row>
    <row r="171" spans="1:8" x14ac:dyDescent="0.2">
      <c r="A171" s="15" t="s">
        <v>372</v>
      </c>
      <c r="B171" s="16" t="s">
        <v>928</v>
      </c>
      <c r="C171" s="16">
        <v>10</v>
      </c>
      <c r="D171" s="16" t="s">
        <v>370</v>
      </c>
      <c r="E171" s="16" t="s">
        <v>242</v>
      </c>
      <c r="F171" s="8" t="s">
        <v>1519</v>
      </c>
      <c r="G171" s="6">
        <v>4</v>
      </c>
      <c r="H171" s="86" t="s">
        <v>1702</v>
      </c>
    </row>
    <row r="172" spans="1:8" x14ac:dyDescent="0.2">
      <c r="A172" s="15" t="s">
        <v>302</v>
      </c>
      <c r="B172" s="16" t="s">
        <v>926</v>
      </c>
      <c r="C172" s="16">
        <v>10</v>
      </c>
      <c r="D172" s="16" t="s">
        <v>301</v>
      </c>
      <c r="E172" s="16" t="s">
        <v>285</v>
      </c>
      <c r="F172" s="8" t="s">
        <v>1519</v>
      </c>
      <c r="G172" s="6">
        <v>8</v>
      </c>
      <c r="H172" s="86" t="s">
        <v>1702</v>
      </c>
    </row>
    <row r="173" spans="1:8" x14ac:dyDescent="0.2">
      <c r="A173" s="15" t="s">
        <v>299</v>
      </c>
      <c r="B173" s="16" t="s">
        <v>924</v>
      </c>
      <c r="C173" s="16">
        <v>10</v>
      </c>
      <c r="D173" s="16" t="s">
        <v>300</v>
      </c>
      <c r="E173" s="16" t="s">
        <v>285</v>
      </c>
      <c r="F173" s="8" t="s">
        <v>1519</v>
      </c>
      <c r="G173" s="6">
        <v>8</v>
      </c>
      <c r="H173" s="86" t="s">
        <v>1702</v>
      </c>
    </row>
    <row r="174" spans="1:8" x14ac:dyDescent="0.2">
      <c r="A174" s="15" t="s">
        <v>191</v>
      </c>
      <c r="B174" s="16" t="s">
        <v>1590</v>
      </c>
      <c r="C174" s="16">
        <v>2</v>
      </c>
      <c r="D174" s="16" t="s">
        <v>190</v>
      </c>
      <c r="E174" s="16" t="s">
        <v>179</v>
      </c>
      <c r="F174" s="8" t="s">
        <v>1519</v>
      </c>
      <c r="G174" s="6">
        <v>12</v>
      </c>
      <c r="H174" s="86" t="s">
        <v>1702</v>
      </c>
    </row>
    <row r="175" spans="1:8" x14ac:dyDescent="0.2">
      <c r="A175" s="15" t="s">
        <v>192</v>
      </c>
      <c r="B175" s="16" t="s">
        <v>922</v>
      </c>
      <c r="C175" s="16">
        <v>10</v>
      </c>
      <c r="D175" s="16" t="s">
        <v>190</v>
      </c>
      <c r="E175" s="16" t="s">
        <v>179</v>
      </c>
      <c r="F175" s="8" t="s">
        <v>1519</v>
      </c>
      <c r="G175" s="6">
        <v>12</v>
      </c>
      <c r="H175" s="86" t="s">
        <v>1702</v>
      </c>
    </row>
    <row r="176" spans="1:8" x14ac:dyDescent="0.2">
      <c r="A176" s="15" t="s">
        <v>219</v>
      </c>
      <c r="B176" s="16" t="s">
        <v>920</v>
      </c>
      <c r="C176" s="16">
        <v>5</v>
      </c>
      <c r="D176" s="16" t="s">
        <v>190</v>
      </c>
      <c r="E176" s="16" t="s">
        <v>203</v>
      </c>
      <c r="F176" s="8" t="s">
        <v>1519</v>
      </c>
      <c r="G176" s="6">
        <v>18</v>
      </c>
      <c r="H176" s="86" t="s">
        <v>1702</v>
      </c>
    </row>
    <row r="177" spans="1:8" x14ac:dyDescent="0.2">
      <c r="A177" s="15" t="s">
        <v>209</v>
      </c>
      <c r="B177" s="16" t="s">
        <v>918</v>
      </c>
      <c r="C177" s="16">
        <v>5</v>
      </c>
      <c r="D177" s="16" t="s">
        <v>210</v>
      </c>
      <c r="E177" s="16" t="s">
        <v>203</v>
      </c>
      <c r="F177" s="8" t="s">
        <v>1519</v>
      </c>
      <c r="G177" s="6">
        <v>18</v>
      </c>
      <c r="H177" s="86" t="s">
        <v>1702</v>
      </c>
    </row>
    <row r="178" spans="1:8" x14ac:dyDescent="0.2">
      <c r="A178" s="15" t="s">
        <v>163</v>
      </c>
      <c r="B178" s="16" t="s">
        <v>1589</v>
      </c>
      <c r="C178" s="16">
        <v>100</v>
      </c>
      <c r="D178" s="16" t="s">
        <v>160</v>
      </c>
      <c r="E178" s="16" t="s">
        <v>141</v>
      </c>
      <c r="F178" s="8" t="s">
        <v>1519</v>
      </c>
      <c r="G178" s="6">
        <v>1</v>
      </c>
      <c r="H178" s="86" t="s">
        <v>1701</v>
      </c>
    </row>
    <row r="179" spans="1:8" x14ac:dyDescent="0.2">
      <c r="A179" s="15" t="s">
        <v>166</v>
      </c>
      <c r="B179" s="16" t="s">
        <v>1588</v>
      </c>
      <c r="C179" s="16">
        <v>100</v>
      </c>
      <c r="D179" s="16" t="s">
        <v>160</v>
      </c>
      <c r="E179" s="16" t="s">
        <v>141</v>
      </c>
      <c r="F179" s="8" t="s">
        <v>1519</v>
      </c>
      <c r="G179" s="6">
        <v>1</v>
      </c>
      <c r="H179" s="86" t="s">
        <v>1701</v>
      </c>
    </row>
    <row r="180" spans="1:8" x14ac:dyDescent="0.2">
      <c r="A180" s="8" t="s">
        <v>166</v>
      </c>
      <c r="B180" s="8" t="s">
        <v>1588</v>
      </c>
      <c r="C180" s="8">
        <v>100</v>
      </c>
      <c r="D180" s="16" t="s">
        <v>160</v>
      </c>
      <c r="E180" s="16" t="s">
        <v>141</v>
      </c>
      <c r="F180" s="8" t="s">
        <v>1519</v>
      </c>
      <c r="G180" s="6">
        <v>1</v>
      </c>
      <c r="H180" s="86" t="s">
        <v>1701</v>
      </c>
    </row>
    <row r="181" spans="1:8" x14ac:dyDescent="0.2">
      <c r="A181" s="15" t="s">
        <v>350</v>
      </c>
      <c r="B181" s="16" t="s">
        <v>899</v>
      </c>
      <c r="C181" s="16">
        <v>100</v>
      </c>
      <c r="D181" s="16" t="s">
        <v>160</v>
      </c>
      <c r="E181" s="16" t="s">
        <v>339</v>
      </c>
      <c r="F181" s="8" t="s">
        <v>1519</v>
      </c>
    </row>
    <row r="182" spans="1:8" x14ac:dyDescent="0.2">
      <c r="A182" s="15" t="s">
        <v>352</v>
      </c>
      <c r="B182" s="16" t="s">
        <v>896</v>
      </c>
      <c r="C182" s="16">
        <v>60</v>
      </c>
      <c r="D182" s="16" t="s">
        <v>353</v>
      </c>
      <c r="E182" s="16" t="s">
        <v>339</v>
      </c>
      <c r="F182" s="8" t="s">
        <v>1519</v>
      </c>
    </row>
    <row r="183" spans="1:8" x14ac:dyDescent="0.2">
      <c r="A183" s="15" t="s">
        <v>348</v>
      </c>
      <c r="B183" s="16" t="s">
        <v>895</v>
      </c>
      <c r="C183" s="16">
        <v>3</v>
      </c>
      <c r="D183" s="16" t="s">
        <v>349</v>
      </c>
      <c r="E183" s="16" t="s">
        <v>339</v>
      </c>
      <c r="F183" s="8" t="s">
        <v>1519</v>
      </c>
    </row>
    <row r="184" spans="1:8" x14ac:dyDescent="0.2">
      <c r="A184" s="15" t="s">
        <v>1587</v>
      </c>
      <c r="B184" s="16" t="s">
        <v>1586</v>
      </c>
      <c r="C184" s="16">
        <v>10</v>
      </c>
      <c r="D184" s="16"/>
      <c r="E184" s="87" t="s">
        <v>1703</v>
      </c>
      <c r="F184" s="8" t="s">
        <v>1519</v>
      </c>
      <c r="G184" s="6">
        <v>12</v>
      </c>
      <c r="H184" s="86" t="s">
        <v>1702</v>
      </c>
    </row>
    <row r="185" spans="1:8" x14ac:dyDescent="0.2">
      <c r="A185" s="15" t="s">
        <v>199</v>
      </c>
      <c r="B185" s="16" t="s">
        <v>893</v>
      </c>
      <c r="C185" s="16">
        <v>10</v>
      </c>
      <c r="D185" s="16" t="s">
        <v>197</v>
      </c>
      <c r="E185" s="16" t="s">
        <v>179</v>
      </c>
      <c r="F185" s="8" t="s">
        <v>1519</v>
      </c>
      <c r="G185" s="6">
        <v>12</v>
      </c>
      <c r="H185" s="86" t="s">
        <v>1702</v>
      </c>
    </row>
    <row r="186" spans="1:8" x14ac:dyDescent="0.2">
      <c r="A186" s="15" t="s">
        <v>1585</v>
      </c>
      <c r="B186" s="16" t="s">
        <v>1584</v>
      </c>
      <c r="C186" s="16">
        <v>10</v>
      </c>
      <c r="D186" s="16"/>
      <c r="E186" s="87" t="s">
        <v>1703</v>
      </c>
      <c r="F186" s="8" t="s">
        <v>1519</v>
      </c>
      <c r="G186" s="6">
        <v>12</v>
      </c>
      <c r="H186" s="86" t="s">
        <v>1702</v>
      </c>
    </row>
    <row r="187" spans="1:8" x14ac:dyDescent="0.2">
      <c r="A187" s="15" t="s">
        <v>200</v>
      </c>
      <c r="B187" s="16" t="s">
        <v>891</v>
      </c>
      <c r="C187" s="16">
        <v>10</v>
      </c>
      <c r="D187" s="16" t="s">
        <v>197</v>
      </c>
      <c r="E187" s="16" t="s">
        <v>179</v>
      </c>
      <c r="F187" s="8" t="s">
        <v>1519</v>
      </c>
      <c r="G187" s="6">
        <v>12</v>
      </c>
      <c r="H187" s="86" t="s">
        <v>1702</v>
      </c>
    </row>
    <row r="188" spans="1:8" x14ac:dyDescent="0.2">
      <c r="A188" s="15" t="s">
        <v>181</v>
      </c>
      <c r="B188" s="16" t="s">
        <v>888</v>
      </c>
      <c r="C188" s="16">
        <v>10</v>
      </c>
      <c r="D188" s="16" t="s">
        <v>180</v>
      </c>
      <c r="E188" s="16" t="s">
        <v>179</v>
      </c>
      <c r="F188" s="8" t="s">
        <v>1519</v>
      </c>
    </row>
    <row r="189" spans="1:8" x14ac:dyDescent="0.2">
      <c r="A189" s="15" t="s">
        <v>185</v>
      </c>
      <c r="B189" s="16" t="s">
        <v>887</v>
      </c>
      <c r="C189" s="16">
        <v>10</v>
      </c>
      <c r="D189" s="16" t="s">
        <v>183</v>
      </c>
      <c r="E189" s="16" t="s">
        <v>179</v>
      </c>
      <c r="F189" s="8" t="s">
        <v>1519</v>
      </c>
    </row>
    <row r="190" spans="1:8" x14ac:dyDescent="0.2">
      <c r="A190" s="15" t="s">
        <v>194</v>
      </c>
      <c r="B190" s="16" t="s">
        <v>885</v>
      </c>
      <c r="C190" s="16">
        <v>10</v>
      </c>
      <c r="D190" s="16" t="s">
        <v>193</v>
      </c>
      <c r="E190" s="16" t="s">
        <v>179</v>
      </c>
      <c r="F190" s="8" t="s">
        <v>1519</v>
      </c>
    </row>
    <row r="191" spans="1:8" x14ac:dyDescent="0.2">
      <c r="A191" s="15" t="s">
        <v>186</v>
      </c>
      <c r="B191" s="16" t="s">
        <v>884</v>
      </c>
      <c r="C191" s="16">
        <v>10</v>
      </c>
      <c r="D191" s="16" t="s">
        <v>183</v>
      </c>
      <c r="E191" s="16" t="s">
        <v>179</v>
      </c>
      <c r="F191" s="8" t="s">
        <v>1519</v>
      </c>
    </row>
    <row r="192" spans="1:8" x14ac:dyDescent="0.2">
      <c r="A192" s="15" t="s">
        <v>187</v>
      </c>
      <c r="B192" s="16" t="s">
        <v>883</v>
      </c>
      <c r="C192" s="16">
        <v>10</v>
      </c>
      <c r="D192" s="16" t="s">
        <v>188</v>
      </c>
      <c r="E192" s="16" t="s">
        <v>179</v>
      </c>
      <c r="F192" s="8" t="s">
        <v>1519</v>
      </c>
    </row>
    <row r="193" spans="1:6" x14ac:dyDescent="0.2">
      <c r="A193" s="15" t="s">
        <v>221</v>
      </c>
      <c r="B193" s="16" t="s">
        <v>1583</v>
      </c>
      <c r="C193" s="16">
        <v>5</v>
      </c>
      <c r="D193" s="16" t="s">
        <v>193</v>
      </c>
      <c r="E193" s="16" t="s">
        <v>203</v>
      </c>
      <c r="F193" s="8" t="s">
        <v>1519</v>
      </c>
    </row>
    <row r="194" spans="1:6" x14ac:dyDescent="0.2">
      <c r="A194" s="15" t="s">
        <v>207</v>
      </c>
      <c r="B194" s="16" t="s">
        <v>859</v>
      </c>
      <c r="C194" s="16">
        <v>5</v>
      </c>
      <c r="D194" s="16" t="s">
        <v>180</v>
      </c>
      <c r="E194" s="16" t="s">
        <v>203</v>
      </c>
      <c r="F194" s="8" t="s">
        <v>1519</v>
      </c>
    </row>
    <row r="195" spans="1:6" x14ac:dyDescent="0.2">
      <c r="A195" s="15" t="s">
        <v>214</v>
      </c>
      <c r="B195" s="16" t="s">
        <v>879</v>
      </c>
      <c r="C195" s="16">
        <v>5</v>
      </c>
      <c r="D195" s="16" t="s">
        <v>183</v>
      </c>
      <c r="E195" s="16" t="s">
        <v>203</v>
      </c>
      <c r="F195" s="8" t="s">
        <v>1519</v>
      </c>
    </row>
    <row r="196" spans="1:6" x14ac:dyDescent="0.2">
      <c r="A196" s="15" t="s">
        <v>332</v>
      </c>
      <c r="B196" s="16" t="s">
        <v>1582</v>
      </c>
      <c r="C196" s="16">
        <v>1</v>
      </c>
      <c r="D196" s="16"/>
      <c r="E196" s="16" t="s">
        <v>333</v>
      </c>
      <c r="F196" s="8" t="s">
        <v>1519</v>
      </c>
    </row>
    <row r="197" spans="1:6" x14ac:dyDescent="0.2">
      <c r="A197" s="15" t="s">
        <v>335</v>
      </c>
      <c r="B197" s="16" t="s">
        <v>1581</v>
      </c>
      <c r="C197" s="16">
        <v>1</v>
      </c>
      <c r="D197" s="16"/>
      <c r="E197" s="16" t="s">
        <v>333</v>
      </c>
      <c r="F197" s="8" t="s">
        <v>1519</v>
      </c>
    </row>
    <row r="198" spans="1:6" x14ac:dyDescent="0.2">
      <c r="A198" s="15" t="s">
        <v>281</v>
      </c>
      <c r="B198" s="16" t="s">
        <v>878</v>
      </c>
      <c r="C198" s="16">
        <v>40</v>
      </c>
      <c r="D198" s="16" t="s">
        <v>282</v>
      </c>
      <c r="E198" s="16" t="s">
        <v>273</v>
      </c>
      <c r="F198" s="8" t="s">
        <v>1519</v>
      </c>
    </row>
    <row r="199" spans="1:6" x14ac:dyDescent="0.2">
      <c r="A199" s="15" t="s">
        <v>247</v>
      </c>
      <c r="B199" s="16" t="s">
        <v>874</v>
      </c>
      <c r="C199" s="16">
        <v>20</v>
      </c>
      <c r="D199" s="16" t="s">
        <v>248</v>
      </c>
      <c r="E199" s="16" t="s">
        <v>227</v>
      </c>
      <c r="F199" s="8" t="s">
        <v>1519</v>
      </c>
    </row>
    <row r="200" spans="1:6" x14ac:dyDescent="0.2">
      <c r="A200" s="15" t="s">
        <v>250</v>
      </c>
      <c r="B200" s="16" t="s">
        <v>873</v>
      </c>
      <c r="C200" s="16">
        <v>20</v>
      </c>
      <c r="D200" s="16" t="s">
        <v>251</v>
      </c>
      <c r="E200" s="16" t="s">
        <v>227</v>
      </c>
      <c r="F200" s="8" t="s">
        <v>1519</v>
      </c>
    </row>
    <row r="201" spans="1:6" x14ac:dyDescent="0.2">
      <c r="A201" s="15" t="s">
        <v>254</v>
      </c>
      <c r="B201" s="16" t="s">
        <v>870</v>
      </c>
      <c r="C201" s="16">
        <v>20</v>
      </c>
      <c r="D201" s="16" t="s">
        <v>253</v>
      </c>
      <c r="E201" s="16" t="s">
        <v>227</v>
      </c>
      <c r="F201" s="8" t="s">
        <v>1519</v>
      </c>
    </row>
    <row r="202" spans="1:6" x14ac:dyDescent="0.2">
      <c r="A202" s="15" t="s">
        <v>255</v>
      </c>
      <c r="B202" s="16" t="s">
        <v>868</v>
      </c>
      <c r="C202" s="16">
        <v>20</v>
      </c>
      <c r="D202" s="16" t="s">
        <v>253</v>
      </c>
      <c r="E202" s="16" t="s">
        <v>227</v>
      </c>
      <c r="F202" s="8" t="s">
        <v>1519</v>
      </c>
    </row>
    <row r="203" spans="1:6" x14ac:dyDescent="0.2">
      <c r="A203" s="15" t="s">
        <v>256</v>
      </c>
      <c r="B203" s="16" t="s">
        <v>867</v>
      </c>
      <c r="C203" s="16">
        <v>20</v>
      </c>
      <c r="D203" s="16" t="s">
        <v>253</v>
      </c>
      <c r="E203" s="16" t="s">
        <v>227</v>
      </c>
      <c r="F203" s="8" t="s">
        <v>1519</v>
      </c>
    </row>
    <row r="204" spans="1:6" x14ac:dyDescent="0.2">
      <c r="A204" s="15" t="s">
        <v>305</v>
      </c>
      <c r="B204" s="16" t="s">
        <v>1580</v>
      </c>
      <c r="C204" s="16">
        <v>10</v>
      </c>
      <c r="D204" s="16" t="s">
        <v>304</v>
      </c>
      <c r="E204" s="16" t="s">
        <v>285</v>
      </c>
      <c r="F204" s="8" t="s">
        <v>1519</v>
      </c>
    </row>
    <row r="205" spans="1:6" x14ac:dyDescent="0.2">
      <c r="A205" s="15" t="s">
        <v>287</v>
      </c>
      <c r="B205" s="16" t="s">
        <v>865</v>
      </c>
      <c r="C205" s="16">
        <v>10</v>
      </c>
      <c r="D205" s="16" t="s">
        <v>288</v>
      </c>
      <c r="E205" s="16" t="s">
        <v>285</v>
      </c>
      <c r="F205" s="8" t="s">
        <v>1519</v>
      </c>
    </row>
    <row r="206" spans="1:6" x14ac:dyDescent="0.2">
      <c r="A206" s="15" t="s">
        <v>306</v>
      </c>
      <c r="B206" s="16" t="s">
        <v>864</v>
      </c>
      <c r="C206" s="16">
        <v>10</v>
      </c>
      <c r="D206" s="16" t="s">
        <v>304</v>
      </c>
      <c r="E206" s="16" t="s">
        <v>285</v>
      </c>
      <c r="F206" s="8" t="s">
        <v>1519</v>
      </c>
    </row>
    <row r="207" spans="1:6" x14ac:dyDescent="0.2">
      <c r="A207" s="15" t="s">
        <v>260</v>
      </c>
      <c r="B207" s="16" t="s">
        <v>862</v>
      </c>
      <c r="C207" s="16">
        <v>20</v>
      </c>
      <c r="D207" s="16" t="s">
        <v>258</v>
      </c>
      <c r="E207" s="16" t="s">
        <v>227</v>
      </c>
      <c r="F207" s="8" t="s">
        <v>1519</v>
      </c>
    </row>
    <row r="208" spans="1:6" x14ac:dyDescent="0.2">
      <c r="A208" s="15" t="s">
        <v>1579</v>
      </c>
      <c r="B208" s="16" t="s">
        <v>1578</v>
      </c>
      <c r="C208" s="16">
        <v>20</v>
      </c>
      <c r="D208" s="16"/>
      <c r="E208" s="16" t="s">
        <v>1687</v>
      </c>
      <c r="F208" s="8" t="s">
        <v>1519</v>
      </c>
    </row>
    <row r="209" spans="1:6" x14ac:dyDescent="0.2">
      <c r="A209" s="15" t="s">
        <v>312</v>
      </c>
      <c r="B209" s="16" t="s">
        <v>860</v>
      </c>
      <c r="C209" s="16">
        <v>10</v>
      </c>
      <c r="D209" s="16" t="s">
        <v>309</v>
      </c>
      <c r="E209" s="16" t="s">
        <v>285</v>
      </c>
      <c r="F209" s="8" t="s">
        <v>1519</v>
      </c>
    </row>
    <row r="210" spans="1:6" x14ac:dyDescent="0.2">
      <c r="A210" s="15" t="s">
        <v>292</v>
      </c>
      <c r="B210" s="16" t="s">
        <v>859</v>
      </c>
      <c r="C210" s="16">
        <v>10</v>
      </c>
      <c r="D210" s="16" t="s">
        <v>290</v>
      </c>
      <c r="E210" s="16" t="s">
        <v>285</v>
      </c>
      <c r="F210" s="8" t="s">
        <v>1519</v>
      </c>
    </row>
    <row r="211" spans="1:6" x14ac:dyDescent="0.2">
      <c r="A211" s="15" t="s">
        <v>313</v>
      </c>
      <c r="B211" s="16" t="s">
        <v>858</v>
      </c>
      <c r="C211" s="16">
        <v>10</v>
      </c>
      <c r="D211" s="16" t="s">
        <v>309</v>
      </c>
      <c r="E211" s="16" t="s">
        <v>285</v>
      </c>
      <c r="F211" s="8" t="s">
        <v>1519</v>
      </c>
    </row>
    <row r="212" spans="1:6" x14ac:dyDescent="0.2">
      <c r="A212" s="15" t="s">
        <v>314</v>
      </c>
      <c r="B212" s="16" t="s">
        <v>857</v>
      </c>
      <c r="C212" s="16">
        <v>10</v>
      </c>
      <c r="D212" s="16" t="s">
        <v>309</v>
      </c>
      <c r="E212" s="16" t="s">
        <v>285</v>
      </c>
      <c r="F212" s="8" t="s">
        <v>1519</v>
      </c>
    </row>
    <row r="213" spans="1:6" x14ac:dyDescent="0.2">
      <c r="A213" s="15" t="s">
        <v>293</v>
      </c>
      <c r="B213" s="16" t="s">
        <v>856</v>
      </c>
      <c r="C213" s="16">
        <v>10</v>
      </c>
      <c r="D213" s="16" t="s">
        <v>290</v>
      </c>
      <c r="E213" s="16" t="s">
        <v>285</v>
      </c>
      <c r="F213" s="8" t="s">
        <v>1519</v>
      </c>
    </row>
    <row r="214" spans="1:6" x14ac:dyDescent="0.2">
      <c r="A214" s="15" t="s">
        <v>294</v>
      </c>
      <c r="B214" s="16" t="s">
        <v>855</v>
      </c>
      <c r="C214" s="16">
        <v>10</v>
      </c>
      <c r="D214" s="16" t="s">
        <v>290</v>
      </c>
      <c r="E214" s="16" t="s">
        <v>285</v>
      </c>
      <c r="F214" s="8" t="s">
        <v>1519</v>
      </c>
    </row>
    <row r="215" spans="1:6" x14ac:dyDescent="0.2">
      <c r="A215" s="15" t="s">
        <v>222</v>
      </c>
      <c r="B215" s="16" t="s">
        <v>853</v>
      </c>
      <c r="C215" s="16">
        <v>5</v>
      </c>
      <c r="D215" s="16" t="s">
        <v>195</v>
      </c>
      <c r="E215" s="16" t="s">
        <v>203</v>
      </c>
      <c r="F215" s="8" t="s">
        <v>1519</v>
      </c>
    </row>
    <row r="216" spans="1:6" x14ac:dyDescent="0.2">
      <c r="A216" s="15" t="s">
        <v>225</v>
      </c>
      <c r="B216" s="16" t="s">
        <v>852</v>
      </c>
      <c r="C216" s="16">
        <v>5</v>
      </c>
      <c r="D216" s="16" t="s">
        <v>197</v>
      </c>
      <c r="E216" s="16" t="s">
        <v>203</v>
      </c>
      <c r="F216" s="8" t="s">
        <v>1519</v>
      </c>
    </row>
    <row r="217" spans="1:6" x14ac:dyDescent="0.2">
      <c r="A217" s="15" t="s">
        <v>229</v>
      </c>
      <c r="B217" s="16" t="s">
        <v>1577</v>
      </c>
      <c r="C217" s="16">
        <v>20</v>
      </c>
      <c r="D217" s="16" t="s">
        <v>230</v>
      </c>
      <c r="E217" s="16" t="s">
        <v>227</v>
      </c>
      <c r="F217" s="8" t="s">
        <v>1519</v>
      </c>
    </row>
    <row r="218" spans="1:6" x14ac:dyDescent="0.2">
      <c r="A218" s="15" t="s">
        <v>231</v>
      </c>
      <c r="B218" s="16" t="s">
        <v>850</v>
      </c>
      <c r="C218" s="16">
        <v>20</v>
      </c>
      <c r="D218" s="16" t="s">
        <v>232</v>
      </c>
      <c r="E218" s="16" t="s">
        <v>227</v>
      </c>
      <c r="F218" s="8" t="s">
        <v>1519</v>
      </c>
    </row>
    <row r="219" spans="1:6" x14ac:dyDescent="0.2">
      <c r="A219" s="15" t="s">
        <v>217</v>
      </c>
      <c r="B219" s="16" t="s">
        <v>848</v>
      </c>
      <c r="C219" s="16">
        <v>5</v>
      </c>
      <c r="D219" s="16" t="s">
        <v>189</v>
      </c>
      <c r="E219" s="16" t="s">
        <v>203</v>
      </c>
      <c r="F219" s="8" t="s">
        <v>1519</v>
      </c>
    </row>
    <row r="220" spans="1:6" x14ac:dyDescent="0.2">
      <c r="A220" s="15" t="s">
        <v>315</v>
      </c>
      <c r="B220" s="16" t="s">
        <v>846</v>
      </c>
      <c r="C220" s="16">
        <v>10</v>
      </c>
      <c r="D220" s="16" t="s">
        <v>309</v>
      </c>
      <c r="E220" s="16" t="s">
        <v>285</v>
      </c>
      <c r="F220" s="8" t="s">
        <v>1519</v>
      </c>
    </row>
    <row r="221" spans="1:6" x14ac:dyDescent="0.2">
      <c r="A221" s="15" t="s">
        <v>296</v>
      </c>
      <c r="B221" s="16" t="s">
        <v>845</v>
      </c>
      <c r="C221" s="16">
        <v>10</v>
      </c>
      <c r="D221" s="16" t="s">
        <v>297</v>
      </c>
      <c r="E221" s="16" t="s">
        <v>285</v>
      </c>
      <c r="F221" s="8" t="s">
        <v>1519</v>
      </c>
    </row>
    <row r="222" spans="1:6" x14ac:dyDescent="0.2">
      <c r="A222" s="15" t="s">
        <v>295</v>
      </c>
      <c r="B222" s="16" t="s">
        <v>844</v>
      </c>
      <c r="C222" s="16">
        <v>10</v>
      </c>
      <c r="D222" s="16" t="s">
        <v>290</v>
      </c>
      <c r="E222" s="16" t="s">
        <v>285</v>
      </c>
      <c r="F222" s="8" t="s">
        <v>1519</v>
      </c>
    </row>
    <row r="223" spans="1:6" x14ac:dyDescent="0.2">
      <c r="A223" s="15" t="s">
        <v>226</v>
      </c>
      <c r="B223" s="16" t="s">
        <v>842</v>
      </c>
      <c r="C223" s="16">
        <v>5</v>
      </c>
      <c r="D223" s="16" t="s">
        <v>197</v>
      </c>
      <c r="E223" s="16" t="s">
        <v>203</v>
      </c>
      <c r="F223" s="8" t="s">
        <v>1519</v>
      </c>
    </row>
    <row r="224" spans="1:6" x14ac:dyDescent="0.2">
      <c r="A224" s="15" t="s">
        <v>216</v>
      </c>
      <c r="B224" s="16" t="s">
        <v>1576</v>
      </c>
      <c r="C224" s="16">
        <v>5</v>
      </c>
      <c r="D224" s="16" t="s">
        <v>188</v>
      </c>
      <c r="E224" s="16" t="s">
        <v>203</v>
      </c>
      <c r="F224" s="8" t="s">
        <v>1519</v>
      </c>
    </row>
    <row r="225" spans="1:6" x14ac:dyDescent="0.2">
      <c r="A225" s="15" t="s">
        <v>215</v>
      </c>
      <c r="B225" s="16" t="s">
        <v>840</v>
      </c>
      <c r="C225" s="16">
        <v>5</v>
      </c>
      <c r="D225" s="16" t="s">
        <v>183</v>
      </c>
      <c r="E225" s="16" t="s">
        <v>203</v>
      </c>
      <c r="F225" s="8" t="s">
        <v>1519</v>
      </c>
    </row>
    <row r="226" spans="1:6" x14ac:dyDescent="0.2">
      <c r="A226" s="15" t="s">
        <v>1575</v>
      </c>
      <c r="B226" s="16" t="s">
        <v>1574</v>
      </c>
      <c r="C226" s="16">
        <v>100</v>
      </c>
      <c r="D226" s="16"/>
      <c r="E226" s="16" t="s">
        <v>1687</v>
      </c>
      <c r="F226" s="8" t="s">
        <v>1519</v>
      </c>
    </row>
    <row r="227" spans="1:6" x14ac:dyDescent="0.2">
      <c r="A227" s="15" t="s">
        <v>1573</v>
      </c>
      <c r="B227" s="16" t="s">
        <v>1572</v>
      </c>
      <c r="C227" s="16">
        <v>14</v>
      </c>
      <c r="D227" s="16"/>
      <c r="E227" s="16" t="s">
        <v>1687</v>
      </c>
      <c r="F227" s="8" t="s">
        <v>1519</v>
      </c>
    </row>
    <row r="228" spans="1:6" x14ac:dyDescent="0.2">
      <c r="A228" s="15" t="s">
        <v>1571</v>
      </c>
      <c r="B228" s="16" t="s">
        <v>1570</v>
      </c>
      <c r="C228" s="16">
        <v>30</v>
      </c>
      <c r="D228" s="16"/>
      <c r="E228" s="16" t="s">
        <v>1687</v>
      </c>
      <c r="F228" s="8" t="s">
        <v>1519</v>
      </c>
    </row>
    <row r="229" spans="1:6" x14ac:dyDescent="0.2">
      <c r="A229" s="15" t="s">
        <v>1569</v>
      </c>
      <c r="B229" s="16" t="s">
        <v>1568</v>
      </c>
      <c r="C229" s="16">
        <v>20</v>
      </c>
      <c r="D229" s="16"/>
      <c r="E229" s="16" t="s">
        <v>1687</v>
      </c>
      <c r="F229" s="8" t="s">
        <v>1519</v>
      </c>
    </row>
    <row r="230" spans="1:6" x14ac:dyDescent="0.2">
      <c r="A230" s="15" t="s">
        <v>1567</v>
      </c>
      <c r="B230" s="16" t="s">
        <v>1052</v>
      </c>
      <c r="C230" s="16">
        <v>32</v>
      </c>
      <c r="D230" s="16"/>
      <c r="E230" s="16" t="s">
        <v>1687</v>
      </c>
      <c r="F230" s="8" t="s">
        <v>1519</v>
      </c>
    </row>
    <row r="231" spans="1:6" x14ac:dyDescent="0.2">
      <c r="A231" s="15" t="s">
        <v>1566</v>
      </c>
      <c r="B231" s="16" t="s">
        <v>1054</v>
      </c>
      <c r="C231" s="16">
        <v>20</v>
      </c>
      <c r="D231" s="16"/>
      <c r="E231" s="16" t="s">
        <v>1687</v>
      </c>
      <c r="F231" s="8" t="s">
        <v>1519</v>
      </c>
    </row>
    <row r="232" spans="1:6" x14ac:dyDescent="0.2">
      <c r="A232" s="15" t="s">
        <v>1565</v>
      </c>
      <c r="B232" s="16" t="s">
        <v>1040</v>
      </c>
      <c r="C232" s="16">
        <v>12</v>
      </c>
      <c r="D232" s="16"/>
      <c r="E232" s="16" t="s">
        <v>1687</v>
      </c>
      <c r="F232" s="8" t="s">
        <v>1519</v>
      </c>
    </row>
    <row r="233" spans="1:6" x14ac:dyDescent="0.2">
      <c r="A233" s="15" t="s">
        <v>1564</v>
      </c>
      <c r="B233" s="16" t="s">
        <v>1053</v>
      </c>
      <c r="C233" s="16">
        <v>6</v>
      </c>
      <c r="D233" s="16"/>
      <c r="E233" s="16" t="s">
        <v>1687</v>
      </c>
      <c r="F233" s="8" t="s">
        <v>1519</v>
      </c>
    </row>
    <row r="234" spans="1:6" x14ac:dyDescent="0.2">
      <c r="A234" s="15" t="s">
        <v>1563</v>
      </c>
      <c r="B234" s="16" t="s">
        <v>863</v>
      </c>
      <c r="C234" s="16">
        <v>20</v>
      </c>
      <c r="D234" s="16"/>
      <c r="E234" s="16" t="s">
        <v>1687</v>
      </c>
      <c r="F234" s="8" t="s">
        <v>1519</v>
      </c>
    </row>
    <row r="235" spans="1:6" x14ac:dyDescent="0.2">
      <c r="A235" s="8" t="s">
        <v>398</v>
      </c>
      <c r="B235" s="8" t="s">
        <v>1488</v>
      </c>
      <c r="C235" s="8">
        <v>1</v>
      </c>
      <c r="D235" s="16"/>
      <c r="E235" s="16" t="s">
        <v>285</v>
      </c>
      <c r="F235" s="8" t="s">
        <v>1519</v>
      </c>
    </row>
    <row r="236" spans="1:6" x14ac:dyDescent="0.2">
      <c r="A236" s="8" t="s">
        <v>1393</v>
      </c>
      <c r="B236" s="8" t="s">
        <v>1392</v>
      </c>
      <c r="C236" s="8">
        <v>1</v>
      </c>
      <c r="D236" s="16"/>
      <c r="E236" s="16" t="s">
        <v>1687</v>
      </c>
      <c r="F236" s="8" t="s">
        <v>1519</v>
      </c>
    </row>
    <row r="237" spans="1:6" x14ac:dyDescent="0.2">
      <c r="A237" s="11" t="s">
        <v>402</v>
      </c>
      <c r="B237" s="8" t="s">
        <v>1389</v>
      </c>
      <c r="C237" s="8">
        <v>1</v>
      </c>
      <c r="D237" s="16"/>
      <c r="E237" s="16" t="s">
        <v>428</v>
      </c>
      <c r="F237" s="8" t="s">
        <v>1519</v>
      </c>
    </row>
    <row r="238" spans="1:6" x14ac:dyDescent="0.2">
      <c r="A238" s="11" t="s">
        <v>1388</v>
      </c>
      <c r="B238" s="8" t="s">
        <v>1387</v>
      </c>
      <c r="C238" s="8">
        <v>1</v>
      </c>
      <c r="D238" s="16"/>
      <c r="E238" s="16" t="s">
        <v>1687</v>
      </c>
      <c r="F238" s="8" t="s">
        <v>1519</v>
      </c>
    </row>
    <row r="239" spans="1:6" x14ac:dyDescent="0.2">
      <c r="A239" s="8" t="s">
        <v>406</v>
      </c>
      <c r="B239" s="8" t="s">
        <v>1386</v>
      </c>
      <c r="C239" s="8">
        <v>1</v>
      </c>
      <c r="D239" s="16"/>
      <c r="E239" s="16" t="s">
        <v>426</v>
      </c>
      <c r="F239" s="8" t="s">
        <v>1519</v>
      </c>
    </row>
    <row r="240" spans="1:6" x14ac:dyDescent="0.2">
      <c r="A240" s="11" t="s">
        <v>1367</v>
      </c>
      <c r="B240" s="8" t="s">
        <v>1366</v>
      </c>
      <c r="C240" s="8">
        <v>1</v>
      </c>
      <c r="D240" s="16"/>
      <c r="E240" s="16" t="s">
        <v>1687</v>
      </c>
      <c r="F240" s="8" t="s">
        <v>1519</v>
      </c>
    </row>
    <row r="241" spans="1:6" x14ac:dyDescent="0.2">
      <c r="A241" s="11" t="s">
        <v>1344</v>
      </c>
      <c r="B241" s="8" t="s">
        <v>1343</v>
      </c>
      <c r="C241" s="8">
        <v>1</v>
      </c>
      <c r="D241" s="16"/>
      <c r="E241" s="16" t="s">
        <v>1687</v>
      </c>
      <c r="F241" s="8" t="s">
        <v>1519</v>
      </c>
    </row>
    <row r="242" spans="1:6" x14ac:dyDescent="0.2">
      <c r="A242" s="11" t="s">
        <v>1344</v>
      </c>
      <c r="B242" s="8" t="s">
        <v>1343</v>
      </c>
      <c r="C242" s="8">
        <v>1</v>
      </c>
      <c r="D242" s="16"/>
      <c r="E242" s="16" t="s">
        <v>1687</v>
      </c>
      <c r="F242" s="8" t="s">
        <v>1519</v>
      </c>
    </row>
    <row r="243" spans="1:6" x14ac:dyDescent="0.2">
      <c r="A243" s="11" t="s">
        <v>1338</v>
      </c>
      <c r="B243" s="8" t="s">
        <v>1337</v>
      </c>
      <c r="C243" s="8">
        <v>1</v>
      </c>
      <c r="D243" s="16"/>
      <c r="E243" s="16" t="s">
        <v>1687</v>
      </c>
      <c r="F243" s="8" t="s">
        <v>1519</v>
      </c>
    </row>
    <row r="244" spans="1:6" x14ac:dyDescent="0.2">
      <c r="A244" s="11" t="s">
        <v>1338</v>
      </c>
      <c r="B244" s="8" t="s">
        <v>1337</v>
      </c>
      <c r="C244" s="8">
        <v>1</v>
      </c>
      <c r="D244" s="16"/>
      <c r="E244" s="16" t="s">
        <v>1687</v>
      </c>
      <c r="F244" s="8" t="s">
        <v>1519</v>
      </c>
    </row>
    <row r="245" spans="1:6" x14ac:dyDescent="0.2">
      <c r="A245" s="8" t="s">
        <v>286</v>
      </c>
      <c r="B245" s="8" t="s">
        <v>1291</v>
      </c>
      <c r="C245" s="8">
        <v>1</v>
      </c>
      <c r="D245" s="16"/>
      <c r="E245" s="16" t="s">
        <v>285</v>
      </c>
      <c r="F245" s="8" t="s">
        <v>1519</v>
      </c>
    </row>
    <row r="246" spans="1:6" x14ac:dyDescent="0.2">
      <c r="A246" s="11" t="s">
        <v>1266</v>
      </c>
      <c r="B246" s="8" t="s">
        <v>1265</v>
      </c>
      <c r="C246" s="8">
        <v>1</v>
      </c>
      <c r="D246" s="16"/>
      <c r="E246" s="16" t="s">
        <v>1687</v>
      </c>
      <c r="F246" s="8" t="s">
        <v>1519</v>
      </c>
    </row>
    <row r="247" spans="1:6" x14ac:dyDescent="0.2">
      <c r="A247" s="11" t="s">
        <v>1266</v>
      </c>
      <c r="B247" s="8" t="s">
        <v>1265</v>
      </c>
      <c r="C247" s="8">
        <v>1</v>
      </c>
      <c r="D247" s="16"/>
      <c r="E247" s="16" t="s">
        <v>1687</v>
      </c>
      <c r="F247" s="8" t="s">
        <v>1519</v>
      </c>
    </row>
    <row r="248" spans="1:6" x14ac:dyDescent="0.2">
      <c r="A248" s="11" t="s">
        <v>1266</v>
      </c>
      <c r="B248" s="8" t="s">
        <v>1265</v>
      </c>
      <c r="C248" s="8">
        <v>1</v>
      </c>
      <c r="D248" s="16"/>
      <c r="E248" s="16" t="s">
        <v>1687</v>
      </c>
      <c r="F248" s="8" t="s">
        <v>1519</v>
      </c>
    </row>
    <row r="249" spans="1:6" x14ac:dyDescent="0.2">
      <c r="A249" s="8" t="s">
        <v>284</v>
      </c>
      <c r="B249" s="8" t="s">
        <v>1562</v>
      </c>
      <c r="C249" s="8">
        <v>1</v>
      </c>
      <c r="D249" s="16"/>
      <c r="E249" s="16" t="s">
        <v>283</v>
      </c>
      <c r="F249" s="8" t="s">
        <v>1519</v>
      </c>
    </row>
    <row r="250" spans="1:6" x14ac:dyDescent="0.2">
      <c r="A250" s="11" t="s">
        <v>424</v>
      </c>
      <c r="B250" s="8" t="s">
        <v>1250</v>
      </c>
      <c r="C250" s="8">
        <v>1</v>
      </c>
      <c r="D250" s="16"/>
      <c r="E250" s="16" t="s">
        <v>1687</v>
      </c>
      <c r="F250" s="8" t="s">
        <v>1519</v>
      </c>
    </row>
    <row r="251" spans="1:6" x14ac:dyDescent="0.2">
      <c r="A251" s="8" t="s">
        <v>396</v>
      </c>
      <c r="B251" s="8" t="s">
        <v>1217</v>
      </c>
      <c r="C251" s="8">
        <v>1</v>
      </c>
      <c r="D251" s="16"/>
      <c r="E251" s="16" t="s">
        <v>227</v>
      </c>
      <c r="F251" s="8" t="s">
        <v>1519</v>
      </c>
    </row>
    <row r="252" spans="1:6" x14ac:dyDescent="0.2">
      <c r="A252" s="8" t="s">
        <v>1210</v>
      </c>
      <c r="B252" s="8" t="s">
        <v>1209</v>
      </c>
      <c r="C252" s="8">
        <v>1</v>
      </c>
      <c r="D252" s="16"/>
      <c r="E252" s="16" t="s">
        <v>1687</v>
      </c>
      <c r="F252" s="8" t="s">
        <v>1519</v>
      </c>
    </row>
    <row r="253" spans="1:6" x14ac:dyDescent="0.2">
      <c r="A253" s="8" t="s">
        <v>1206</v>
      </c>
      <c r="B253" s="8" t="s">
        <v>1205</v>
      </c>
      <c r="C253" s="8">
        <v>1</v>
      </c>
      <c r="D253" s="16"/>
      <c r="E253" s="16" t="s">
        <v>1687</v>
      </c>
      <c r="F253" s="8" t="s">
        <v>1519</v>
      </c>
    </row>
    <row r="254" spans="1:6" x14ac:dyDescent="0.2">
      <c r="A254" s="11" t="s">
        <v>263</v>
      </c>
      <c r="B254" s="8" t="s">
        <v>1192</v>
      </c>
      <c r="C254" s="8">
        <v>1</v>
      </c>
      <c r="D254" s="16"/>
      <c r="E254" s="16" t="s">
        <v>262</v>
      </c>
      <c r="F254" s="8" t="s">
        <v>1519</v>
      </c>
    </row>
    <row r="255" spans="1:6" x14ac:dyDescent="0.2">
      <c r="A255" s="12" t="s">
        <v>407</v>
      </c>
      <c r="B255" s="12" t="s">
        <v>1561</v>
      </c>
      <c r="C255" s="8" t="s">
        <v>5</v>
      </c>
      <c r="D255" s="16"/>
      <c r="E255" s="16" t="s">
        <v>425</v>
      </c>
      <c r="F255" s="8" t="s">
        <v>1520</v>
      </c>
    </row>
    <row r="256" spans="1:6" x14ac:dyDescent="0.2">
      <c r="A256" s="8" t="s">
        <v>1560</v>
      </c>
      <c r="B256" s="8" t="s">
        <v>1559</v>
      </c>
      <c r="C256" s="8" t="s">
        <v>5</v>
      </c>
      <c r="D256" s="16"/>
      <c r="E256" s="16" t="s">
        <v>1687</v>
      </c>
      <c r="F256" s="8" t="s">
        <v>1520</v>
      </c>
    </row>
    <row r="257" spans="1:6" x14ac:dyDescent="0.2">
      <c r="A257" s="15" t="s">
        <v>377</v>
      </c>
      <c r="B257" s="16" t="s">
        <v>1171</v>
      </c>
      <c r="C257" s="16">
        <v>20</v>
      </c>
      <c r="D257" s="16" t="s">
        <v>378</v>
      </c>
      <c r="E257" s="16" t="s">
        <v>242</v>
      </c>
      <c r="F257" s="8" t="s">
        <v>1519</v>
      </c>
    </row>
    <row r="258" spans="1:6" x14ac:dyDescent="0.2">
      <c r="A258" s="15" t="s">
        <v>277</v>
      </c>
      <c r="B258" s="16" t="s">
        <v>1170</v>
      </c>
      <c r="C258" s="16">
        <v>20</v>
      </c>
      <c r="D258" s="16" t="s">
        <v>176</v>
      </c>
      <c r="E258" s="16" t="s">
        <v>273</v>
      </c>
      <c r="F258" s="8" t="s">
        <v>1519</v>
      </c>
    </row>
    <row r="259" spans="1:6" x14ac:dyDescent="0.2">
      <c r="A259" s="15" t="s">
        <v>379</v>
      </c>
      <c r="B259" s="16" t="s">
        <v>1169</v>
      </c>
      <c r="C259" s="16">
        <v>10</v>
      </c>
      <c r="D259" s="16" t="s">
        <v>380</v>
      </c>
      <c r="E259" s="16" t="s">
        <v>242</v>
      </c>
      <c r="F259" s="8" t="s">
        <v>1519</v>
      </c>
    </row>
    <row r="260" spans="1:6" x14ac:dyDescent="0.2">
      <c r="A260" s="15" t="s">
        <v>211</v>
      </c>
      <c r="B260" s="16" t="s">
        <v>1168</v>
      </c>
      <c r="C260" s="16">
        <v>5</v>
      </c>
      <c r="D260" s="16" t="s">
        <v>183</v>
      </c>
      <c r="E260" s="16" t="s">
        <v>203</v>
      </c>
      <c r="F260" s="8" t="s">
        <v>1519</v>
      </c>
    </row>
    <row r="261" spans="1:6" x14ac:dyDescent="0.2">
      <c r="A261" s="15" t="s">
        <v>218</v>
      </c>
      <c r="B261" s="16" t="s">
        <v>1558</v>
      </c>
      <c r="C261" s="16">
        <v>5</v>
      </c>
      <c r="D261" s="16" t="s">
        <v>190</v>
      </c>
      <c r="E261" s="16" t="s">
        <v>203</v>
      </c>
      <c r="F261" s="8" t="s">
        <v>1519</v>
      </c>
    </row>
    <row r="262" spans="1:6" x14ac:dyDescent="0.2">
      <c r="A262" s="15" t="s">
        <v>159</v>
      </c>
      <c r="B262" s="16" t="s">
        <v>1166</v>
      </c>
      <c r="C262" s="16">
        <v>100</v>
      </c>
      <c r="D262" s="16" t="s">
        <v>160</v>
      </c>
      <c r="E262" s="16" t="s">
        <v>141</v>
      </c>
      <c r="F262" s="8" t="s">
        <v>1519</v>
      </c>
    </row>
    <row r="263" spans="1:6" x14ac:dyDescent="0.2">
      <c r="A263" s="15" t="s">
        <v>220</v>
      </c>
      <c r="B263" s="16" t="s">
        <v>1165</v>
      </c>
      <c r="C263" s="16">
        <v>5</v>
      </c>
      <c r="D263" s="16" t="s">
        <v>193</v>
      </c>
      <c r="E263" s="16" t="s">
        <v>203</v>
      </c>
      <c r="F263" s="8" t="s">
        <v>1519</v>
      </c>
    </row>
    <row r="264" spans="1:6" x14ac:dyDescent="0.2">
      <c r="A264" s="15" t="s">
        <v>252</v>
      </c>
      <c r="B264" s="16" t="s">
        <v>1164</v>
      </c>
      <c r="C264" s="16">
        <v>20</v>
      </c>
      <c r="D264" s="16" t="s">
        <v>253</v>
      </c>
      <c r="E264" s="16" t="s">
        <v>227</v>
      </c>
      <c r="F264" s="8" t="s">
        <v>1519</v>
      </c>
    </row>
    <row r="265" spans="1:6" x14ac:dyDescent="0.2">
      <c r="A265" s="15" t="s">
        <v>303</v>
      </c>
      <c r="B265" s="16" t="s">
        <v>1163</v>
      </c>
      <c r="C265" s="16">
        <v>10</v>
      </c>
      <c r="D265" s="16" t="s">
        <v>304</v>
      </c>
      <c r="E265" s="16" t="s">
        <v>285</v>
      </c>
      <c r="F265" s="8" t="s">
        <v>1519</v>
      </c>
    </row>
    <row r="266" spans="1:6" x14ac:dyDescent="0.2">
      <c r="A266" s="15" t="s">
        <v>308</v>
      </c>
      <c r="B266" s="16" t="s">
        <v>1162</v>
      </c>
      <c r="C266" s="16">
        <v>10</v>
      </c>
      <c r="D266" s="16" t="s">
        <v>309</v>
      </c>
      <c r="E266" s="16" t="s">
        <v>285</v>
      </c>
      <c r="F266" s="8" t="s">
        <v>1519</v>
      </c>
    </row>
    <row r="267" spans="1:6" x14ac:dyDescent="0.2">
      <c r="A267" s="8" t="s">
        <v>1160</v>
      </c>
      <c r="B267" s="8" t="s">
        <v>1159</v>
      </c>
      <c r="C267" s="8">
        <v>1</v>
      </c>
      <c r="D267" s="16"/>
      <c r="E267" s="16" t="s">
        <v>1687</v>
      </c>
      <c r="F267" s="8" t="s">
        <v>1519</v>
      </c>
    </row>
    <row r="268" spans="1:6" x14ac:dyDescent="0.2">
      <c r="A268" s="8" t="s">
        <v>1158</v>
      </c>
      <c r="B268" s="8" t="s">
        <v>1157</v>
      </c>
      <c r="C268" s="8">
        <v>1</v>
      </c>
      <c r="D268" s="16"/>
      <c r="E268" s="16" t="s">
        <v>1687</v>
      </c>
      <c r="F268" s="8" t="s">
        <v>1519</v>
      </c>
    </row>
    <row r="269" spans="1:6" x14ac:dyDescent="0.2">
      <c r="A269" s="11" t="s">
        <v>1156</v>
      </c>
      <c r="B269" s="8" t="s">
        <v>1155</v>
      </c>
      <c r="C269" s="8">
        <v>1</v>
      </c>
      <c r="D269" s="16"/>
      <c r="E269" s="16" t="s">
        <v>1687</v>
      </c>
      <c r="F269" s="8" t="s">
        <v>1519</v>
      </c>
    </row>
    <row r="270" spans="1:6" x14ac:dyDescent="0.2">
      <c r="A270" s="11" t="s">
        <v>1150</v>
      </c>
      <c r="B270" s="8" t="s">
        <v>1149</v>
      </c>
      <c r="C270" s="8">
        <v>1</v>
      </c>
      <c r="D270" s="16"/>
      <c r="E270" s="16" t="s">
        <v>1687</v>
      </c>
      <c r="F270" s="8" t="s">
        <v>1519</v>
      </c>
    </row>
    <row r="271" spans="1:6" x14ac:dyDescent="0.2">
      <c r="A271" s="8" t="s">
        <v>230</v>
      </c>
      <c r="B271" s="8" t="s">
        <v>1148</v>
      </c>
      <c r="C271" s="8">
        <v>1</v>
      </c>
      <c r="D271" s="16"/>
      <c r="E271" s="16" t="s">
        <v>227</v>
      </c>
      <c r="F271" s="8" t="s">
        <v>1519</v>
      </c>
    </row>
    <row r="272" spans="1:6" x14ac:dyDescent="0.2">
      <c r="A272" s="8" t="s">
        <v>178</v>
      </c>
      <c r="B272" s="8" t="s">
        <v>1146</v>
      </c>
      <c r="C272" s="8">
        <v>1</v>
      </c>
      <c r="D272" s="16"/>
      <c r="E272" s="16" t="s">
        <v>283</v>
      </c>
      <c r="F272" s="8" t="s">
        <v>1519</v>
      </c>
    </row>
    <row r="273" spans="1:6" x14ac:dyDescent="0.2">
      <c r="A273" s="8" t="s">
        <v>338</v>
      </c>
      <c r="B273" s="8" t="s">
        <v>1145</v>
      </c>
      <c r="C273" s="8">
        <v>1</v>
      </c>
      <c r="D273" s="16"/>
      <c r="E273" s="16" t="s">
        <v>337</v>
      </c>
      <c r="F273" s="8" t="s">
        <v>1519</v>
      </c>
    </row>
    <row r="274" spans="1:6" x14ac:dyDescent="0.2">
      <c r="A274" s="11" t="s">
        <v>274</v>
      </c>
      <c r="B274" s="8" t="s">
        <v>1144</v>
      </c>
      <c r="C274" s="8">
        <v>1</v>
      </c>
      <c r="D274" s="16"/>
      <c r="E274" s="16" t="s">
        <v>273</v>
      </c>
      <c r="F274" s="8" t="s">
        <v>1519</v>
      </c>
    </row>
    <row r="275" spans="1:6" x14ac:dyDescent="0.2">
      <c r="A275" s="11" t="s">
        <v>274</v>
      </c>
      <c r="B275" s="8" t="s">
        <v>1144</v>
      </c>
      <c r="C275" s="8">
        <v>1</v>
      </c>
      <c r="D275" s="16"/>
      <c r="E275" s="16" t="s">
        <v>273</v>
      </c>
      <c r="F275" s="8" t="s">
        <v>1519</v>
      </c>
    </row>
    <row r="276" spans="1:6" x14ac:dyDescent="0.2">
      <c r="A276" s="15" t="s">
        <v>160</v>
      </c>
      <c r="B276" s="16" t="s">
        <v>1142</v>
      </c>
      <c r="C276" s="16">
        <v>100</v>
      </c>
      <c r="D276" s="16"/>
      <c r="E276" s="16" t="s">
        <v>141</v>
      </c>
      <c r="F276" s="8" t="s">
        <v>1519</v>
      </c>
    </row>
    <row r="277" spans="1:6" x14ac:dyDescent="0.2">
      <c r="A277" s="15" t="s">
        <v>171</v>
      </c>
      <c r="B277" s="15" t="s">
        <v>1141</v>
      </c>
      <c r="C277" s="14">
        <v>10</v>
      </c>
      <c r="D277" s="16"/>
      <c r="E277" s="16" t="s">
        <v>141</v>
      </c>
      <c r="F277" s="8" t="s">
        <v>1519</v>
      </c>
    </row>
    <row r="278" spans="1:6" x14ac:dyDescent="0.2">
      <c r="A278" s="8" t="s">
        <v>174</v>
      </c>
      <c r="B278" s="8" t="s">
        <v>1139</v>
      </c>
      <c r="C278" s="8">
        <v>1</v>
      </c>
      <c r="D278" s="16"/>
      <c r="E278" s="16" t="s">
        <v>227</v>
      </c>
      <c r="F278" s="8" t="s">
        <v>1519</v>
      </c>
    </row>
    <row r="279" spans="1:6" x14ac:dyDescent="0.2">
      <c r="A279" s="11" t="s">
        <v>331</v>
      </c>
      <c r="B279" s="8" t="s">
        <v>1136</v>
      </c>
      <c r="C279" s="8">
        <v>1</v>
      </c>
      <c r="D279" s="16"/>
      <c r="E279" s="16" t="s">
        <v>318</v>
      </c>
      <c r="F279" s="8" t="s">
        <v>1519</v>
      </c>
    </row>
    <row r="280" spans="1:6" x14ac:dyDescent="0.2">
      <c r="A280" s="8" t="s">
        <v>180</v>
      </c>
      <c r="B280" s="8" t="s">
        <v>1135</v>
      </c>
      <c r="C280" s="8">
        <v>1</v>
      </c>
      <c r="D280" s="16"/>
      <c r="E280" s="16" t="s">
        <v>179</v>
      </c>
      <c r="F280" s="8" t="s">
        <v>1519</v>
      </c>
    </row>
    <row r="281" spans="1:6" x14ac:dyDescent="0.2">
      <c r="A281" s="8" t="s">
        <v>208</v>
      </c>
      <c r="B281" s="8" t="s">
        <v>1134</v>
      </c>
      <c r="C281" s="8">
        <v>1</v>
      </c>
      <c r="D281" s="16"/>
      <c r="E281" s="16" t="s">
        <v>203</v>
      </c>
      <c r="F281" s="8" t="s">
        <v>1519</v>
      </c>
    </row>
    <row r="282" spans="1:6" x14ac:dyDescent="0.2">
      <c r="A282" s="8" t="s">
        <v>183</v>
      </c>
      <c r="B282" s="8" t="s">
        <v>1132</v>
      </c>
      <c r="C282" s="8">
        <v>1</v>
      </c>
      <c r="D282" s="16"/>
      <c r="E282" s="16" t="s">
        <v>203</v>
      </c>
      <c r="F282" s="8" t="s">
        <v>1519</v>
      </c>
    </row>
    <row r="283" spans="1:6" x14ac:dyDescent="0.2">
      <c r="A283" s="8" t="s">
        <v>188</v>
      </c>
      <c r="B283" s="8" t="s">
        <v>1131</v>
      </c>
      <c r="C283" s="8">
        <v>1</v>
      </c>
      <c r="D283" s="16"/>
      <c r="E283" s="16" t="s">
        <v>179</v>
      </c>
      <c r="F283" s="8" t="s">
        <v>1519</v>
      </c>
    </row>
    <row r="284" spans="1:6" x14ac:dyDescent="0.2">
      <c r="A284" s="8" t="s">
        <v>288</v>
      </c>
      <c r="B284" s="8" t="s">
        <v>1130</v>
      </c>
      <c r="C284" s="8">
        <v>1</v>
      </c>
      <c r="D284" s="16"/>
      <c r="E284" s="16" t="s">
        <v>285</v>
      </c>
      <c r="F284" s="8" t="s">
        <v>1519</v>
      </c>
    </row>
    <row r="285" spans="1:6" x14ac:dyDescent="0.2">
      <c r="A285" s="8" t="s">
        <v>290</v>
      </c>
      <c r="B285" s="8" t="s">
        <v>1129</v>
      </c>
      <c r="C285" s="8">
        <v>1</v>
      </c>
      <c r="D285" s="16"/>
      <c r="E285" s="16" t="s">
        <v>285</v>
      </c>
      <c r="F285" s="8" t="s">
        <v>1519</v>
      </c>
    </row>
    <row r="286" spans="1:6" x14ac:dyDescent="0.2">
      <c r="A286" s="8" t="s">
        <v>236</v>
      </c>
      <c r="B286" s="8" t="s">
        <v>1121</v>
      </c>
      <c r="C286" s="8">
        <v>1</v>
      </c>
      <c r="D286" s="16"/>
      <c r="E286" s="16" t="s">
        <v>227</v>
      </c>
      <c r="F286" s="8" t="s">
        <v>1519</v>
      </c>
    </row>
    <row r="287" spans="1:6" x14ac:dyDescent="0.2">
      <c r="A287" s="8" t="s">
        <v>1120</v>
      </c>
      <c r="B287" s="8" t="s">
        <v>1119</v>
      </c>
      <c r="C287" s="8">
        <v>1</v>
      </c>
      <c r="D287" s="16"/>
      <c r="E287" s="16" t="s">
        <v>1687</v>
      </c>
      <c r="F287" s="8" t="s">
        <v>1519</v>
      </c>
    </row>
    <row r="288" spans="1:6" x14ac:dyDescent="0.2">
      <c r="A288" s="8" t="s">
        <v>399</v>
      </c>
      <c r="B288" s="8" t="s">
        <v>1116</v>
      </c>
      <c r="C288" s="8">
        <v>1</v>
      </c>
      <c r="D288" s="16"/>
      <c r="E288" s="16" t="s">
        <v>285</v>
      </c>
      <c r="F288" s="8" t="s">
        <v>1519</v>
      </c>
    </row>
    <row r="289" spans="1:6" x14ac:dyDescent="0.2">
      <c r="A289" s="8" t="s">
        <v>189</v>
      </c>
      <c r="B289" s="8" t="s">
        <v>1115</v>
      </c>
      <c r="C289" s="8">
        <v>1</v>
      </c>
      <c r="D289" s="16"/>
      <c r="E289" s="16" t="s">
        <v>203</v>
      </c>
      <c r="F289" s="8" t="s">
        <v>1519</v>
      </c>
    </row>
    <row r="290" spans="1:6" x14ac:dyDescent="0.2">
      <c r="A290" s="8" t="s">
        <v>276</v>
      </c>
      <c r="B290" s="8" t="s">
        <v>1106</v>
      </c>
      <c r="C290" s="8">
        <v>1</v>
      </c>
      <c r="D290" s="16"/>
      <c r="E290" s="16" t="s">
        <v>273</v>
      </c>
      <c r="F290" s="8" t="s">
        <v>1519</v>
      </c>
    </row>
    <row r="291" spans="1:6" x14ac:dyDescent="0.2">
      <c r="A291" s="8" t="s">
        <v>400</v>
      </c>
      <c r="B291" s="8" t="s">
        <v>1104</v>
      </c>
      <c r="C291" s="8">
        <v>1</v>
      </c>
      <c r="D291" s="16"/>
      <c r="E291" s="16" t="s">
        <v>242</v>
      </c>
      <c r="F291" s="8" t="s">
        <v>1519</v>
      </c>
    </row>
    <row r="292" spans="1:6" x14ac:dyDescent="0.2">
      <c r="A292" s="8" t="s">
        <v>176</v>
      </c>
      <c r="B292" s="8" t="s">
        <v>1099</v>
      </c>
      <c r="C292" s="8">
        <v>1</v>
      </c>
      <c r="D292" s="16"/>
      <c r="E292" s="16" t="s">
        <v>273</v>
      </c>
      <c r="F292" s="8" t="s">
        <v>1519</v>
      </c>
    </row>
    <row r="293" spans="1:6" x14ac:dyDescent="0.2">
      <c r="A293" s="8" t="s">
        <v>278</v>
      </c>
      <c r="B293" s="8" t="s">
        <v>1097</v>
      </c>
      <c r="C293" s="8">
        <v>1</v>
      </c>
      <c r="D293" s="16"/>
      <c r="E293" s="16" t="s">
        <v>273</v>
      </c>
      <c r="F293" s="8" t="s">
        <v>1519</v>
      </c>
    </row>
    <row r="294" spans="1:6" x14ac:dyDescent="0.2">
      <c r="A294" s="8" t="s">
        <v>280</v>
      </c>
      <c r="B294" s="8" t="s">
        <v>1098</v>
      </c>
      <c r="C294" s="8">
        <v>1</v>
      </c>
      <c r="D294" s="16"/>
      <c r="E294" s="16" t="s">
        <v>273</v>
      </c>
      <c r="F294" s="8" t="s">
        <v>1519</v>
      </c>
    </row>
    <row r="295" spans="1:6" x14ac:dyDescent="0.2">
      <c r="A295" s="8" t="s">
        <v>266</v>
      </c>
      <c r="B295" s="8" t="s">
        <v>1095</v>
      </c>
      <c r="C295" s="8">
        <v>1</v>
      </c>
      <c r="D295" s="16"/>
      <c r="E295" s="16" t="s">
        <v>262</v>
      </c>
      <c r="F295" s="8" t="s">
        <v>1519</v>
      </c>
    </row>
    <row r="296" spans="1:6" x14ac:dyDescent="0.2">
      <c r="A296" s="8" t="s">
        <v>238</v>
      </c>
      <c r="B296" s="8" t="s">
        <v>1095</v>
      </c>
      <c r="C296" s="8">
        <v>1</v>
      </c>
      <c r="D296" s="16"/>
      <c r="E296" s="16" t="s">
        <v>227</v>
      </c>
      <c r="F296" s="8" t="s">
        <v>1519</v>
      </c>
    </row>
    <row r="297" spans="1:6" x14ac:dyDescent="0.2">
      <c r="A297" s="8" t="s">
        <v>269</v>
      </c>
      <c r="B297" s="8" t="s">
        <v>1080</v>
      </c>
      <c r="C297" s="8">
        <v>1</v>
      </c>
      <c r="D297" s="16"/>
      <c r="E297" s="16" t="s">
        <v>262</v>
      </c>
      <c r="F297" s="8" t="s">
        <v>1519</v>
      </c>
    </row>
    <row r="298" spans="1:6" x14ac:dyDescent="0.2">
      <c r="A298" s="8" t="s">
        <v>241</v>
      </c>
      <c r="B298" s="8" t="s">
        <v>1094</v>
      </c>
      <c r="C298" s="8">
        <v>1</v>
      </c>
      <c r="D298" s="16"/>
      <c r="E298" s="16" t="s">
        <v>262</v>
      </c>
      <c r="F298" s="8" t="s">
        <v>1519</v>
      </c>
    </row>
    <row r="299" spans="1:6" x14ac:dyDescent="0.2">
      <c r="A299" s="15" t="s">
        <v>370</v>
      </c>
      <c r="B299" s="16" t="s">
        <v>1092</v>
      </c>
      <c r="C299" s="16">
        <v>10</v>
      </c>
      <c r="D299" s="16"/>
      <c r="E299" s="16" t="s">
        <v>242</v>
      </c>
      <c r="F299" s="8" t="s">
        <v>1519</v>
      </c>
    </row>
    <row r="300" spans="1:6" x14ac:dyDescent="0.2">
      <c r="A300" s="8" t="s">
        <v>243</v>
      </c>
      <c r="B300" s="8" t="s">
        <v>1557</v>
      </c>
      <c r="C300" s="8">
        <v>1</v>
      </c>
      <c r="D300" s="16"/>
      <c r="E300" s="16" t="s">
        <v>227</v>
      </c>
      <c r="F300" s="8" t="s">
        <v>1519</v>
      </c>
    </row>
    <row r="301" spans="1:6" x14ac:dyDescent="0.2">
      <c r="A301" s="8" t="s">
        <v>301</v>
      </c>
      <c r="B301" s="8" t="s">
        <v>1556</v>
      </c>
      <c r="C301" s="8">
        <v>1</v>
      </c>
      <c r="D301" s="16"/>
      <c r="E301" s="16" t="s">
        <v>285</v>
      </c>
      <c r="F301" s="8" t="s">
        <v>1519</v>
      </c>
    </row>
    <row r="302" spans="1:6" x14ac:dyDescent="0.2">
      <c r="A302" s="8" t="s">
        <v>190</v>
      </c>
      <c r="B302" s="8" t="s">
        <v>1555</v>
      </c>
      <c r="C302" s="8">
        <v>1</v>
      </c>
      <c r="D302" s="16"/>
      <c r="E302" s="16" t="s">
        <v>179</v>
      </c>
      <c r="F302" s="8" t="s">
        <v>1519</v>
      </c>
    </row>
    <row r="303" spans="1:6" x14ac:dyDescent="0.2">
      <c r="A303" s="15" t="s">
        <v>353</v>
      </c>
      <c r="B303" s="15" t="s">
        <v>1086</v>
      </c>
      <c r="C303" s="14">
        <v>60</v>
      </c>
      <c r="D303" s="16"/>
      <c r="E303" s="16" t="s">
        <v>339</v>
      </c>
      <c r="F303" s="8" t="s">
        <v>1519</v>
      </c>
    </row>
    <row r="304" spans="1:6" x14ac:dyDescent="0.2">
      <c r="A304" s="8" t="s">
        <v>193</v>
      </c>
      <c r="B304" s="8" t="s">
        <v>1085</v>
      </c>
      <c r="C304" s="8">
        <v>1</v>
      </c>
      <c r="D304" s="16"/>
      <c r="E304" s="16" t="s">
        <v>203</v>
      </c>
      <c r="F304" s="8" t="s">
        <v>1519</v>
      </c>
    </row>
    <row r="305" spans="1:6" x14ac:dyDescent="0.2">
      <c r="A305" s="8" t="s">
        <v>249</v>
      </c>
      <c r="B305" s="8" t="s">
        <v>1081</v>
      </c>
      <c r="C305" s="8">
        <v>1</v>
      </c>
      <c r="D305" s="16"/>
      <c r="E305" s="16" t="s">
        <v>227</v>
      </c>
      <c r="F305" s="8" t="s">
        <v>1519</v>
      </c>
    </row>
    <row r="306" spans="1:6" x14ac:dyDescent="0.2">
      <c r="A306" s="8" t="s">
        <v>251</v>
      </c>
      <c r="B306" s="8" t="s">
        <v>1080</v>
      </c>
      <c r="C306" s="8">
        <v>1</v>
      </c>
      <c r="D306" s="16"/>
      <c r="E306" s="16" t="s">
        <v>227</v>
      </c>
      <c r="F306" s="8" t="s">
        <v>1519</v>
      </c>
    </row>
    <row r="307" spans="1:6" x14ac:dyDescent="0.2">
      <c r="A307" s="8" t="s">
        <v>253</v>
      </c>
      <c r="B307" s="8" t="s">
        <v>1079</v>
      </c>
      <c r="C307" s="8">
        <v>1</v>
      </c>
      <c r="D307" s="16"/>
      <c r="E307" s="16" t="s">
        <v>227</v>
      </c>
      <c r="F307" s="8" t="s">
        <v>1519</v>
      </c>
    </row>
    <row r="308" spans="1:6" x14ac:dyDescent="0.2">
      <c r="A308" s="8" t="s">
        <v>304</v>
      </c>
      <c r="B308" s="8" t="s">
        <v>1078</v>
      </c>
      <c r="C308" s="8">
        <v>1</v>
      </c>
      <c r="D308" s="16"/>
      <c r="E308" s="16" t="s">
        <v>285</v>
      </c>
      <c r="F308" s="8" t="s">
        <v>1519</v>
      </c>
    </row>
    <row r="309" spans="1:6" x14ac:dyDescent="0.2">
      <c r="A309" s="8" t="s">
        <v>258</v>
      </c>
      <c r="B309" s="8" t="s">
        <v>1077</v>
      </c>
      <c r="C309" s="8">
        <v>1</v>
      </c>
      <c r="D309" s="16"/>
      <c r="E309" s="16" t="s">
        <v>227</v>
      </c>
      <c r="F309" s="8" t="s">
        <v>1519</v>
      </c>
    </row>
    <row r="310" spans="1:6" x14ac:dyDescent="0.2">
      <c r="A310" s="8" t="s">
        <v>309</v>
      </c>
      <c r="B310" s="8" t="s">
        <v>1076</v>
      </c>
      <c r="C310" s="8">
        <v>1</v>
      </c>
      <c r="D310" s="16"/>
      <c r="E310" s="16" t="s">
        <v>285</v>
      </c>
      <c r="F310" s="8" t="s">
        <v>1519</v>
      </c>
    </row>
    <row r="311" spans="1:6" x14ac:dyDescent="0.2">
      <c r="A311" s="8" t="s">
        <v>195</v>
      </c>
      <c r="B311" s="8" t="s">
        <v>1074</v>
      </c>
      <c r="C311" s="8">
        <v>1</v>
      </c>
      <c r="D311" s="16"/>
      <c r="E311" s="16" t="s">
        <v>203</v>
      </c>
      <c r="F311" s="8" t="s">
        <v>1519</v>
      </c>
    </row>
    <row r="312" spans="1:6" x14ac:dyDescent="0.2">
      <c r="A312" s="8" t="s">
        <v>197</v>
      </c>
      <c r="B312" s="8" t="s">
        <v>1073</v>
      </c>
      <c r="C312" s="8">
        <v>1</v>
      </c>
      <c r="D312" s="16"/>
      <c r="E312" s="16" t="s">
        <v>179</v>
      </c>
      <c r="F312" s="8" t="s">
        <v>1519</v>
      </c>
    </row>
    <row r="313" spans="1:6" x14ac:dyDescent="0.2">
      <c r="A313" s="8" t="s">
        <v>201</v>
      </c>
      <c r="B313" s="8" t="s">
        <v>1072</v>
      </c>
      <c r="C313" s="8">
        <v>1</v>
      </c>
      <c r="D313" s="16"/>
      <c r="E313" s="16" t="s">
        <v>179</v>
      </c>
      <c r="F313" s="8" t="s">
        <v>1519</v>
      </c>
    </row>
    <row r="314" spans="1:6" x14ac:dyDescent="0.2">
      <c r="A314" s="12" t="s">
        <v>1504</v>
      </c>
      <c r="B314" s="13" t="s">
        <v>1182</v>
      </c>
      <c r="C314" s="8">
        <v>1</v>
      </c>
      <c r="D314" s="16"/>
      <c r="E314" s="16" t="s">
        <v>1687</v>
      </c>
      <c r="F314" s="8" t="s">
        <v>1519</v>
      </c>
    </row>
    <row r="315" spans="1:6" x14ac:dyDescent="0.2">
      <c r="A315" s="8" t="s">
        <v>1391</v>
      </c>
      <c r="B315" s="8" t="s">
        <v>1390</v>
      </c>
      <c r="C315" s="8">
        <v>1</v>
      </c>
      <c r="D315" s="16"/>
      <c r="E315" s="16" t="s">
        <v>1687</v>
      </c>
      <c r="F315" s="8" t="s">
        <v>1519</v>
      </c>
    </row>
    <row r="316" spans="1:6" x14ac:dyDescent="0.2">
      <c r="A316" s="8" t="s">
        <v>319</v>
      </c>
      <c r="B316" s="8" t="s">
        <v>1309</v>
      </c>
      <c r="C316" s="8">
        <v>1</v>
      </c>
      <c r="D316" s="16"/>
      <c r="E316" s="16" t="s">
        <v>318</v>
      </c>
      <c r="F316" s="8" t="s">
        <v>1519</v>
      </c>
    </row>
    <row r="317" spans="1:6" x14ac:dyDescent="0.2">
      <c r="A317" s="8" t="s">
        <v>205</v>
      </c>
      <c r="B317" s="8" t="s">
        <v>1262</v>
      </c>
      <c r="C317" s="8">
        <v>1</v>
      </c>
      <c r="D317" s="16"/>
      <c r="E317" s="16" t="s">
        <v>203</v>
      </c>
      <c r="F317" s="8" t="s">
        <v>1519</v>
      </c>
    </row>
    <row r="318" spans="1:6" x14ac:dyDescent="0.2">
      <c r="A318" s="8" t="s">
        <v>1261</v>
      </c>
      <c r="B318" s="8" t="s">
        <v>1260</v>
      </c>
      <c r="C318" s="8">
        <v>1</v>
      </c>
      <c r="D318" s="16"/>
      <c r="E318" s="16" t="s">
        <v>1687</v>
      </c>
      <c r="F318" s="8" t="s">
        <v>1519</v>
      </c>
    </row>
    <row r="319" spans="1:6" x14ac:dyDescent="0.2">
      <c r="A319" s="8" t="s">
        <v>1258</v>
      </c>
      <c r="B319" s="8" t="s">
        <v>1257</v>
      </c>
      <c r="C319" s="8">
        <v>1</v>
      </c>
      <c r="D319" s="16"/>
      <c r="E319" s="16" t="s">
        <v>1687</v>
      </c>
      <c r="F319" s="8" t="s">
        <v>1519</v>
      </c>
    </row>
    <row r="320" spans="1:6" x14ac:dyDescent="0.2">
      <c r="A320" s="8" t="s">
        <v>1554</v>
      </c>
      <c r="B320" s="8" t="s">
        <v>1553</v>
      </c>
      <c r="C320" s="8">
        <v>1</v>
      </c>
      <c r="D320" s="16"/>
      <c r="E320" s="16" t="s">
        <v>1687</v>
      </c>
      <c r="F320" s="8" t="s">
        <v>1519</v>
      </c>
    </row>
    <row r="321" spans="1:6" x14ac:dyDescent="0.2">
      <c r="A321" s="8" t="s">
        <v>1219</v>
      </c>
      <c r="B321" s="8" t="s">
        <v>1218</v>
      </c>
      <c r="C321" s="8">
        <v>1</v>
      </c>
      <c r="D321" s="16"/>
      <c r="E321" s="16" t="s">
        <v>1687</v>
      </c>
      <c r="F321" s="8" t="s">
        <v>1519</v>
      </c>
    </row>
    <row r="322" spans="1:6" x14ac:dyDescent="0.2">
      <c r="A322" s="8" t="s">
        <v>349</v>
      </c>
      <c r="B322" s="8" t="s">
        <v>1184</v>
      </c>
      <c r="C322" s="8">
        <v>1</v>
      </c>
      <c r="D322" s="16"/>
      <c r="E322" s="16" t="s">
        <v>339</v>
      </c>
      <c r="F322" s="8" t="s">
        <v>1519</v>
      </c>
    </row>
    <row r="323" spans="1:6" x14ac:dyDescent="0.2">
      <c r="A323" s="8" t="s">
        <v>1183</v>
      </c>
      <c r="B323" s="8" t="s">
        <v>1182</v>
      </c>
      <c r="C323" s="8">
        <v>1</v>
      </c>
      <c r="D323" s="16"/>
      <c r="E323" s="16" t="s">
        <v>1687</v>
      </c>
      <c r="F323" s="8" t="s">
        <v>1519</v>
      </c>
    </row>
    <row r="324" spans="1:6" x14ac:dyDescent="0.2">
      <c r="A324" s="8" t="s">
        <v>234</v>
      </c>
      <c r="B324" s="8" t="s">
        <v>1143</v>
      </c>
      <c r="C324" s="8">
        <v>1</v>
      </c>
      <c r="D324" s="16"/>
      <c r="E324" s="16" t="s">
        <v>227</v>
      </c>
      <c r="F324" s="8" t="s">
        <v>1519</v>
      </c>
    </row>
    <row r="325" spans="1:6" x14ac:dyDescent="0.2">
      <c r="A325" s="8" t="s">
        <v>297</v>
      </c>
      <c r="B325" s="8" t="s">
        <v>1128</v>
      </c>
      <c r="C325" s="8">
        <v>1</v>
      </c>
      <c r="D325" s="16"/>
      <c r="E325" s="16" t="s">
        <v>285</v>
      </c>
      <c r="F325" s="8" t="s">
        <v>1519</v>
      </c>
    </row>
    <row r="326" spans="1:6" x14ac:dyDescent="0.2">
      <c r="A326" s="8" t="s">
        <v>298</v>
      </c>
      <c r="B326" s="8" t="s">
        <v>1127</v>
      </c>
      <c r="C326" s="8">
        <v>1</v>
      </c>
      <c r="D326" s="16"/>
      <c r="E326" s="16" t="s">
        <v>285</v>
      </c>
      <c r="F326" s="8" t="s">
        <v>1519</v>
      </c>
    </row>
    <row r="327" spans="1:6" x14ac:dyDescent="0.2">
      <c r="A327" s="8" t="s">
        <v>316</v>
      </c>
      <c r="B327" s="8" t="s">
        <v>1075</v>
      </c>
      <c r="C327" s="8">
        <v>1</v>
      </c>
      <c r="D327" s="16"/>
      <c r="E327" s="16" t="s">
        <v>285</v>
      </c>
      <c r="F327" s="8" t="s">
        <v>1519</v>
      </c>
    </row>
    <row r="328" spans="1:6" x14ac:dyDescent="0.2">
      <c r="A328" s="8">
        <v>1181200555</v>
      </c>
      <c r="B328" s="8" t="s">
        <v>1064</v>
      </c>
      <c r="C328" s="8">
        <v>500</v>
      </c>
      <c r="D328" s="16"/>
      <c r="E328" s="16">
        <v>8</v>
      </c>
      <c r="F328" s="8" t="s">
        <v>6</v>
      </c>
    </row>
    <row r="329" spans="1:6" x14ac:dyDescent="0.2">
      <c r="A329" s="8">
        <v>8881112015</v>
      </c>
      <c r="B329" s="8" t="s">
        <v>1552</v>
      </c>
      <c r="C329" s="8">
        <v>500</v>
      </c>
      <c r="D329" s="16"/>
      <c r="E329" s="16">
        <v>8</v>
      </c>
      <c r="F329" s="8" t="s">
        <v>6</v>
      </c>
    </row>
    <row r="330" spans="1:6" x14ac:dyDescent="0.2">
      <c r="A330" s="8">
        <v>8881907199</v>
      </c>
      <c r="B330" s="8" t="s">
        <v>903</v>
      </c>
      <c r="C330" s="8">
        <v>500</v>
      </c>
      <c r="D330" s="16"/>
      <c r="E330" s="16">
        <v>7</v>
      </c>
      <c r="F330" s="8" t="s">
        <v>6</v>
      </c>
    </row>
    <row r="331" spans="1:6" x14ac:dyDescent="0.2">
      <c r="A331" s="8" t="s">
        <v>228</v>
      </c>
      <c r="B331" s="8" t="s">
        <v>1380</v>
      </c>
      <c r="C331" s="8">
        <v>1</v>
      </c>
      <c r="D331" s="16"/>
      <c r="E331" s="16" t="s">
        <v>227</v>
      </c>
      <c r="F331" s="8" t="s">
        <v>1519</v>
      </c>
    </row>
    <row r="332" spans="1:6" x14ac:dyDescent="0.2">
      <c r="A332" s="8" t="s">
        <v>1369</v>
      </c>
      <c r="B332" s="8" t="s">
        <v>1368</v>
      </c>
      <c r="C332" s="8">
        <v>1</v>
      </c>
      <c r="D332" s="16"/>
      <c r="E332" s="16" t="s">
        <v>1687</v>
      </c>
      <c r="F332" s="8" t="s">
        <v>1519</v>
      </c>
    </row>
    <row r="333" spans="1:6" x14ac:dyDescent="0.2">
      <c r="A333" s="8" t="s">
        <v>246</v>
      </c>
      <c r="B333" s="8" t="s">
        <v>1083</v>
      </c>
      <c r="C333" s="8">
        <v>1</v>
      </c>
      <c r="D333" s="16"/>
      <c r="E333" s="16" t="s">
        <v>227</v>
      </c>
      <c r="F333" s="8" t="s">
        <v>1519</v>
      </c>
    </row>
    <row r="334" spans="1:6" x14ac:dyDescent="0.2">
      <c r="A334" s="8">
        <v>1181221100</v>
      </c>
      <c r="B334" s="8" t="s">
        <v>1551</v>
      </c>
      <c r="C334" s="8">
        <v>500</v>
      </c>
      <c r="D334" s="16"/>
      <c r="E334" s="16">
        <v>8</v>
      </c>
      <c r="F334" s="8" t="s">
        <v>6</v>
      </c>
    </row>
    <row r="335" spans="1:6" x14ac:dyDescent="0.2">
      <c r="A335" s="8">
        <v>8881512860</v>
      </c>
      <c r="B335" s="8" t="s">
        <v>1550</v>
      </c>
      <c r="C335" s="8">
        <v>500</v>
      </c>
      <c r="D335" s="16"/>
      <c r="E335" s="16">
        <v>3</v>
      </c>
      <c r="F335" s="8" t="s">
        <v>6</v>
      </c>
    </row>
    <row r="336" spans="1:6" x14ac:dyDescent="0.2">
      <c r="A336" s="12" t="s">
        <v>394</v>
      </c>
      <c r="B336" s="13" t="s">
        <v>1074</v>
      </c>
      <c r="C336" s="8">
        <v>1</v>
      </c>
      <c r="D336" s="16"/>
      <c r="E336" s="16" t="s">
        <v>203</v>
      </c>
      <c r="F336" s="8" t="s">
        <v>1519</v>
      </c>
    </row>
    <row r="337" spans="1:6" x14ac:dyDescent="0.2">
      <c r="A337" s="12" t="s">
        <v>392</v>
      </c>
      <c r="B337" s="13" t="s">
        <v>1262</v>
      </c>
      <c r="C337" s="8">
        <v>1</v>
      </c>
      <c r="D337" s="16"/>
      <c r="E337" s="16" t="s">
        <v>179</v>
      </c>
      <c r="F337" s="8" t="s">
        <v>1519</v>
      </c>
    </row>
    <row r="338" spans="1:6" x14ac:dyDescent="0.2">
      <c r="A338" s="8">
        <v>1181218100</v>
      </c>
      <c r="B338" s="8" t="s">
        <v>1549</v>
      </c>
      <c r="C338" s="8">
        <v>500</v>
      </c>
      <c r="D338" s="16"/>
      <c r="E338" s="16">
        <v>8</v>
      </c>
      <c r="F338" s="8" t="s">
        <v>6</v>
      </c>
    </row>
    <row r="339" spans="1:6" x14ac:dyDescent="0.2">
      <c r="A339" s="8">
        <v>1181220112</v>
      </c>
      <c r="B339" s="8" t="s">
        <v>1548</v>
      </c>
      <c r="C339" s="8">
        <v>500</v>
      </c>
      <c r="D339" s="16"/>
      <c r="E339" s="16">
        <v>8</v>
      </c>
      <c r="F339" s="8" t="s">
        <v>6</v>
      </c>
    </row>
    <row r="340" spans="1:6" x14ac:dyDescent="0.2">
      <c r="A340" s="8" t="s">
        <v>1499</v>
      </c>
      <c r="B340" s="8" t="s">
        <v>1087</v>
      </c>
      <c r="C340" s="8">
        <v>1</v>
      </c>
      <c r="D340" s="16"/>
      <c r="E340" s="16" t="s">
        <v>1687</v>
      </c>
      <c r="F340" s="8" t="s">
        <v>1519</v>
      </c>
    </row>
    <row r="341" spans="1:6" x14ac:dyDescent="0.2">
      <c r="A341" s="8" t="s">
        <v>112</v>
      </c>
      <c r="B341" s="8" t="s">
        <v>1189</v>
      </c>
      <c r="C341" s="8">
        <v>800</v>
      </c>
      <c r="D341" s="16"/>
      <c r="E341" s="16">
        <v>8</v>
      </c>
      <c r="F341" s="8" t="s">
        <v>6</v>
      </c>
    </row>
    <row r="342" spans="1:6" x14ac:dyDescent="0.2">
      <c r="A342" s="8">
        <v>1181221112</v>
      </c>
      <c r="B342" s="8" t="s">
        <v>1547</v>
      </c>
      <c r="C342" s="8">
        <v>500</v>
      </c>
      <c r="D342" s="16"/>
      <c r="E342" s="16">
        <v>8</v>
      </c>
      <c r="F342" s="8" t="s">
        <v>6</v>
      </c>
    </row>
    <row r="343" spans="1:6" x14ac:dyDescent="0.2">
      <c r="A343" s="8">
        <v>8881512597</v>
      </c>
      <c r="B343" s="8" t="s">
        <v>1546</v>
      </c>
      <c r="C343" s="8">
        <v>500</v>
      </c>
      <c r="D343" s="16"/>
      <c r="E343" s="16">
        <v>2</v>
      </c>
      <c r="F343" s="8" t="s">
        <v>6</v>
      </c>
    </row>
    <row r="344" spans="1:6" x14ac:dyDescent="0.2">
      <c r="A344" s="12" t="s">
        <v>419</v>
      </c>
      <c r="B344" s="13" t="s">
        <v>1073</v>
      </c>
      <c r="C344" s="8">
        <v>1</v>
      </c>
      <c r="D344" s="16"/>
      <c r="E344" s="16" t="s">
        <v>421</v>
      </c>
      <c r="F344" s="8" t="s">
        <v>1519</v>
      </c>
    </row>
    <row r="345" spans="1:6" x14ac:dyDescent="0.2">
      <c r="A345" s="12" t="s">
        <v>391</v>
      </c>
      <c r="B345" s="13" t="s">
        <v>1259</v>
      </c>
      <c r="C345" s="8">
        <v>1</v>
      </c>
      <c r="D345" s="16"/>
      <c r="E345" s="16" t="s">
        <v>179</v>
      </c>
      <c r="F345" s="8" t="s">
        <v>1519</v>
      </c>
    </row>
    <row r="346" spans="1:6" x14ac:dyDescent="0.2">
      <c r="A346" s="12" t="s">
        <v>1327</v>
      </c>
      <c r="B346" s="13" t="s">
        <v>1326</v>
      </c>
      <c r="C346" s="8">
        <v>1</v>
      </c>
      <c r="D346" s="16"/>
      <c r="E346" s="16" t="s">
        <v>1687</v>
      </c>
      <c r="F346" s="8" t="s">
        <v>1519</v>
      </c>
    </row>
    <row r="347" spans="1:6" x14ac:dyDescent="0.2">
      <c r="A347" s="12" t="s">
        <v>248</v>
      </c>
      <c r="B347" s="13" t="s">
        <v>1082</v>
      </c>
      <c r="C347" s="8">
        <v>1</v>
      </c>
      <c r="D347" s="16"/>
      <c r="E347" s="16" t="s">
        <v>227</v>
      </c>
      <c r="F347" s="8" t="s">
        <v>1519</v>
      </c>
    </row>
    <row r="348" spans="1:6" x14ac:dyDescent="0.2">
      <c r="A348" s="8">
        <v>8881512662</v>
      </c>
      <c r="B348" s="8" t="s">
        <v>1545</v>
      </c>
      <c r="C348" s="8">
        <v>500</v>
      </c>
      <c r="D348" s="16"/>
      <c r="E348" s="16">
        <v>2</v>
      </c>
      <c r="F348" s="8" t="s">
        <v>6</v>
      </c>
    </row>
    <row r="349" spans="1:6" x14ac:dyDescent="0.2">
      <c r="A349" s="8" t="s">
        <v>404</v>
      </c>
      <c r="B349" s="8" t="s">
        <v>1291</v>
      </c>
      <c r="C349" s="8">
        <v>1</v>
      </c>
      <c r="D349" s="16"/>
      <c r="E349" s="16" t="s">
        <v>427</v>
      </c>
      <c r="F349" s="8" t="s">
        <v>1519</v>
      </c>
    </row>
    <row r="350" spans="1:6" x14ac:dyDescent="0.2">
      <c r="A350" s="8" t="s">
        <v>1496</v>
      </c>
      <c r="B350" s="8" t="s">
        <v>1343</v>
      </c>
      <c r="C350" s="8">
        <v>1</v>
      </c>
      <c r="D350" s="16"/>
      <c r="E350" s="16" t="s">
        <v>1687</v>
      </c>
      <c r="F350" s="8" t="s">
        <v>1519</v>
      </c>
    </row>
    <row r="351" spans="1:6" x14ac:dyDescent="0.2">
      <c r="A351" s="8">
        <v>4502476</v>
      </c>
      <c r="B351" s="8" t="s">
        <v>1001</v>
      </c>
      <c r="C351" s="8">
        <v>800</v>
      </c>
      <c r="D351" s="16"/>
      <c r="E351" s="16">
        <v>7</v>
      </c>
      <c r="F351" s="8" t="s">
        <v>6</v>
      </c>
    </row>
    <row r="352" spans="1:6" x14ac:dyDescent="0.2">
      <c r="A352" s="8" t="s">
        <v>307</v>
      </c>
      <c r="B352" s="8" t="s">
        <v>986</v>
      </c>
      <c r="C352" s="8">
        <v>10</v>
      </c>
      <c r="D352" s="16" t="s">
        <v>304</v>
      </c>
      <c r="E352" s="16" t="s">
        <v>285</v>
      </c>
      <c r="F352" s="8" t="s">
        <v>1519</v>
      </c>
    </row>
    <row r="353" spans="1:6" x14ac:dyDescent="0.2">
      <c r="A353" s="11" t="s">
        <v>232</v>
      </c>
      <c r="B353" s="8" t="s">
        <v>1147</v>
      </c>
      <c r="C353" s="8">
        <v>1</v>
      </c>
      <c r="D353" s="16"/>
      <c r="E353" s="16" t="s">
        <v>227</v>
      </c>
      <c r="F353" s="8" t="s">
        <v>1519</v>
      </c>
    </row>
    <row r="354" spans="1:6" x14ac:dyDescent="0.2">
      <c r="A354" s="12" t="s">
        <v>1544</v>
      </c>
      <c r="B354" s="12" t="s">
        <v>1543</v>
      </c>
      <c r="C354" s="8">
        <v>20</v>
      </c>
      <c r="D354" s="16"/>
      <c r="E354" s="16" t="s">
        <v>1687</v>
      </c>
      <c r="F354" s="8" t="s">
        <v>1519</v>
      </c>
    </row>
    <row r="355" spans="1:6" x14ac:dyDescent="0.2">
      <c r="A355" s="12" t="s">
        <v>1542</v>
      </c>
      <c r="B355" s="12" t="s">
        <v>1541</v>
      </c>
      <c r="C355" s="8">
        <v>80</v>
      </c>
      <c r="D355" s="16"/>
      <c r="E355" s="16" t="s">
        <v>1687</v>
      </c>
      <c r="F355" s="8" t="s">
        <v>1519</v>
      </c>
    </row>
    <row r="356" spans="1:6" x14ac:dyDescent="0.2">
      <c r="A356" s="12" t="s">
        <v>1540</v>
      </c>
      <c r="B356" s="8"/>
      <c r="C356" s="8">
        <v>1000</v>
      </c>
      <c r="D356" s="16"/>
      <c r="E356" s="16" t="s">
        <v>1687</v>
      </c>
      <c r="F356" s="8" t="s">
        <v>6</v>
      </c>
    </row>
    <row r="357" spans="1:6" x14ac:dyDescent="0.2">
      <c r="A357" s="11" t="s">
        <v>112</v>
      </c>
      <c r="B357" s="8" t="s">
        <v>1189</v>
      </c>
      <c r="C357" s="8">
        <v>1000</v>
      </c>
      <c r="D357" s="16"/>
      <c r="E357" s="16">
        <v>8</v>
      </c>
      <c r="F357" s="8" t="s">
        <v>6</v>
      </c>
    </row>
    <row r="358" spans="1:6" x14ac:dyDescent="0.2">
      <c r="A358" s="11" t="s">
        <v>411</v>
      </c>
      <c r="B358" s="8" t="s">
        <v>1365</v>
      </c>
      <c r="C358" s="8">
        <v>1</v>
      </c>
      <c r="D358" s="16"/>
      <c r="E358" s="16" t="s">
        <v>318</v>
      </c>
      <c r="F358" s="8" t="s">
        <v>1519</v>
      </c>
    </row>
    <row r="359" spans="1:6" x14ac:dyDescent="0.2">
      <c r="A359" s="11" t="s">
        <v>300</v>
      </c>
      <c r="B359" s="8" t="s">
        <v>1126</v>
      </c>
      <c r="C359" s="8">
        <v>1</v>
      </c>
      <c r="D359" s="16"/>
      <c r="E359" s="16" t="s">
        <v>285</v>
      </c>
      <c r="F359" s="8" t="s">
        <v>1519</v>
      </c>
    </row>
    <row r="360" spans="1:6" x14ac:dyDescent="0.2">
      <c r="A360" s="11" t="s">
        <v>328</v>
      </c>
      <c r="B360" s="8" t="s">
        <v>954</v>
      </c>
      <c r="C360" s="8">
        <v>5</v>
      </c>
      <c r="D360" s="16" t="s">
        <v>329</v>
      </c>
      <c r="E360" s="16" t="s">
        <v>318</v>
      </c>
      <c r="F360" s="8" t="s">
        <v>1519</v>
      </c>
    </row>
    <row r="361" spans="1:6" x14ac:dyDescent="0.2">
      <c r="A361" s="11" t="s">
        <v>362</v>
      </c>
      <c r="B361" s="8" t="s">
        <v>1093</v>
      </c>
      <c r="C361" s="8">
        <v>10</v>
      </c>
      <c r="D361" s="16"/>
      <c r="E361" s="16" t="s">
        <v>242</v>
      </c>
      <c r="F361" s="8" t="s">
        <v>1519</v>
      </c>
    </row>
    <row r="362" spans="1:6" x14ac:dyDescent="0.2">
      <c r="A362" s="11" t="s">
        <v>1118</v>
      </c>
      <c r="B362" s="8" t="s">
        <v>1117</v>
      </c>
      <c r="C362" s="8">
        <v>1</v>
      </c>
      <c r="D362" s="16"/>
      <c r="E362" s="16" t="s">
        <v>1687</v>
      </c>
      <c r="F362" s="8" t="s">
        <v>1519</v>
      </c>
    </row>
    <row r="363" spans="1:6" x14ac:dyDescent="0.2">
      <c r="A363" s="11" t="s">
        <v>395</v>
      </c>
      <c r="B363" s="8" t="s">
        <v>1455</v>
      </c>
      <c r="C363" s="8">
        <v>1</v>
      </c>
      <c r="D363" s="16"/>
      <c r="E363" s="16" t="s">
        <v>227</v>
      </c>
      <c r="F363" s="8" t="s">
        <v>1519</v>
      </c>
    </row>
    <row r="364" spans="1:6" x14ac:dyDescent="0.2">
      <c r="A364" s="11" t="s">
        <v>397</v>
      </c>
      <c r="B364" s="8" t="s">
        <v>1076</v>
      </c>
      <c r="C364" s="8">
        <v>1</v>
      </c>
      <c r="D364" s="16"/>
      <c r="E364" s="16" t="s">
        <v>285</v>
      </c>
      <c r="F364" s="8" t="s">
        <v>1519</v>
      </c>
    </row>
    <row r="365" spans="1:6" x14ac:dyDescent="0.2">
      <c r="A365" s="11" t="s">
        <v>1306</v>
      </c>
      <c r="B365" s="8" t="s">
        <v>1299</v>
      </c>
      <c r="C365" s="8">
        <v>1</v>
      </c>
      <c r="D365" s="16"/>
      <c r="E365" s="16" t="s">
        <v>203</v>
      </c>
      <c r="F365" s="8" t="s">
        <v>1519</v>
      </c>
    </row>
    <row r="366" spans="1:6" x14ac:dyDescent="0.2">
      <c r="A366" s="11" t="s">
        <v>351</v>
      </c>
      <c r="B366" s="8" t="s">
        <v>1140</v>
      </c>
      <c r="C366" s="8">
        <v>10</v>
      </c>
      <c r="D366" s="16"/>
      <c r="E366" s="16" t="s">
        <v>339</v>
      </c>
      <c r="F366" s="8" t="s">
        <v>1519</v>
      </c>
    </row>
    <row r="367" spans="1:6" x14ac:dyDescent="0.2">
      <c r="A367" s="11" t="s">
        <v>410</v>
      </c>
      <c r="B367" s="8" t="s">
        <v>1145</v>
      </c>
      <c r="C367" s="8">
        <v>12</v>
      </c>
      <c r="D367" s="16"/>
      <c r="E367" s="16" t="s">
        <v>337</v>
      </c>
      <c r="F367" s="8" t="s">
        <v>1519</v>
      </c>
    </row>
    <row r="368" spans="1:6" x14ac:dyDescent="0.2">
      <c r="A368" s="11">
        <v>4502570</v>
      </c>
      <c r="B368" s="8" t="s">
        <v>1539</v>
      </c>
      <c r="C368" s="8">
        <v>1000</v>
      </c>
      <c r="D368" s="16"/>
      <c r="E368" s="16" t="s">
        <v>40</v>
      </c>
      <c r="F368" s="8" t="s">
        <v>6</v>
      </c>
    </row>
    <row r="369" spans="1:6" x14ac:dyDescent="0.2">
      <c r="A369" s="11" t="s">
        <v>405</v>
      </c>
      <c r="B369" s="8" t="s">
        <v>1538</v>
      </c>
      <c r="C369" s="8">
        <v>14</v>
      </c>
      <c r="D369" s="16"/>
      <c r="E369" s="16" t="s">
        <v>337</v>
      </c>
      <c r="F369" s="8" t="s">
        <v>1519</v>
      </c>
    </row>
    <row r="370" spans="1:6" x14ac:dyDescent="0.2">
      <c r="A370" s="11" t="s">
        <v>1249</v>
      </c>
      <c r="B370" s="8" t="s">
        <v>1248</v>
      </c>
      <c r="C370" s="8">
        <v>1</v>
      </c>
      <c r="D370" s="16"/>
      <c r="E370" s="16" t="s">
        <v>1687</v>
      </c>
      <c r="F370" s="8" t="s">
        <v>1519</v>
      </c>
    </row>
    <row r="371" spans="1:6" x14ac:dyDescent="0.2">
      <c r="A371" s="11">
        <v>4502575</v>
      </c>
      <c r="B371" s="8" t="s">
        <v>1537</v>
      </c>
      <c r="C371" s="8">
        <v>1000</v>
      </c>
      <c r="D371" s="16"/>
      <c r="E371" s="16" t="s">
        <v>40</v>
      </c>
      <c r="F371" s="8" t="s">
        <v>6</v>
      </c>
    </row>
    <row r="372" spans="1:6" x14ac:dyDescent="0.2">
      <c r="A372" s="11" t="s">
        <v>1536</v>
      </c>
      <c r="B372" s="8" t="s">
        <v>1144</v>
      </c>
      <c r="C372" s="8">
        <v>14</v>
      </c>
      <c r="D372" s="16"/>
      <c r="E372" s="16" t="s">
        <v>1687</v>
      </c>
      <c r="F372" s="8" t="s">
        <v>1519</v>
      </c>
    </row>
    <row r="373" spans="1:6" x14ac:dyDescent="0.2">
      <c r="A373" s="11">
        <v>5551500055</v>
      </c>
      <c r="B373" s="8" t="s">
        <v>1535</v>
      </c>
      <c r="C373" s="8">
        <v>10000</v>
      </c>
      <c r="D373" s="16"/>
      <c r="E373" s="16" t="s">
        <v>121</v>
      </c>
      <c r="F373" s="8" t="s">
        <v>6</v>
      </c>
    </row>
    <row r="374" spans="1:6" x14ac:dyDescent="0.2">
      <c r="A374" s="11">
        <v>8881112518</v>
      </c>
      <c r="B374" s="8" t="s">
        <v>1534</v>
      </c>
      <c r="C374" s="8">
        <v>1000</v>
      </c>
      <c r="D374" s="16"/>
      <c r="E374" s="16">
        <v>1</v>
      </c>
      <c r="F374" s="8" t="s">
        <v>6</v>
      </c>
    </row>
    <row r="375" spans="1:6" x14ac:dyDescent="0.2">
      <c r="A375" s="11" t="s">
        <v>1497</v>
      </c>
      <c r="B375" s="8" t="s">
        <v>1339</v>
      </c>
      <c r="C375" s="8">
        <v>1</v>
      </c>
      <c r="D375" s="16"/>
      <c r="E375" s="16" t="s">
        <v>1687</v>
      </c>
      <c r="F375" s="8" t="s">
        <v>1519</v>
      </c>
    </row>
    <row r="376" spans="1:6" x14ac:dyDescent="0.2">
      <c r="A376" s="11">
        <v>3154021</v>
      </c>
      <c r="B376" s="8" t="s">
        <v>1020</v>
      </c>
      <c r="C376" s="8">
        <v>1</v>
      </c>
      <c r="D376" s="16"/>
      <c r="E376" s="16">
        <v>3</v>
      </c>
      <c r="F376" s="8" t="s">
        <v>6</v>
      </c>
    </row>
    <row r="377" spans="1:6" x14ac:dyDescent="0.2">
      <c r="A377" s="11">
        <v>3201413</v>
      </c>
      <c r="B377" s="8" t="s">
        <v>1010</v>
      </c>
      <c r="C377" s="8">
        <v>1</v>
      </c>
      <c r="D377" s="16"/>
      <c r="E377" s="16" t="s">
        <v>1687</v>
      </c>
      <c r="F377" s="8" t="s">
        <v>6</v>
      </c>
    </row>
    <row r="378" spans="1:6" x14ac:dyDescent="0.2">
      <c r="A378" s="11" t="s">
        <v>1288</v>
      </c>
      <c r="B378" s="8" t="s">
        <v>1287</v>
      </c>
      <c r="C378" s="8">
        <v>1</v>
      </c>
      <c r="D378" s="16"/>
      <c r="E378" s="16" t="s">
        <v>1687</v>
      </c>
      <c r="F378" s="8" t="s">
        <v>1519</v>
      </c>
    </row>
    <row r="379" spans="1:6" x14ac:dyDescent="0.2">
      <c r="A379" s="11" t="s">
        <v>420</v>
      </c>
      <c r="B379" s="8" t="s">
        <v>1259</v>
      </c>
      <c r="C379" s="8">
        <v>1</v>
      </c>
      <c r="D379" s="16"/>
      <c r="E379" s="16" t="s">
        <v>1687</v>
      </c>
      <c r="F379" s="8" t="s">
        <v>1519</v>
      </c>
    </row>
    <row r="380" spans="1:6" x14ac:dyDescent="0.2">
      <c r="A380" s="11" t="s">
        <v>1533</v>
      </c>
      <c r="B380" s="8" t="s">
        <v>1532</v>
      </c>
      <c r="C380" s="8">
        <v>1</v>
      </c>
      <c r="D380" s="16"/>
      <c r="E380" s="16" t="s">
        <v>1687</v>
      </c>
      <c r="F380" s="8" t="s">
        <v>1519</v>
      </c>
    </row>
    <row r="381" spans="1:6" x14ac:dyDescent="0.2">
      <c r="A381" s="11" t="s">
        <v>1531</v>
      </c>
      <c r="B381" s="8" t="s">
        <v>1530</v>
      </c>
      <c r="C381" s="8">
        <v>10</v>
      </c>
      <c r="D381" s="16"/>
      <c r="E381" s="16" t="s">
        <v>1687</v>
      </c>
      <c r="F381" s="8" t="s">
        <v>1519</v>
      </c>
    </row>
    <row r="382" spans="1:6" x14ac:dyDescent="0.2">
      <c r="A382" s="11" t="s">
        <v>374</v>
      </c>
      <c r="B382" s="8" t="s">
        <v>1529</v>
      </c>
      <c r="C382" s="8">
        <v>10</v>
      </c>
      <c r="D382" s="16"/>
      <c r="E382" s="16" t="s">
        <v>242</v>
      </c>
      <c r="F382" s="8" t="s">
        <v>1519</v>
      </c>
    </row>
    <row r="383" spans="1:6" x14ac:dyDescent="0.2">
      <c r="A383" s="11" t="s">
        <v>376</v>
      </c>
      <c r="B383" s="8" t="s">
        <v>1528</v>
      </c>
      <c r="C383" s="8">
        <v>10</v>
      </c>
      <c r="D383" s="16"/>
      <c r="E383" s="16" t="s">
        <v>242</v>
      </c>
      <c r="F383" s="8" t="s">
        <v>1519</v>
      </c>
    </row>
    <row r="384" spans="1:6" x14ac:dyDescent="0.2">
      <c r="A384" s="7" t="s">
        <v>1527</v>
      </c>
      <c r="B384" s="6" t="s">
        <v>1526</v>
      </c>
      <c r="D384" s="16"/>
      <c r="E384" s="16" t="s">
        <v>1687</v>
      </c>
      <c r="F384" s="78" t="s">
        <v>1520</v>
      </c>
    </row>
    <row r="385" spans="1:7" x14ac:dyDescent="0.2">
      <c r="A385" s="7" t="s">
        <v>1525</v>
      </c>
      <c r="B385" s="6" t="s">
        <v>1524</v>
      </c>
      <c r="D385" s="16"/>
      <c r="E385" s="16" t="s">
        <v>1687</v>
      </c>
      <c r="F385" s="78" t="s">
        <v>1519</v>
      </c>
    </row>
    <row r="386" spans="1:7" x14ac:dyDescent="0.2">
      <c r="A386" s="7" t="s">
        <v>210</v>
      </c>
      <c r="B386" s="6" t="s">
        <v>1133</v>
      </c>
      <c r="D386" s="16"/>
      <c r="E386" s="16" t="s">
        <v>203</v>
      </c>
      <c r="F386" s="78" t="s">
        <v>1519</v>
      </c>
    </row>
    <row r="387" spans="1:7" x14ac:dyDescent="0.2">
      <c r="A387" s="7" t="s">
        <v>1523</v>
      </c>
      <c r="B387" s="6" t="s">
        <v>1522</v>
      </c>
      <c r="C387" s="8">
        <v>5</v>
      </c>
      <c r="D387" s="16"/>
      <c r="E387" s="16" t="s">
        <v>1687</v>
      </c>
      <c r="F387" s="78" t="s">
        <v>1519</v>
      </c>
    </row>
    <row r="388" spans="1:7" x14ac:dyDescent="0.2">
      <c r="A388" s="7" t="s">
        <v>1485</v>
      </c>
      <c r="D388" s="16"/>
      <c r="E388" s="16" t="s">
        <v>1687</v>
      </c>
      <c r="F388" s="78" t="s">
        <v>1519</v>
      </c>
    </row>
    <row r="389" spans="1:7" x14ac:dyDescent="0.2">
      <c r="A389" s="7" t="s">
        <v>1340</v>
      </c>
      <c r="D389" s="16"/>
      <c r="E389" s="16" t="s">
        <v>1687</v>
      </c>
      <c r="F389" s="78" t="s">
        <v>1519</v>
      </c>
    </row>
    <row r="390" spans="1:7" x14ac:dyDescent="0.2">
      <c r="A390" s="9" t="s">
        <v>355</v>
      </c>
      <c r="D390" s="16"/>
      <c r="E390" s="16" t="s">
        <v>242</v>
      </c>
      <c r="F390" s="78" t="s">
        <v>1519</v>
      </c>
    </row>
    <row r="391" spans="1:7" x14ac:dyDescent="0.2">
      <c r="A391" s="7" t="s">
        <v>1521</v>
      </c>
      <c r="D391" s="16"/>
      <c r="E391" s="16" t="s">
        <v>1687</v>
      </c>
      <c r="F391" s="78" t="s">
        <v>1520</v>
      </c>
    </row>
    <row r="392" spans="1:7" x14ac:dyDescent="0.2">
      <c r="A392" s="9" t="s">
        <v>1332</v>
      </c>
      <c r="C392" s="8">
        <v>1</v>
      </c>
      <c r="D392" s="16"/>
      <c r="E392" s="16" t="s">
        <v>1687</v>
      </c>
      <c r="F392" s="78" t="s">
        <v>1519</v>
      </c>
    </row>
    <row r="393" spans="1:7" x14ac:dyDescent="0.2">
      <c r="A393" s="141" t="s">
        <v>387</v>
      </c>
      <c r="B393" s="16" t="s">
        <v>1541</v>
      </c>
      <c r="C393" s="16">
        <v>80</v>
      </c>
      <c r="D393" s="16" t="s">
        <v>171</v>
      </c>
      <c r="E393" s="16" t="s">
        <v>141</v>
      </c>
      <c r="F393" s="8" t="s">
        <v>1519</v>
      </c>
    </row>
    <row r="394" spans="1:7" ht="15" x14ac:dyDescent="0.25">
      <c r="A394" t="s">
        <v>388</v>
      </c>
      <c r="B394" t="s">
        <v>389</v>
      </c>
      <c r="C394"/>
      <c r="F394" t="s">
        <v>6</v>
      </c>
    </row>
    <row r="395" spans="1:7" x14ac:dyDescent="0.2">
      <c r="A395" s="7" t="s">
        <v>1994</v>
      </c>
      <c r="B395" s="86" t="s">
        <v>1995</v>
      </c>
      <c r="F395" s="86" t="s">
        <v>1519</v>
      </c>
    </row>
    <row r="396" spans="1:7" ht="15" x14ac:dyDescent="0.25">
      <c r="A396" s="7" t="s">
        <v>1446</v>
      </c>
      <c r="B396" t="s">
        <v>1996</v>
      </c>
      <c r="F396" s="86" t="s">
        <v>1519</v>
      </c>
    </row>
    <row r="397" spans="1:7" x14ac:dyDescent="0.2">
      <c r="A397" s="7" t="s">
        <v>1997</v>
      </c>
      <c r="B397" s="86" t="s">
        <v>1998</v>
      </c>
      <c r="F397" s="86" t="s">
        <v>1519</v>
      </c>
      <c r="G397" s="86" t="s">
        <v>1999</v>
      </c>
    </row>
  </sheetData>
  <autoFilter ref="A1:IX392" xr:uid="{F63BCFF5-716D-4C13-B503-E57A526729F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2"/>
  <sheetViews>
    <sheetView workbookViewId="0">
      <selection activeCell="E7" sqref="E7"/>
    </sheetView>
  </sheetViews>
  <sheetFormatPr defaultRowHeight="15" x14ac:dyDescent="0.25"/>
  <cols>
    <col min="1" max="1" width="16.7109375" style="1" bestFit="1" customWidth="1"/>
    <col min="2" max="2" width="13.85546875" style="3" bestFit="1" customWidth="1"/>
    <col min="3" max="3" width="12.85546875" style="3" bestFit="1" customWidth="1"/>
  </cols>
  <sheetData>
    <row r="1" spans="1:3" x14ac:dyDescent="0.25">
      <c r="A1" s="1" t="s">
        <v>1518</v>
      </c>
      <c r="B1" s="3" t="s">
        <v>835</v>
      </c>
      <c r="C1" s="3" t="s">
        <v>836</v>
      </c>
    </row>
    <row r="2" spans="1:3" x14ac:dyDescent="0.25">
      <c r="A2" s="1">
        <v>4502565</v>
      </c>
      <c r="B2" s="3">
        <v>1</v>
      </c>
      <c r="C2" s="3" t="s">
        <v>6</v>
      </c>
    </row>
    <row r="3" spans="1:3" x14ac:dyDescent="0.25">
      <c r="A3" s="1">
        <v>8881893578</v>
      </c>
      <c r="B3" s="3">
        <v>1</v>
      </c>
      <c r="C3" s="3" t="s">
        <v>6</v>
      </c>
    </row>
    <row r="4" spans="1:3" x14ac:dyDescent="0.25">
      <c r="A4" s="1">
        <v>8881112599</v>
      </c>
      <c r="B4" s="3">
        <v>1</v>
      </c>
      <c r="C4" s="3" t="s">
        <v>6</v>
      </c>
    </row>
    <row r="5" spans="1:3" x14ac:dyDescent="0.25">
      <c r="A5" s="1">
        <v>8881502267</v>
      </c>
      <c r="B5" s="3">
        <v>2</v>
      </c>
      <c r="C5" s="3" t="s">
        <v>6</v>
      </c>
    </row>
    <row r="6" spans="1:3" x14ac:dyDescent="0.25">
      <c r="A6" s="1">
        <v>8881512597</v>
      </c>
      <c r="B6" s="3">
        <v>2</v>
      </c>
      <c r="C6" s="3" t="s">
        <v>6</v>
      </c>
    </row>
    <row r="7" spans="1:3" x14ac:dyDescent="0.25">
      <c r="A7" s="1">
        <v>8881512662</v>
      </c>
      <c r="B7" s="3">
        <v>2</v>
      </c>
      <c r="C7" s="3" t="s">
        <v>6</v>
      </c>
    </row>
    <row r="8" spans="1:3" x14ac:dyDescent="0.25">
      <c r="A8" s="1">
        <v>8881512738</v>
      </c>
      <c r="B8" s="3">
        <v>2</v>
      </c>
      <c r="C8" s="3" t="s">
        <v>6</v>
      </c>
    </row>
    <row r="9" spans="1:3" x14ac:dyDescent="0.25">
      <c r="A9" s="1">
        <v>8881512746</v>
      </c>
      <c r="B9" s="3">
        <v>2</v>
      </c>
      <c r="C9" s="3" t="s">
        <v>6</v>
      </c>
    </row>
    <row r="10" spans="1:3" x14ac:dyDescent="0.25">
      <c r="A10" s="1">
        <v>8881512811</v>
      </c>
      <c r="B10" s="3">
        <v>2</v>
      </c>
      <c r="C10" s="3" t="s">
        <v>6</v>
      </c>
    </row>
    <row r="11" spans="1:3" x14ac:dyDescent="0.25">
      <c r="A11" s="1">
        <v>8881541125</v>
      </c>
      <c r="B11" s="3">
        <v>2</v>
      </c>
      <c r="C11" s="3" t="s">
        <v>6</v>
      </c>
    </row>
    <row r="12" spans="1:3" x14ac:dyDescent="0.25">
      <c r="A12" s="1">
        <v>8881512852</v>
      </c>
      <c r="B12" s="3">
        <v>3</v>
      </c>
      <c r="C12" s="3" t="s">
        <v>6</v>
      </c>
    </row>
    <row r="13" spans="1:3" x14ac:dyDescent="0.25">
      <c r="A13" s="1">
        <v>8881512860</v>
      </c>
      <c r="B13" s="3">
        <v>3</v>
      </c>
      <c r="C13" s="3" t="s">
        <v>6</v>
      </c>
    </row>
    <row r="14" spans="1:3" x14ac:dyDescent="0.25">
      <c r="A14" s="1">
        <v>8881512878</v>
      </c>
      <c r="B14" s="3">
        <v>3</v>
      </c>
      <c r="C14" s="3" t="s">
        <v>6</v>
      </c>
    </row>
    <row r="15" spans="1:3" x14ac:dyDescent="0.25">
      <c r="A15" s="1">
        <v>8881112075</v>
      </c>
      <c r="B15" s="3">
        <v>3</v>
      </c>
      <c r="C15" s="3" t="s">
        <v>6</v>
      </c>
    </row>
    <row r="16" spans="1:3" x14ac:dyDescent="0.25">
      <c r="A16" s="1">
        <v>4502560</v>
      </c>
      <c r="B16" s="3" t="s">
        <v>40</v>
      </c>
      <c r="C16" s="3" t="s">
        <v>6</v>
      </c>
    </row>
    <row r="17" spans="1:3" x14ac:dyDescent="0.25">
      <c r="A17" s="1">
        <v>8881112083</v>
      </c>
      <c r="B17" s="3">
        <v>7</v>
      </c>
      <c r="C17" s="3" t="s">
        <v>6</v>
      </c>
    </row>
    <row r="18" spans="1:3" x14ac:dyDescent="0.25">
      <c r="A18" s="1" t="s">
        <v>45</v>
      </c>
      <c r="B18" s="3">
        <v>7</v>
      </c>
      <c r="C18" s="3" t="s">
        <v>6</v>
      </c>
    </row>
    <row r="19" spans="1:3" x14ac:dyDescent="0.25">
      <c r="A19" s="1" t="s">
        <v>48</v>
      </c>
      <c r="B19" s="3">
        <v>7</v>
      </c>
      <c r="C19" s="3" t="s">
        <v>6</v>
      </c>
    </row>
    <row r="20" spans="1:3" x14ac:dyDescent="0.25">
      <c r="A20" s="1">
        <v>6492743</v>
      </c>
      <c r="B20" s="3">
        <v>7</v>
      </c>
      <c r="C20" s="3" t="s">
        <v>6</v>
      </c>
    </row>
    <row r="21" spans="1:3" x14ac:dyDescent="0.25">
      <c r="A21" s="1">
        <v>6492739</v>
      </c>
      <c r="B21" s="3">
        <v>7</v>
      </c>
      <c r="C21" s="3" t="s">
        <v>6</v>
      </c>
    </row>
    <row r="22" spans="1:3" x14ac:dyDescent="0.25">
      <c r="A22" s="1">
        <v>4502476</v>
      </c>
      <c r="B22" s="3">
        <v>7</v>
      </c>
      <c r="C22" s="3" t="s">
        <v>6</v>
      </c>
    </row>
    <row r="23" spans="1:3" x14ac:dyDescent="0.25">
      <c r="A23" s="1">
        <v>4501820</v>
      </c>
      <c r="B23" s="3">
        <v>7</v>
      </c>
      <c r="C23" s="3" t="s">
        <v>6</v>
      </c>
    </row>
    <row r="24" spans="1:3" x14ac:dyDescent="0.25">
      <c r="A24" s="1">
        <v>5551731218</v>
      </c>
      <c r="B24" s="3">
        <v>7</v>
      </c>
      <c r="C24" s="3" t="s">
        <v>6</v>
      </c>
    </row>
    <row r="25" spans="1:3" x14ac:dyDescent="0.25">
      <c r="A25" s="1">
        <v>5551771203</v>
      </c>
      <c r="B25" s="3">
        <v>7</v>
      </c>
      <c r="C25" s="3" t="s">
        <v>6</v>
      </c>
    </row>
    <row r="26" spans="1:3" x14ac:dyDescent="0.25">
      <c r="A26" s="1">
        <v>5551771207</v>
      </c>
      <c r="B26" s="3">
        <v>7</v>
      </c>
      <c r="C26" s="3" t="s">
        <v>6</v>
      </c>
    </row>
    <row r="27" spans="1:3" x14ac:dyDescent="0.25">
      <c r="A27" s="1" t="s">
        <v>65</v>
      </c>
      <c r="B27" s="3">
        <v>7</v>
      </c>
      <c r="C27" s="3" t="s">
        <v>6</v>
      </c>
    </row>
    <row r="28" spans="1:3" x14ac:dyDescent="0.25">
      <c r="A28" s="1" t="s">
        <v>68</v>
      </c>
      <c r="B28" s="3">
        <v>7</v>
      </c>
      <c r="C28" s="3" t="s">
        <v>6</v>
      </c>
    </row>
    <row r="29" spans="1:3" x14ac:dyDescent="0.25">
      <c r="A29" s="1">
        <v>5551777401</v>
      </c>
      <c r="B29" s="3">
        <v>7</v>
      </c>
      <c r="C29" s="3" t="s">
        <v>6</v>
      </c>
    </row>
    <row r="30" spans="1:3" x14ac:dyDescent="0.25">
      <c r="A30" s="1">
        <v>5551777419</v>
      </c>
      <c r="B30" s="3">
        <v>7</v>
      </c>
      <c r="C30" s="3" t="s">
        <v>6</v>
      </c>
    </row>
    <row r="31" spans="1:3" x14ac:dyDescent="0.25">
      <c r="A31" s="1">
        <v>8881110160</v>
      </c>
      <c r="B31" s="3">
        <v>7</v>
      </c>
      <c r="C31" s="3" t="s">
        <v>6</v>
      </c>
    </row>
    <row r="32" spans="1:3" x14ac:dyDescent="0.25">
      <c r="A32" s="1">
        <v>8881112059</v>
      </c>
      <c r="B32" s="3">
        <v>7</v>
      </c>
      <c r="C32" s="3" t="s">
        <v>6</v>
      </c>
    </row>
    <row r="33" spans="1:3" x14ac:dyDescent="0.25">
      <c r="A33" s="1">
        <v>8881112985</v>
      </c>
      <c r="B33" s="3">
        <v>7</v>
      </c>
      <c r="C33" s="3" t="s">
        <v>6</v>
      </c>
    </row>
    <row r="34" spans="1:3" x14ac:dyDescent="0.25">
      <c r="A34" s="1">
        <v>8881907003</v>
      </c>
      <c r="B34" s="3">
        <v>7</v>
      </c>
      <c r="C34" s="3" t="s">
        <v>6</v>
      </c>
    </row>
    <row r="35" spans="1:3" x14ac:dyDescent="0.25">
      <c r="A35" s="1">
        <v>8881907102</v>
      </c>
      <c r="B35" s="3">
        <v>7</v>
      </c>
      <c r="C35" s="3" t="s">
        <v>6</v>
      </c>
    </row>
    <row r="36" spans="1:3" x14ac:dyDescent="0.25">
      <c r="A36" s="1">
        <v>8881907199</v>
      </c>
      <c r="B36" s="3">
        <v>7</v>
      </c>
      <c r="C36" s="3" t="s">
        <v>6</v>
      </c>
    </row>
    <row r="37" spans="1:3" x14ac:dyDescent="0.25">
      <c r="A37" s="1">
        <v>8881907465</v>
      </c>
      <c r="B37" s="3">
        <v>7</v>
      </c>
      <c r="C37" s="3" t="s">
        <v>6</v>
      </c>
    </row>
    <row r="38" spans="1:3" x14ac:dyDescent="0.25">
      <c r="A38" s="1">
        <v>1181200777</v>
      </c>
      <c r="B38" s="3">
        <v>8</v>
      </c>
      <c r="C38" s="3" t="s">
        <v>6</v>
      </c>
    </row>
    <row r="39" spans="1:3" x14ac:dyDescent="0.25">
      <c r="A39" s="1">
        <v>1181200555</v>
      </c>
      <c r="B39" s="3">
        <v>8</v>
      </c>
      <c r="C39" s="3" t="s">
        <v>6</v>
      </c>
    </row>
    <row r="40" spans="1:3" x14ac:dyDescent="0.25">
      <c r="A40" s="1">
        <v>1181218100</v>
      </c>
      <c r="B40" s="3">
        <v>8</v>
      </c>
      <c r="C40" s="3" t="s">
        <v>6</v>
      </c>
    </row>
    <row r="41" spans="1:3" x14ac:dyDescent="0.25">
      <c r="A41" s="1">
        <v>1181220112</v>
      </c>
      <c r="B41" s="3">
        <v>8</v>
      </c>
      <c r="C41" s="3" t="s">
        <v>6</v>
      </c>
    </row>
    <row r="42" spans="1:3" x14ac:dyDescent="0.25">
      <c r="A42" s="1">
        <v>1181221100</v>
      </c>
      <c r="B42" s="3">
        <v>8</v>
      </c>
      <c r="C42" s="3" t="s">
        <v>6</v>
      </c>
    </row>
    <row r="43" spans="1:3" x14ac:dyDescent="0.25">
      <c r="A43" s="1">
        <v>1181221112</v>
      </c>
      <c r="B43" s="3">
        <v>8</v>
      </c>
      <c r="C43" s="3" t="s">
        <v>6</v>
      </c>
    </row>
    <row r="44" spans="1:3" x14ac:dyDescent="0.25">
      <c r="A44" s="1">
        <v>8881540122</v>
      </c>
      <c r="B44" s="3">
        <v>8</v>
      </c>
      <c r="C44" s="3" t="s">
        <v>6</v>
      </c>
    </row>
    <row r="45" spans="1:3" x14ac:dyDescent="0.25">
      <c r="A45" s="1">
        <v>8881541208</v>
      </c>
      <c r="B45" s="3">
        <v>8</v>
      </c>
      <c r="C45" s="3" t="s">
        <v>6</v>
      </c>
    </row>
    <row r="46" spans="1:3" x14ac:dyDescent="0.25">
      <c r="A46" s="1" t="s">
        <v>105</v>
      </c>
      <c r="B46" s="3">
        <v>8</v>
      </c>
      <c r="C46" s="3" t="s">
        <v>6</v>
      </c>
    </row>
    <row r="47" spans="1:3" x14ac:dyDescent="0.25">
      <c r="A47" s="1">
        <v>4502500</v>
      </c>
      <c r="B47" s="3">
        <v>8</v>
      </c>
      <c r="C47" s="3" t="s">
        <v>6</v>
      </c>
    </row>
    <row r="48" spans="1:3" x14ac:dyDescent="0.25">
      <c r="A48" s="1">
        <v>8881112015</v>
      </c>
      <c r="B48" s="3">
        <v>8</v>
      </c>
      <c r="C48" s="3" t="s">
        <v>6</v>
      </c>
    </row>
    <row r="49" spans="1:3" x14ac:dyDescent="0.25">
      <c r="A49" s="1" t="s">
        <v>112</v>
      </c>
      <c r="B49" s="3">
        <v>8</v>
      </c>
      <c r="C49" s="3" t="s">
        <v>6</v>
      </c>
    </row>
    <row r="50" spans="1:3" x14ac:dyDescent="0.25">
      <c r="A50" s="1">
        <v>8881412012</v>
      </c>
      <c r="B50" s="3">
        <v>412</v>
      </c>
      <c r="C50" s="3" t="s">
        <v>6</v>
      </c>
    </row>
    <row r="51" spans="1:3" x14ac:dyDescent="0.25">
      <c r="A51" s="1">
        <v>5551771405</v>
      </c>
      <c r="B51" s="3">
        <v>412</v>
      </c>
      <c r="C51" s="3" t="s">
        <v>6</v>
      </c>
    </row>
    <row r="52" spans="1:3" x14ac:dyDescent="0.25">
      <c r="A52" s="1">
        <v>8881412199</v>
      </c>
      <c r="B52" s="3">
        <v>412</v>
      </c>
      <c r="C52" s="3" t="s">
        <v>6</v>
      </c>
    </row>
    <row r="53" spans="1:3" x14ac:dyDescent="0.25">
      <c r="A53" s="1">
        <v>5551761207</v>
      </c>
      <c r="B53" s="3" t="s">
        <v>121</v>
      </c>
      <c r="C53" s="3" t="s">
        <v>6</v>
      </c>
    </row>
    <row r="54" spans="1:3" x14ac:dyDescent="0.25">
      <c r="A54" s="1">
        <v>5551500035</v>
      </c>
      <c r="B54" s="3" t="s">
        <v>121</v>
      </c>
      <c r="C54" s="3" t="s">
        <v>6</v>
      </c>
    </row>
    <row r="55" spans="1:3" x14ac:dyDescent="0.25">
      <c r="A55" s="1">
        <v>5551771412</v>
      </c>
      <c r="B55" s="3">
        <v>412</v>
      </c>
      <c r="C55" s="3" t="s">
        <v>6</v>
      </c>
    </row>
    <row r="56" spans="1:3" x14ac:dyDescent="0.25">
      <c r="A56" s="1" t="s">
        <v>138</v>
      </c>
      <c r="B56" s="3" t="s">
        <v>389</v>
      </c>
      <c r="C56" s="3" t="s">
        <v>6</v>
      </c>
    </row>
    <row r="57" spans="1:3" x14ac:dyDescent="0.25">
      <c r="A57" s="1">
        <v>31325049</v>
      </c>
      <c r="B57" s="3" t="s">
        <v>141</v>
      </c>
      <c r="C57" s="3" t="s">
        <v>143</v>
      </c>
    </row>
    <row r="58" spans="1:3" x14ac:dyDescent="0.25">
      <c r="A58" s="1">
        <v>31325410</v>
      </c>
      <c r="B58" s="3" t="s">
        <v>141</v>
      </c>
      <c r="C58" s="3" t="s">
        <v>143</v>
      </c>
    </row>
    <row r="59" spans="1:3" x14ac:dyDescent="0.25">
      <c r="A59" s="1" t="s">
        <v>148</v>
      </c>
      <c r="B59" s="3" t="s">
        <v>141</v>
      </c>
      <c r="C59" s="3" t="s">
        <v>143</v>
      </c>
    </row>
    <row r="60" spans="1:3" x14ac:dyDescent="0.25">
      <c r="A60" s="1" t="s">
        <v>152</v>
      </c>
      <c r="B60" s="3" t="s">
        <v>141</v>
      </c>
      <c r="C60" s="3" t="s">
        <v>143</v>
      </c>
    </row>
    <row r="61" spans="1:3" x14ac:dyDescent="0.25">
      <c r="A61" s="1">
        <v>8909</v>
      </c>
      <c r="B61" s="3" t="s">
        <v>141</v>
      </c>
      <c r="C61" s="3" t="s">
        <v>143</v>
      </c>
    </row>
    <row r="62" spans="1:3" x14ac:dyDescent="0.25">
      <c r="A62" s="1" t="s">
        <v>159</v>
      </c>
      <c r="B62" s="3" t="s">
        <v>141</v>
      </c>
      <c r="C62" s="3" t="s">
        <v>143</v>
      </c>
    </row>
    <row r="63" spans="1:3" x14ac:dyDescent="0.25">
      <c r="A63" s="1" t="s">
        <v>163</v>
      </c>
      <c r="B63" s="3" t="s">
        <v>141</v>
      </c>
      <c r="C63" s="3" t="s">
        <v>143</v>
      </c>
    </row>
    <row r="64" spans="1:3" x14ac:dyDescent="0.25">
      <c r="A64" s="1" t="s">
        <v>166</v>
      </c>
      <c r="B64" s="3" t="s">
        <v>141</v>
      </c>
      <c r="C64" s="3" t="s">
        <v>143</v>
      </c>
    </row>
    <row r="65" spans="1:3" x14ac:dyDescent="0.25">
      <c r="A65" s="1">
        <v>8906</v>
      </c>
      <c r="B65" s="3" t="s">
        <v>141</v>
      </c>
      <c r="C65" s="3" t="s">
        <v>143</v>
      </c>
    </row>
    <row r="66" spans="1:3" x14ac:dyDescent="0.25">
      <c r="A66" s="1">
        <v>65</v>
      </c>
      <c r="B66" s="3" t="s">
        <v>141</v>
      </c>
      <c r="C66" s="3" t="s">
        <v>143</v>
      </c>
    </row>
    <row r="67" spans="1:3" x14ac:dyDescent="0.25">
      <c r="A67" s="1">
        <v>31143699</v>
      </c>
      <c r="B67" s="3" t="s">
        <v>141</v>
      </c>
      <c r="C67" s="3" t="s">
        <v>143</v>
      </c>
    </row>
    <row r="68" spans="1:3" x14ac:dyDescent="0.25">
      <c r="A68" s="1">
        <v>31157111</v>
      </c>
      <c r="B68" s="3" t="s">
        <v>141</v>
      </c>
      <c r="C68" s="3" t="s">
        <v>143</v>
      </c>
    </row>
    <row r="69" spans="1:3" x14ac:dyDescent="0.25">
      <c r="A69" s="1">
        <v>85021</v>
      </c>
      <c r="B69" s="3" t="s">
        <v>175</v>
      </c>
      <c r="C69" s="3" t="s">
        <v>143</v>
      </c>
    </row>
    <row r="70" spans="1:3" x14ac:dyDescent="0.25">
      <c r="A70" s="1">
        <v>85031</v>
      </c>
      <c r="B70" s="3" t="s">
        <v>175</v>
      </c>
      <c r="C70" s="3" t="s">
        <v>143</v>
      </c>
    </row>
    <row r="71" spans="1:3" x14ac:dyDescent="0.25">
      <c r="A71" s="1">
        <v>31143665</v>
      </c>
      <c r="B71" s="3" t="s">
        <v>177</v>
      </c>
      <c r="C71" s="3" t="s">
        <v>143</v>
      </c>
    </row>
    <row r="72" spans="1:3" x14ac:dyDescent="0.25">
      <c r="A72" s="1">
        <v>31143798</v>
      </c>
      <c r="B72" s="3" t="s">
        <v>177</v>
      </c>
      <c r="C72" s="3" t="s">
        <v>143</v>
      </c>
    </row>
    <row r="73" spans="1:3" x14ac:dyDescent="0.25">
      <c r="A73" s="1">
        <v>31157160</v>
      </c>
      <c r="B73" s="3" t="s">
        <v>177</v>
      </c>
      <c r="C73" s="3" t="s">
        <v>143</v>
      </c>
    </row>
    <row r="74" spans="1:3" x14ac:dyDescent="0.25">
      <c r="A74" s="1">
        <v>8934</v>
      </c>
      <c r="B74" s="3" t="s">
        <v>179</v>
      </c>
      <c r="C74" s="3" t="s">
        <v>143</v>
      </c>
    </row>
    <row r="75" spans="1:3" x14ac:dyDescent="0.25">
      <c r="A75" s="1" t="s">
        <v>181</v>
      </c>
      <c r="B75" s="3" t="s">
        <v>179</v>
      </c>
      <c r="C75" s="3" t="s">
        <v>143</v>
      </c>
    </row>
    <row r="76" spans="1:3" x14ac:dyDescent="0.25">
      <c r="A76" s="1" t="s">
        <v>182</v>
      </c>
      <c r="B76" s="3" t="s">
        <v>179</v>
      </c>
      <c r="C76" s="3" t="s">
        <v>143</v>
      </c>
    </row>
    <row r="77" spans="1:3" x14ac:dyDescent="0.25">
      <c r="A77" s="1" t="s">
        <v>184</v>
      </c>
      <c r="B77" s="3" t="s">
        <v>179</v>
      </c>
      <c r="C77" s="3" t="s">
        <v>143</v>
      </c>
    </row>
    <row r="78" spans="1:3" x14ac:dyDescent="0.25">
      <c r="A78" s="1" t="s">
        <v>185</v>
      </c>
      <c r="B78" s="3" t="s">
        <v>179</v>
      </c>
      <c r="C78" s="3" t="s">
        <v>143</v>
      </c>
    </row>
    <row r="79" spans="1:3" x14ac:dyDescent="0.25">
      <c r="A79" s="1" t="s">
        <v>186</v>
      </c>
      <c r="B79" s="3" t="s">
        <v>179</v>
      </c>
      <c r="C79" s="3" t="s">
        <v>143</v>
      </c>
    </row>
    <row r="80" spans="1:3" x14ac:dyDescent="0.25">
      <c r="A80" s="1" t="s">
        <v>187</v>
      </c>
      <c r="B80" s="3" t="s">
        <v>179</v>
      </c>
      <c r="C80" s="3" t="s">
        <v>143</v>
      </c>
    </row>
    <row r="81" spans="1:3" x14ac:dyDescent="0.25">
      <c r="A81" s="1">
        <v>8933</v>
      </c>
      <c r="B81" s="3" t="s">
        <v>179</v>
      </c>
      <c r="C81" s="3" t="s">
        <v>143</v>
      </c>
    </row>
    <row r="82" spans="1:3" x14ac:dyDescent="0.25">
      <c r="A82" s="1">
        <v>8860</v>
      </c>
      <c r="B82" s="3" t="s">
        <v>179</v>
      </c>
      <c r="C82" s="3" t="s">
        <v>143</v>
      </c>
    </row>
    <row r="83" spans="1:3" x14ac:dyDescent="0.25">
      <c r="A83" s="1" t="s">
        <v>191</v>
      </c>
      <c r="B83" s="3" t="s">
        <v>179</v>
      </c>
      <c r="C83" s="3" t="s">
        <v>143</v>
      </c>
    </row>
    <row r="84" spans="1:3" x14ac:dyDescent="0.25">
      <c r="A84" s="1" t="s">
        <v>192</v>
      </c>
      <c r="B84" s="3" t="s">
        <v>179</v>
      </c>
      <c r="C84" s="3" t="s">
        <v>143</v>
      </c>
    </row>
    <row r="85" spans="1:3" x14ac:dyDescent="0.25">
      <c r="A85" s="1">
        <v>8935</v>
      </c>
      <c r="B85" s="3" t="s">
        <v>179</v>
      </c>
      <c r="C85" s="3" t="s">
        <v>143</v>
      </c>
    </row>
    <row r="86" spans="1:3" x14ac:dyDescent="0.25">
      <c r="A86" s="1" t="s">
        <v>194</v>
      </c>
      <c r="B86" s="3" t="s">
        <v>179</v>
      </c>
      <c r="C86" s="3" t="s">
        <v>143</v>
      </c>
    </row>
    <row r="87" spans="1:3" x14ac:dyDescent="0.25">
      <c r="A87" s="1">
        <v>8931</v>
      </c>
      <c r="B87" s="3" t="s">
        <v>179</v>
      </c>
      <c r="C87" s="3" t="s">
        <v>143</v>
      </c>
    </row>
    <row r="88" spans="1:3" x14ac:dyDescent="0.25">
      <c r="A88" s="1" t="s">
        <v>196</v>
      </c>
      <c r="B88" s="3" t="s">
        <v>179</v>
      </c>
      <c r="C88" s="3" t="s">
        <v>143</v>
      </c>
    </row>
    <row r="89" spans="1:3" x14ac:dyDescent="0.25">
      <c r="A89" s="1" t="s">
        <v>198</v>
      </c>
      <c r="B89" s="3" t="s">
        <v>179</v>
      </c>
      <c r="C89" s="3" t="s">
        <v>143</v>
      </c>
    </row>
    <row r="90" spans="1:3" x14ac:dyDescent="0.25">
      <c r="A90" s="1" t="s">
        <v>199</v>
      </c>
      <c r="B90" s="3" t="s">
        <v>179</v>
      </c>
      <c r="C90" s="3" t="s">
        <v>143</v>
      </c>
    </row>
    <row r="91" spans="1:3" x14ac:dyDescent="0.25">
      <c r="A91" s="1" t="s">
        <v>200</v>
      </c>
      <c r="B91" s="3" t="s">
        <v>179</v>
      </c>
      <c r="C91" s="3" t="s">
        <v>143</v>
      </c>
    </row>
    <row r="92" spans="1:3" x14ac:dyDescent="0.25">
      <c r="A92" s="1">
        <v>8932</v>
      </c>
      <c r="B92" s="3" t="s">
        <v>179</v>
      </c>
      <c r="C92" s="3" t="s">
        <v>143</v>
      </c>
    </row>
    <row r="93" spans="1:3" x14ac:dyDescent="0.25">
      <c r="A93" s="1" t="s">
        <v>202</v>
      </c>
      <c r="B93" s="3" t="s">
        <v>203</v>
      </c>
      <c r="C93" s="3" t="s">
        <v>143</v>
      </c>
    </row>
    <row r="94" spans="1:3" x14ac:dyDescent="0.25">
      <c r="A94" s="1">
        <v>8791</v>
      </c>
      <c r="B94" s="3" t="s">
        <v>203</v>
      </c>
      <c r="C94" s="3" t="s">
        <v>143</v>
      </c>
    </row>
    <row r="95" spans="1:3" x14ac:dyDescent="0.25">
      <c r="A95" s="1">
        <v>31378089</v>
      </c>
      <c r="B95" s="3" t="s">
        <v>203</v>
      </c>
      <c r="C95" s="3" t="s">
        <v>143</v>
      </c>
    </row>
    <row r="96" spans="1:3" x14ac:dyDescent="0.25">
      <c r="A96" s="1">
        <v>8939</v>
      </c>
      <c r="B96" s="3" t="s">
        <v>203</v>
      </c>
      <c r="C96" s="3" t="s">
        <v>143</v>
      </c>
    </row>
    <row r="97" spans="1:3" x14ac:dyDescent="0.25">
      <c r="A97" s="1" t="s">
        <v>207</v>
      </c>
      <c r="B97" s="3" t="s">
        <v>203</v>
      </c>
      <c r="C97" s="3" t="s">
        <v>143</v>
      </c>
    </row>
    <row r="98" spans="1:3" x14ac:dyDescent="0.25">
      <c r="A98" s="1">
        <v>8871</v>
      </c>
      <c r="B98" s="3" t="s">
        <v>203</v>
      </c>
      <c r="C98" s="3" t="s">
        <v>143</v>
      </c>
    </row>
    <row r="99" spans="1:3" x14ac:dyDescent="0.25">
      <c r="A99" s="1" t="s">
        <v>209</v>
      </c>
      <c r="B99" s="3" t="s">
        <v>203</v>
      </c>
      <c r="C99" s="3" t="s">
        <v>143</v>
      </c>
    </row>
    <row r="100" spans="1:3" x14ac:dyDescent="0.25">
      <c r="A100" s="1" t="s">
        <v>211</v>
      </c>
      <c r="B100" s="3" t="s">
        <v>203</v>
      </c>
      <c r="C100" s="3" t="s">
        <v>143</v>
      </c>
    </row>
    <row r="101" spans="1:3" x14ac:dyDescent="0.25">
      <c r="A101" s="1" t="s">
        <v>212</v>
      </c>
      <c r="B101" s="3" t="s">
        <v>203</v>
      </c>
      <c r="C101" s="3" t="s">
        <v>143</v>
      </c>
    </row>
    <row r="102" spans="1:3" x14ac:dyDescent="0.25">
      <c r="A102" s="1" t="s">
        <v>213</v>
      </c>
      <c r="B102" s="3" t="s">
        <v>203</v>
      </c>
      <c r="C102" s="3" t="s">
        <v>143</v>
      </c>
    </row>
    <row r="103" spans="1:3" x14ac:dyDescent="0.25">
      <c r="A103" s="1" t="s">
        <v>214</v>
      </c>
      <c r="B103" s="3" t="s">
        <v>203</v>
      </c>
      <c r="C103" s="3" t="s">
        <v>143</v>
      </c>
    </row>
    <row r="104" spans="1:3" x14ac:dyDescent="0.25">
      <c r="A104" s="1" t="s">
        <v>215</v>
      </c>
      <c r="B104" s="3" t="s">
        <v>203</v>
      </c>
      <c r="C104" s="3" t="s">
        <v>143</v>
      </c>
    </row>
    <row r="105" spans="1:3" x14ac:dyDescent="0.25">
      <c r="A105" s="1" t="s">
        <v>216</v>
      </c>
      <c r="B105" s="3" t="s">
        <v>203</v>
      </c>
      <c r="C105" s="3" t="s">
        <v>143</v>
      </c>
    </row>
    <row r="106" spans="1:3" x14ac:dyDescent="0.25">
      <c r="A106" s="1">
        <v>8991</v>
      </c>
      <c r="B106" s="3" t="s">
        <v>203</v>
      </c>
      <c r="C106" s="3" t="s">
        <v>143</v>
      </c>
    </row>
    <row r="107" spans="1:3" x14ac:dyDescent="0.25">
      <c r="A107" s="1" t="s">
        <v>217</v>
      </c>
      <c r="B107" s="3" t="s">
        <v>203</v>
      </c>
      <c r="C107" s="3" t="s">
        <v>143</v>
      </c>
    </row>
    <row r="108" spans="1:3" x14ac:dyDescent="0.25">
      <c r="A108" s="1" t="s">
        <v>218</v>
      </c>
      <c r="B108" s="3" t="s">
        <v>203</v>
      </c>
      <c r="C108" s="3" t="s">
        <v>143</v>
      </c>
    </row>
    <row r="109" spans="1:3" x14ac:dyDescent="0.25">
      <c r="A109" s="1">
        <v>8870</v>
      </c>
      <c r="B109" s="3" t="s">
        <v>203</v>
      </c>
      <c r="C109" s="3" t="s">
        <v>143</v>
      </c>
    </row>
    <row r="110" spans="1:3" x14ac:dyDescent="0.25">
      <c r="A110" s="1" t="s">
        <v>219</v>
      </c>
      <c r="B110" s="3" t="s">
        <v>203</v>
      </c>
      <c r="C110" s="3" t="s">
        <v>143</v>
      </c>
    </row>
    <row r="111" spans="1:3" x14ac:dyDescent="0.25">
      <c r="A111" s="1" t="s">
        <v>220</v>
      </c>
      <c r="B111" s="3" t="s">
        <v>203</v>
      </c>
      <c r="C111" s="3" t="s">
        <v>143</v>
      </c>
    </row>
    <row r="112" spans="1:3" x14ac:dyDescent="0.25">
      <c r="A112" s="1">
        <v>8938</v>
      </c>
      <c r="B112" s="3" t="s">
        <v>203</v>
      </c>
      <c r="C112" s="3" t="s">
        <v>143</v>
      </c>
    </row>
    <row r="113" spans="1:3" x14ac:dyDescent="0.25">
      <c r="A113" s="1" t="s">
        <v>221</v>
      </c>
      <c r="B113" s="3" t="s">
        <v>203</v>
      </c>
      <c r="C113" s="3" t="s">
        <v>143</v>
      </c>
    </row>
    <row r="114" spans="1:3" x14ac:dyDescent="0.25">
      <c r="A114" s="1">
        <v>8989</v>
      </c>
      <c r="B114" s="3" t="s">
        <v>203</v>
      </c>
      <c r="C114" s="3" t="s">
        <v>143</v>
      </c>
    </row>
    <row r="115" spans="1:3" x14ac:dyDescent="0.25">
      <c r="A115" s="1" t="s">
        <v>222</v>
      </c>
      <c r="B115" s="3" t="s">
        <v>203</v>
      </c>
      <c r="C115" s="3" t="s">
        <v>143</v>
      </c>
    </row>
    <row r="116" spans="1:3" x14ac:dyDescent="0.25">
      <c r="A116" s="1" t="s">
        <v>223</v>
      </c>
      <c r="B116" s="3" t="s">
        <v>203</v>
      </c>
      <c r="C116" s="3" t="s">
        <v>143</v>
      </c>
    </row>
    <row r="117" spans="1:3" x14ac:dyDescent="0.25">
      <c r="A117" s="1" t="s">
        <v>224</v>
      </c>
      <c r="B117" s="3" t="s">
        <v>203</v>
      </c>
      <c r="C117" s="3" t="s">
        <v>143</v>
      </c>
    </row>
    <row r="118" spans="1:3" x14ac:dyDescent="0.25">
      <c r="A118" s="1" t="s">
        <v>225</v>
      </c>
      <c r="B118" s="3" t="s">
        <v>203</v>
      </c>
      <c r="C118" s="3" t="s">
        <v>143</v>
      </c>
    </row>
    <row r="119" spans="1:3" x14ac:dyDescent="0.25">
      <c r="A119" s="1" t="s">
        <v>226</v>
      </c>
      <c r="B119" s="3" t="s">
        <v>203</v>
      </c>
      <c r="C119" s="3" t="s">
        <v>143</v>
      </c>
    </row>
    <row r="120" spans="1:3" x14ac:dyDescent="0.25">
      <c r="A120" s="1">
        <v>8998</v>
      </c>
      <c r="B120" s="3" t="s">
        <v>203</v>
      </c>
      <c r="C120" s="3" t="s">
        <v>143</v>
      </c>
    </row>
    <row r="121" spans="1:3" x14ac:dyDescent="0.25">
      <c r="A121" s="1">
        <v>8963</v>
      </c>
      <c r="B121" s="3" t="s">
        <v>227</v>
      </c>
      <c r="C121" s="3" t="s">
        <v>143</v>
      </c>
    </row>
    <row r="122" spans="1:3" x14ac:dyDescent="0.25">
      <c r="A122" s="1">
        <v>8790</v>
      </c>
      <c r="B122" s="3" t="s">
        <v>227</v>
      </c>
      <c r="C122" s="3" t="s">
        <v>143</v>
      </c>
    </row>
    <row r="123" spans="1:3" x14ac:dyDescent="0.25">
      <c r="A123" s="1" t="s">
        <v>229</v>
      </c>
      <c r="B123" s="3" t="s">
        <v>227</v>
      </c>
      <c r="C123" s="3" t="s">
        <v>143</v>
      </c>
    </row>
    <row r="124" spans="1:3" x14ac:dyDescent="0.25">
      <c r="A124" s="1" t="s">
        <v>231</v>
      </c>
      <c r="B124" s="3" t="s">
        <v>227</v>
      </c>
      <c r="C124" s="3" t="s">
        <v>143</v>
      </c>
    </row>
    <row r="125" spans="1:3" x14ac:dyDescent="0.25">
      <c r="A125" s="1" t="s">
        <v>233</v>
      </c>
      <c r="B125" s="3" t="s">
        <v>227</v>
      </c>
      <c r="C125" s="3" t="s">
        <v>143</v>
      </c>
    </row>
    <row r="126" spans="1:3" x14ac:dyDescent="0.25">
      <c r="A126" s="1">
        <v>47</v>
      </c>
      <c r="B126" s="3" t="s">
        <v>227</v>
      </c>
      <c r="C126" s="3" t="s">
        <v>143</v>
      </c>
    </row>
    <row r="127" spans="1:3" x14ac:dyDescent="0.25">
      <c r="A127" s="1">
        <v>31142222</v>
      </c>
      <c r="B127" s="3" t="s">
        <v>227</v>
      </c>
      <c r="C127" s="3" t="s">
        <v>143</v>
      </c>
    </row>
    <row r="128" spans="1:3" x14ac:dyDescent="0.25">
      <c r="A128" s="1">
        <v>31156916</v>
      </c>
      <c r="B128" s="3" t="s">
        <v>227</v>
      </c>
      <c r="C128" s="3" t="s">
        <v>143</v>
      </c>
    </row>
    <row r="129" spans="1:3" x14ac:dyDescent="0.25">
      <c r="A129" s="1">
        <v>31300878</v>
      </c>
      <c r="B129" s="3" t="s">
        <v>227</v>
      </c>
      <c r="C129" s="3" t="s">
        <v>143</v>
      </c>
    </row>
    <row r="130" spans="1:3" x14ac:dyDescent="0.25">
      <c r="A130" s="1" t="s">
        <v>235</v>
      </c>
      <c r="B130" s="3" t="s">
        <v>227</v>
      </c>
      <c r="C130" s="3" t="s">
        <v>143</v>
      </c>
    </row>
    <row r="131" spans="1:3" x14ac:dyDescent="0.25">
      <c r="A131" s="1">
        <v>31143731</v>
      </c>
      <c r="B131" s="3" t="s">
        <v>227</v>
      </c>
      <c r="C131" s="3" t="s">
        <v>143</v>
      </c>
    </row>
    <row r="132" spans="1:3" x14ac:dyDescent="0.25">
      <c r="A132" s="1">
        <v>85321</v>
      </c>
      <c r="B132" s="3" t="s">
        <v>227</v>
      </c>
      <c r="C132" s="3" t="s">
        <v>143</v>
      </c>
    </row>
    <row r="133" spans="1:3" x14ac:dyDescent="0.25">
      <c r="A133" s="1" t="s">
        <v>239</v>
      </c>
      <c r="B133" s="3" t="s">
        <v>227</v>
      </c>
      <c r="C133" s="3" t="s">
        <v>143</v>
      </c>
    </row>
    <row r="134" spans="1:3" x14ac:dyDescent="0.25">
      <c r="A134" s="1" t="s">
        <v>240</v>
      </c>
      <c r="B134" s="3" t="s">
        <v>227</v>
      </c>
      <c r="C134" s="3" t="s">
        <v>143</v>
      </c>
    </row>
    <row r="135" spans="1:3" x14ac:dyDescent="0.25">
      <c r="A135" s="1">
        <v>8820</v>
      </c>
      <c r="B135" s="3" t="s">
        <v>227</v>
      </c>
      <c r="C135" s="3" t="s">
        <v>143</v>
      </c>
    </row>
    <row r="136" spans="1:3" x14ac:dyDescent="0.25">
      <c r="A136" s="1" t="s">
        <v>244</v>
      </c>
      <c r="B136" s="3" t="s">
        <v>227</v>
      </c>
      <c r="C136" s="3" t="s">
        <v>143</v>
      </c>
    </row>
    <row r="137" spans="1:3" x14ac:dyDescent="0.25">
      <c r="A137" s="1" t="s">
        <v>245</v>
      </c>
      <c r="B137" s="3" t="s">
        <v>227</v>
      </c>
      <c r="C137" s="3" t="s">
        <v>143</v>
      </c>
    </row>
    <row r="138" spans="1:3" x14ac:dyDescent="0.25">
      <c r="A138" s="1">
        <v>8964</v>
      </c>
      <c r="B138" s="3" t="s">
        <v>227</v>
      </c>
      <c r="C138" s="3" t="s">
        <v>143</v>
      </c>
    </row>
    <row r="139" spans="1:3" x14ac:dyDescent="0.25">
      <c r="A139" s="1" t="s">
        <v>247</v>
      </c>
      <c r="B139" s="3" t="s">
        <v>227</v>
      </c>
      <c r="C139" s="3" t="s">
        <v>143</v>
      </c>
    </row>
    <row r="140" spans="1:3" x14ac:dyDescent="0.25">
      <c r="A140" s="1">
        <v>89651</v>
      </c>
      <c r="B140" s="3" t="s">
        <v>227</v>
      </c>
      <c r="C140" s="3" t="s">
        <v>143</v>
      </c>
    </row>
    <row r="141" spans="1:3" x14ac:dyDescent="0.25">
      <c r="A141" s="1">
        <v>89671</v>
      </c>
      <c r="B141" s="3" t="s">
        <v>227</v>
      </c>
      <c r="C141" s="3" t="s">
        <v>143</v>
      </c>
    </row>
    <row r="142" spans="1:3" x14ac:dyDescent="0.25">
      <c r="A142" s="1" t="s">
        <v>250</v>
      </c>
      <c r="B142" s="3" t="s">
        <v>227</v>
      </c>
      <c r="C142" s="3" t="s">
        <v>143</v>
      </c>
    </row>
    <row r="143" spans="1:3" x14ac:dyDescent="0.25">
      <c r="A143" s="1" t="s">
        <v>252</v>
      </c>
      <c r="B143" s="3" t="s">
        <v>227</v>
      </c>
      <c r="C143" s="3" t="s">
        <v>143</v>
      </c>
    </row>
    <row r="144" spans="1:3" x14ac:dyDescent="0.25">
      <c r="A144" s="1">
        <v>8970</v>
      </c>
      <c r="B144" s="3" t="s">
        <v>227</v>
      </c>
      <c r="C144" s="3" t="s">
        <v>143</v>
      </c>
    </row>
    <row r="145" spans="1:3" x14ac:dyDescent="0.25">
      <c r="A145" s="1" t="s">
        <v>254</v>
      </c>
      <c r="B145" s="3" t="s">
        <v>227</v>
      </c>
      <c r="C145" s="3" t="s">
        <v>143</v>
      </c>
    </row>
    <row r="146" spans="1:3" x14ac:dyDescent="0.25">
      <c r="A146" s="1" t="s">
        <v>255</v>
      </c>
      <c r="B146" s="3" t="s">
        <v>227</v>
      </c>
      <c r="C146" s="3" t="s">
        <v>143</v>
      </c>
    </row>
    <row r="147" spans="1:3" x14ac:dyDescent="0.25">
      <c r="A147" s="1" t="s">
        <v>256</v>
      </c>
      <c r="B147" s="3" t="s">
        <v>227</v>
      </c>
      <c r="C147" s="3" t="s">
        <v>143</v>
      </c>
    </row>
    <row r="148" spans="1:3" x14ac:dyDescent="0.25">
      <c r="A148" s="1" t="s">
        <v>257</v>
      </c>
      <c r="B148" s="3" t="s">
        <v>227</v>
      </c>
      <c r="C148" s="3" t="s">
        <v>143</v>
      </c>
    </row>
    <row r="149" spans="1:3" x14ac:dyDescent="0.25">
      <c r="A149" s="1" t="s">
        <v>259</v>
      </c>
      <c r="B149" s="3" t="s">
        <v>227</v>
      </c>
      <c r="C149" s="3" t="s">
        <v>143</v>
      </c>
    </row>
    <row r="150" spans="1:3" x14ac:dyDescent="0.25">
      <c r="A150" s="1">
        <v>8982</v>
      </c>
      <c r="B150" s="3" t="s">
        <v>227</v>
      </c>
      <c r="C150" s="3" t="s">
        <v>143</v>
      </c>
    </row>
    <row r="151" spans="1:3" x14ac:dyDescent="0.25">
      <c r="A151" s="1" t="s">
        <v>260</v>
      </c>
      <c r="B151" s="3" t="s">
        <v>227</v>
      </c>
      <c r="C151" s="3" t="s">
        <v>143</v>
      </c>
    </row>
    <row r="152" spans="1:3" x14ac:dyDescent="0.25">
      <c r="A152" s="1" t="s">
        <v>261</v>
      </c>
      <c r="B152" s="3" t="s">
        <v>262</v>
      </c>
      <c r="C152" s="3" t="s">
        <v>143</v>
      </c>
    </row>
    <row r="153" spans="1:3" x14ac:dyDescent="0.25">
      <c r="A153" s="1">
        <v>31322723</v>
      </c>
      <c r="B153" s="3" t="s">
        <v>262</v>
      </c>
      <c r="C153" s="3" t="s">
        <v>143</v>
      </c>
    </row>
    <row r="154" spans="1:3" x14ac:dyDescent="0.25">
      <c r="A154" s="1" t="s">
        <v>264</v>
      </c>
      <c r="B154" s="3" t="s">
        <v>262</v>
      </c>
      <c r="C154" s="3" t="s">
        <v>143</v>
      </c>
    </row>
    <row r="155" spans="1:3" x14ac:dyDescent="0.25">
      <c r="A155" s="1">
        <v>85221</v>
      </c>
      <c r="B155" s="3" t="s">
        <v>262</v>
      </c>
      <c r="C155" s="3" t="s">
        <v>143</v>
      </c>
    </row>
    <row r="156" spans="1:3" x14ac:dyDescent="0.25">
      <c r="A156" s="1" t="s">
        <v>267</v>
      </c>
      <c r="B156" s="3" t="s">
        <v>262</v>
      </c>
      <c r="C156" s="3" t="s">
        <v>143</v>
      </c>
    </row>
    <row r="157" spans="1:3" x14ac:dyDescent="0.25">
      <c r="A157" s="1" t="s">
        <v>268</v>
      </c>
      <c r="B157" s="3" t="s">
        <v>262</v>
      </c>
      <c r="C157" s="3" t="s">
        <v>143</v>
      </c>
    </row>
    <row r="158" spans="1:3" x14ac:dyDescent="0.25">
      <c r="A158" s="1" t="s">
        <v>270</v>
      </c>
      <c r="B158" s="3" t="s">
        <v>262</v>
      </c>
      <c r="C158" s="3" t="s">
        <v>143</v>
      </c>
    </row>
    <row r="159" spans="1:3" x14ac:dyDescent="0.25">
      <c r="A159" s="1" t="s">
        <v>271</v>
      </c>
      <c r="B159" s="3" t="s">
        <v>262</v>
      </c>
      <c r="C159" s="3" t="s">
        <v>143</v>
      </c>
    </row>
    <row r="160" spans="1:3" x14ac:dyDescent="0.25">
      <c r="A160" s="1" t="s">
        <v>272</v>
      </c>
      <c r="B160" s="3" t="s">
        <v>273</v>
      </c>
      <c r="C160" s="3" t="s">
        <v>143</v>
      </c>
    </row>
    <row r="161" spans="1:3" x14ac:dyDescent="0.25">
      <c r="A161" s="1" t="s">
        <v>275</v>
      </c>
      <c r="B161" s="3" t="s">
        <v>273</v>
      </c>
      <c r="C161" s="3" t="s">
        <v>143</v>
      </c>
    </row>
    <row r="162" spans="1:3" x14ac:dyDescent="0.25">
      <c r="A162" s="1">
        <v>40</v>
      </c>
      <c r="B162" s="3" t="s">
        <v>273</v>
      </c>
      <c r="C162" s="3" t="s">
        <v>143</v>
      </c>
    </row>
    <row r="163" spans="1:3" x14ac:dyDescent="0.25">
      <c r="A163" s="1">
        <v>31143897</v>
      </c>
      <c r="B163" s="3" t="s">
        <v>273</v>
      </c>
      <c r="C163" s="3" t="s">
        <v>143</v>
      </c>
    </row>
    <row r="164" spans="1:3" x14ac:dyDescent="0.25">
      <c r="A164" s="1">
        <v>31144010</v>
      </c>
      <c r="B164" s="3" t="s">
        <v>273</v>
      </c>
      <c r="C164" s="3" t="s">
        <v>143</v>
      </c>
    </row>
    <row r="165" spans="1:3" x14ac:dyDescent="0.25">
      <c r="A165" s="1">
        <v>31300919</v>
      </c>
      <c r="B165" s="3" t="s">
        <v>273</v>
      </c>
      <c r="C165" s="3" t="s">
        <v>143</v>
      </c>
    </row>
    <row r="166" spans="1:3" x14ac:dyDescent="0.25">
      <c r="A166" s="1">
        <v>31323176</v>
      </c>
      <c r="B166" s="3" t="s">
        <v>273</v>
      </c>
      <c r="C166" s="3" t="s">
        <v>143</v>
      </c>
    </row>
    <row r="167" spans="1:3" x14ac:dyDescent="0.25">
      <c r="A167" s="1" t="s">
        <v>277</v>
      </c>
      <c r="B167" s="3" t="s">
        <v>273</v>
      </c>
      <c r="C167" s="3" t="s">
        <v>143</v>
      </c>
    </row>
    <row r="168" spans="1:3" x14ac:dyDescent="0.25">
      <c r="A168" s="1">
        <v>85121</v>
      </c>
      <c r="B168" s="3" t="s">
        <v>273</v>
      </c>
      <c r="C168" s="3" t="s">
        <v>143</v>
      </c>
    </row>
    <row r="169" spans="1:3" x14ac:dyDescent="0.25">
      <c r="A169" s="1">
        <v>85131</v>
      </c>
      <c r="B169" s="3" t="s">
        <v>273</v>
      </c>
      <c r="C169" s="3" t="s">
        <v>143</v>
      </c>
    </row>
    <row r="170" spans="1:3" x14ac:dyDescent="0.25">
      <c r="A170" s="1">
        <v>851201</v>
      </c>
      <c r="B170" s="3" t="s">
        <v>273</v>
      </c>
      <c r="C170" s="3" t="s">
        <v>143</v>
      </c>
    </row>
    <row r="171" spans="1:3" x14ac:dyDescent="0.25">
      <c r="A171" s="1">
        <v>851301</v>
      </c>
      <c r="B171" s="3" t="s">
        <v>273</v>
      </c>
      <c r="C171" s="3" t="s">
        <v>143</v>
      </c>
    </row>
    <row r="172" spans="1:3" x14ac:dyDescent="0.25">
      <c r="A172" s="1" t="s">
        <v>279</v>
      </c>
      <c r="B172" s="3" t="s">
        <v>273</v>
      </c>
      <c r="C172" s="3" t="s">
        <v>143</v>
      </c>
    </row>
    <row r="173" spans="1:3" x14ac:dyDescent="0.25">
      <c r="A173" s="1" t="s">
        <v>281</v>
      </c>
      <c r="B173" s="3" t="s">
        <v>273</v>
      </c>
      <c r="C173" s="3" t="s">
        <v>143</v>
      </c>
    </row>
    <row r="174" spans="1:3" x14ac:dyDescent="0.25">
      <c r="A174" s="1">
        <v>31143533</v>
      </c>
      <c r="B174" s="3" t="s">
        <v>283</v>
      </c>
      <c r="C174" s="3" t="s">
        <v>143</v>
      </c>
    </row>
    <row r="175" spans="1:3" x14ac:dyDescent="0.25">
      <c r="A175" s="1">
        <v>31324240</v>
      </c>
      <c r="B175" s="3" t="s">
        <v>283</v>
      </c>
      <c r="C175" s="3" t="s">
        <v>143</v>
      </c>
    </row>
    <row r="176" spans="1:3" x14ac:dyDescent="0.25">
      <c r="A176" s="1">
        <v>42</v>
      </c>
      <c r="B176" s="3" t="s">
        <v>283</v>
      </c>
      <c r="C176" s="3" t="s">
        <v>143</v>
      </c>
    </row>
    <row r="177" spans="1:3" x14ac:dyDescent="0.25">
      <c r="A177" s="1">
        <v>31156550</v>
      </c>
      <c r="B177" s="3" t="s">
        <v>283</v>
      </c>
      <c r="C177" s="3" t="s">
        <v>143</v>
      </c>
    </row>
    <row r="178" spans="1:3" x14ac:dyDescent="0.25">
      <c r="A178" s="1">
        <v>31180378</v>
      </c>
      <c r="B178" s="3" t="s">
        <v>283</v>
      </c>
      <c r="C178" s="3" t="s">
        <v>143</v>
      </c>
    </row>
    <row r="179" spans="1:3" x14ac:dyDescent="0.25">
      <c r="A179" s="1">
        <v>31323168</v>
      </c>
      <c r="B179" s="3" t="s">
        <v>283</v>
      </c>
      <c r="C179" s="3" t="s">
        <v>143</v>
      </c>
    </row>
    <row r="180" spans="1:3" x14ac:dyDescent="0.25">
      <c r="A180" s="1">
        <v>8781</v>
      </c>
      <c r="B180" s="3" t="s">
        <v>285</v>
      </c>
      <c r="C180" s="3" t="s">
        <v>143</v>
      </c>
    </row>
    <row r="181" spans="1:3" x14ac:dyDescent="0.25">
      <c r="A181" s="1" t="s">
        <v>287</v>
      </c>
      <c r="B181" s="3" t="s">
        <v>285</v>
      </c>
      <c r="C181" s="3" t="s">
        <v>143</v>
      </c>
    </row>
    <row r="182" spans="1:3" x14ac:dyDescent="0.25">
      <c r="A182" s="1" t="s">
        <v>289</v>
      </c>
      <c r="B182" s="3" t="s">
        <v>285</v>
      </c>
      <c r="C182" s="3" t="s">
        <v>143</v>
      </c>
    </row>
    <row r="183" spans="1:3" x14ac:dyDescent="0.25">
      <c r="A183" s="1" t="s">
        <v>291</v>
      </c>
      <c r="B183" s="3" t="s">
        <v>285</v>
      </c>
      <c r="C183" s="3" t="s">
        <v>143</v>
      </c>
    </row>
    <row r="184" spans="1:3" x14ac:dyDescent="0.25">
      <c r="A184" s="1" t="s">
        <v>292</v>
      </c>
      <c r="B184" s="3" t="s">
        <v>285</v>
      </c>
      <c r="C184" s="3" t="s">
        <v>143</v>
      </c>
    </row>
    <row r="185" spans="1:3" x14ac:dyDescent="0.25">
      <c r="A185" s="1" t="s">
        <v>293</v>
      </c>
      <c r="B185" s="3" t="s">
        <v>285</v>
      </c>
      <c r="C185" s="3" t="s">
        <v>143</v>
      </c>
    </row>
    <row r="186" spans="1:3" x14ac:dyDescent="0.25">
      <c r="A186" s="1" t="s">
        <v>294</v>
      </c>
      <c r="B186" s="3" t="s">
        <v>285</v>
      </c>
      <c r="C186" s="3" t="s">
        <v>143</v>
      </c>
    </row>
    <row r="187" spans="1:3" x14ac:dyDescent="0.25">
      <c r="A187" s="1" t="s">
        <v>295</v>
      </c>
      <c r="B187" s="3" t="s">
        <v>285</v>
      </c>
      <c r="C187" s="3" t="s">
        <v>143</v>
      </c>
    </row>
    <row r="188" spans="1:3" x14ac:dyDescent="0.25">
      <c r="A188" s="1" t="s">
        <v>296</v>
      </c>
      <c r="B188" s="3" t="s">
        <v>285</v>
      </c>
      <c r="C188" s="3" t="s">
        <v>143</v>
      </c>
    </row>
    <row r="189" spans="1:3" x14ac:dyDescent="0.25">
      <c r="A189" s="1">
        <v>8851</v>
      </c>
      <c r="B189" s="3" t="s">
        <v>285</v>
      </c>
      <c r="C189" s="3" t="s">
        <v>143</v>
      </c>
    </row>
    <row r="190" spans="1:3" x14ac:dyDescent="0.25">
      <c r="A190" s="1" t="s">
        <v>299</v>
      </c>
      <c r="B190" s="3" t="s">
        <v>285</v>
      </c>
      <c r="C190" s="3" t="s">
        <v>143</v>
      </c>
    </row>
    <row r="191" spans="1:3" x14ac:dyDescent="0.25">
      <c r="A191" s="1">
        <v>8850</v>
      </c>
      <c r="B191" s="3" t="s">
        <v>285</v>
      </c>
      <c r="C191" s="3" t="s">
        <v>143</v>
      </c>
    </row>
    <row r="192" spans="1:3" x14ac:dyDescent="0.25">
      <c r="A192" s="1" t="s">
        <v>302</v>
      </c>
      <c r="B192" s="3" t="s">
        <v>285</v>
      </c>
      <c r="C192" s="3" t="s">
        <v>143</v>
      </c>
    </row>
    <row r="193" spans="1:3" x14ac:dyDescent="0.25">
      <c r="A193" s="1" t="s">
        <v>303</v>
      </c>
      <c r="B193" s="3" t="s">
        <v>285</v>
      </c>
      <c r="C193" s="3" t="s">
        <v>143</v>
      </c>
    </row>
    <row r="194" spans="1:3" x14ac:dyDescent="0.25">
      <c r="A194" s="1">
        <v>8958</v>
      </c>
      <c r="B194" s="3" t="s">
        <v>285</v>
      </c>
      <c r="C194" s="3" t="s">
        <v>143</v>
      </c>
    </row>
    <row r="195" spans="1:3" x14ac:dyDescent="0.25">
      <c r="A195" s="1">
        <v>8980</v>
      </c>
      <c r="B195" s="3" t="s">
        <v>285</v>
      </c>
      <c r="C195" s="3" t="s">
        <v>143</v>
      </c>
    </row>
    <row r="196" spans="1:3" x14ac:dyDescent="0.25">
      <c r="A196" s="1" t="s">
        <v>305</v>
      </c>
      <c r="B196" s="3" t="s">
        <v>285</v>
      </c>
      <c r="C196" s="3" t="s">
        <v>143</v>
      </c>
    </row>
    <row r="197" spans="1:3" x14ac:dyDescent="0.25">
      <c r="A197" s="1" t="s">
        <v>306</v>
      </c>
      <c r="B197" s="3" t="s">
        <v>285</v>
      </c>
      <c r="C197" s="3" t="s">
        <v>143</v>
      </c>
    </row>
    <row r="198" spans="1:3" x14ac:dyDescent="0.25">
      <c r="A198" s="1" t="s">
        <v>307</v>
      </c>
      <c r="B198" s="3" t="s">
        <v>285</v>
      </c>
      <c r="C198" s="3" t="s">
        <v>143</v>
      </c>
    </row>
    <row r="199" spans="1:3" x14ac:dyDescent="0.25">
      <c r="A199" s="1" t="s">
        <v>308</v>
      </c>
      <c r="B199" s="3" t="s">
        <v>285</v>
      </c>
      <c r="C199" s="3" t="s">
        <v>143</v>
      </c>
    </row>
    <row r="200" spans="1:3" x14ac:dyDescent="0.25">
      <c r="A200" s="1" t="s">
        <v>310</v>
      </c>
      <c r="B200" s="3" t="s">
        <v>285</v>
      </c>
      <c r="C200" s="3" t="s">
        <v>143</v>
      </c>
    </row>
    <row r="201" spans="1:3" x14ac:dyDescent="0.25">
      <c r="A201" s="1" t="s">
        <v>311</v>
      </c>
      <c r="B201" s="3" t="s">
        <v>285</v>
      </c>
      <c r="C201" s="3" t="s">
        <v>143</v>
      </c>
    </row>
    <row r="202" spans="1:3" x14ac:dyDescent="0.25">
      <c r="A202" s="1">
        <v>8985</v>
      </c>
      <c r="B202" s="3" t="s">
        <v>285</v>
      </c>
      <c r="C202" s="3" t="s">
        <v>143</v>
      </c>
    </row>
    <row r="203" spans="1:3" x14ac:dyDescent="0.25">
      <c r="A203" s="1" t="s">
        <v>312</v>
      </c>
      <c r="B203" s="3" t="s">
        <v>285</v>
      </c>
      <c r="C203" s="3" t="s">
        <v>143</v>
      </c>
    </row>
    <row r="204" spans="1:3" x14ac:dyDescent="0.25">
      <c r="A204" s="1" t="s">
        <v>313</v>
      </c>
      <c r="B204" s="3" t="s">
        <v>285</v>
      </c>
      <c r="C204" s="3" t="s">
        <v>143</v>
      </c>
    </row>
    <row r="205" spans="1:3" x14ac:dyDescent="0.25">
      <c r="A205" s="1" t="s">
        <v>314</v>
      </c>
      <c r="B205" s="3" t="s">
        <v>285</v>
      </c>
      <c r="C205" s="3" t="s">
        <v>143</v>
      </c>
    </row>
    <row r="206" spans="1:3" x14ac:dyDescent="0.25">
      <c r="A206" s="1" t="s">
        <v>315</v>
      </c>
      <c r="B206" s="3" t="s">
        <v>285</v>
      </c>
      <c r="C206" s="3" t="s">
        <v>143</v>
      </c>
    </row>
    <row r="207" spans="1:3" x14ac:dyDescent="0.25">
      <c r="A207" s="1">
        <v>8997</v>
      </c>
      <c r="B207" s="3" t="s">
        <v>285</v>
      </c>
      <c r="C207" s="3" t="s">
        <v>143</v>
      </c>
    </row>
    <row r="208" spans="1:3" x14ac:dyDescent="0.25">
      <c r="A208" s="1" t="s">
        <v>317</v>
      </c>
      <c r="B208" s="3" t="s">
        <v>318</v>
      </c>
      <c r="C208" s="3" t="s">
        <v>143</v>
      </c>
    </row>
    <row r="209" spans="1:3" x14ac:dyDescent="0.25">
      <c r="A209" s="1">
        <v>31139747</v>
      </c>
      <c r="B209" s="3" t="s">
        <v>318</v>
      </c>
      <c r="C209" s="3" t="s">
        <v>143</v>
      </c>
    </row>
    <row r="210" spans="1:3" x14ac:dyDescent="0.25">
      <c r="A210" s="1" t="s">
        <v>321</v>
      </c>
      <c r="B210" s="3" t="s">
        <v>318</v>
      </c>
      <c r="C210" s="3" t="s">
        <v>143</v>
      </c>
    </row>
    <row r="211" spans="1:3" x14ac:dyDescent="0.25">
      <c r="A211" s="1" t="s">
        <v>323</v>
      </c>
      <c r="B211" s="3" t="s">
        <v>318</v>
      </c>
      <c r="C211" s="3" t="s">
        <v>143</v>
      </c>
    </row>
    <row r="212" spans="1:3" x14ac:dyDescent="0.25">
      <c r="A212" s="1">
        <v>8974</v>
      </c>
      <c r="B212" s="3" t="s">
        <v>318</v>
      </c>
      <c r="C212" s="3" t="s">
        <v>143</v>
      </c>
    </row>
    <row r="213" spans="1:3" x14ac:dyDescent="0.25">
      <c r="A213" s="1" t="s">
        <v>326</v>
      </c>
      <c r="B213" s="3" t="s">
        <v>318</v>
      </c>
      <c r="C213" s="3" t="s">
        <v>143</v>
      </c>
    </row>
    <row r="214" spans="1:3" x14ac:dyDescent="0.25">
      <c r="A214" s="1" t="s">
        <v>328</v>
      </c>
      <c r="B214" s="3" t="s">
        <v>318</v>
      </c>
      <c r="C214" s="3" t="s">
        <v>143</v>
      </c>
    </row>
    <row r="215" spans="1:3" x14ac:dyDescent="0.25">
      <c r="A215" s="1" t="s">
        <v>330</v>
      </c>
      <c r="B215" s="3" t="s">
        <v>318</v>
      </c>
      <c r="C215" s="3" t="s">
        <v>143</v>
      </c>
    </row>
    <row r="216" spans="1:3" x14ac:dyDescent="0.25">
      <c r="A216" s="1">
        <v>1511</v>
      </c>
      <c r="B216" s="3" t="s">
        <v>318</v>
      </c>
      <c r="C216" s="3" t="s">
        <v>143</v>
      </c>
    </row>
    <row r="217" spans="1:3" x14ac:dyDescent="0.25">
      <c r="A217" s="1" t="s">
        <v>332</v>
      </c>
      <c r="B217" s="3" t="s">
        <v>333</v>
      </c>
      <c r="C217" s="3" t="s">
        <v>143</v>
      </c>
    </row>
    <row r="218" spans="1:3" x14ac:dyDescent="0.25">
      <c r="A218" s="1" t="s">
        <v>335</v>
      </c>
      <c r="B218" s="3" t="s">
        <v>333</v>
      </c>
      <c r="C218" s="3" t="s">
        <v>143</v>
      </c>
    </row>
    <row r="219" spans="1:3" x14ac:dyDescent="0.25">
      <c r="A219" s="1">
        <v>45</v>
      </c>
      <c r="B219" s="3" t="s">
        <v>337</v>
      </c>
      <c r="C219" s="3" t="s">
        <v>143</v>
      </c>
    </row>
    <row r="220" spans="1:3" x14ac:dyDescent="0.25">
      <c r="A220" s="1">
        <v>44</v>
      </c>
      <c r="B220" s="3" t="s">
        <v>337</v>
      </c>
      <c r="C220" s="3" t="s">
        <v>143</v>
      </c>
    </row>
    <row r="221" spans="1:3" x14ac:dyDescent="0.25">
      <c r="A221" s="1">
        <v>31314886</v>
      </c>
      <c r="B221" s="3" t="s">
        <v>337</v>
      </c>
      <c r="C221" s="3" t="s">
        <v>143</v>
      </c>
    </row>
    <row r="222" spans="1:3" x14ac:dyDescent="0.25">
      <c r="A222" s="1">
        <v>31317483</v>
      </c>
      <c r="B222" s="3" t="s">
        <v>337</v>
      </c>
      <c r="C222" s="3" t="s">
        <v>143</v>
      </c>
    </row>
    <row r="223" spans="1:3" x14ac:dyDescent="0.25">
      <c r="A223" s="1">
        <v>31323333</v>
      </c>
      <c r="B223" s="3" t="s">
        <v>337</v>
      </c>
      <c r="C223" s="3" t="s">
        <v>143</v>
      </c>
    </row>
    <row r="224" spans="1:3" x14ac:dyDescent="0.25">
      <c r="A224" s="1">
        <v>31323358</v>
      </c>
      <c r="B224" s="3" t="s">
        <v>337</v>
      </c>
      <c r="C224" s="3" t="s">
        <v>143</v>
      </c>
    </row>
    <row r="225" spans="1:3" x14ac:dyDescent="0.25">
      <c r="A225" s="1">
        <v>31353603</v>
      </c>
      <c r="B225" s="3" t="s">
        <v>337</v>
      </c>
      <c r="C225" s="3" t="s">
        <v>143</v>
      </c>
    </row>
    <row r="226" spans="1:3" x14ac:dyDescent="0.25">
      <c r="A226" s="1">
        <v>31353611</v>
      </c>
      <c r="B226" s="3" t="s">
        <v>337</v>
      </c>
      <c r="C226" s="3" t="s">
        <v>143</v>
      </c>
    </row>
    <row r="227" spans="1:3" x14ac:dyDescent="0.25">
      <c r="A227" s="1">
        <v>8984</v>
      </c>
      <c r="B227" s="3" t="s">
        <v>339</v>
      </c>
      <c r="C227" s="3" t="s">
        <v>143</v>
      </c>
    </row>
    <row r="228" spans="1:3" x14ac:dyDescent="0.25">
      <c r="A228" s="1" t="s">
        <v>340</v>
      </c>
      <c r="B228" s="3" t="s">
        <v>339</v>
      </c>
      <c r="C228" s="3" t="s">
        <v>143</v>
      </c>
    </row>
    <row r="229" spans="1:3" x14ac:dyDescent="0.25">
      <c r="A229" s="1" t="s">
        <v>341</v>
      </c>
      <c r="B229" s="3" t="s">
        <v>339</v>
      </c>
      <c r="C229" s="3" t="s">
        <v>143</v>
      </c>
    </row>
    <row r="230" spans="1:3" x14ac:dyDescent="0.25">
      <c r="A230" s="1" t="s">
        <v>342</v>
      </c>
      <c r="B230" s="3" t="s">
        <v>339</v>
      </c>
      <c r="C230" s="3" t="s">
        <v>143</v>
      </c>
    </row>
    <row r="231" spans="1:3" x14ac:dyDescent="0.25">
      <c r="A231" s="1" t="s">
        <v>344</v>
      </c>
      <c r="B231" s="3" t="s">
        <v>339</v>
      </c>
      <c r="C231" s="3" t="s">
        <v>143</v>
      </c>
    </row>
    <row r="232" spans="1:3" x14ac:dyDescent="0.25">
      <c r="A232" s="1">
        <v>8515</v>
      </c>
      <c r="B232" s="3" t="s">
        <v>339</v>
      </c>
      <c r="C232" s="3" t="s">
        <v>143</v>
      </c>
    </row>
    <row r="233" spans="1:3" x14ac:dyDescent="0.25">
      <c r="A233" s="1">
        <v>8529</v>
      </c>
      <c r="B233" s="3" t="s">
        <v>339</v>
      </c>
      <c r="C233" s="3" t="s">
        <v>143</v>
      </c>
    </row>
    <row r="234" spans="1:3" x14ac:dyDescent="0.25">
      <c r="A234" s="1" t="s">
        <v>348</v>
      </c>
      <c r="B234" s="3" t="s">
        <v>339</v>
      </c>
      <c r="C234" s="3" t="s">
        <v>143</v>
      </c>
    </row>
    <row r="235" spans="1:3" x14ac:dyDescent="0.25">
      <c r="A235" s="1" t="s">
        <v>350</v>
      </c>
      <c r="B235" s="3" t="s">
        <v>339</v>
      </c>
      <c r="C235" s="3" t="s">
        <v>143</v>
      </c>
    </row>
    <row r="236" spans="1:3" x14ac:dyDescent="0.25">
      <c r="A236" s="1">
        <v>8910</v>
      </c>
      <c r="B236" s="3" t="s">
        <v>339</v>
      </c>
      <c r="C236" s="3" t="s">
        <v>143</v>
      </c>
    </row>
    <row r="237" spans="1:3" x14ac:dyDescent="0.25">
      <c r="A237" s="1" t="s">
        <v>352</v>
      </c>
      <c r="B237" s="3" t="s">
        <v>339</v>
      </c>
      <c r="C237" s="3" t="s">
        <v>143</v>
      </c>
    </row>
    <row r="238" spans="1:3" x14ac:dyDescent="0.25">
      <c r="A238" s="1" t="s">
        <v>354</v>
      </c>
      <c r="B238" s="3" t="s">
        <v>242</v>
      </c>
      <c r="C238" s="3" t="s">
        <v>143</v>
      </c>
    </row>
    <row r="239" spans="1:3" x14ac:dyDescent="0.25">
      <c r="A239" s="1" t="s">
        <v>356</v>
      </c>
      <c r="B239" s="3" t="s">
        <v>242</v>
      </c>
      <c r="C239" s="3" t="s">
        <v>143</v>
      </c>
    </row>
    <row r="240" spans="1:3" x14ac:dyDescent="0.25">
      <c r="A240" s="1" t="s">
        <v>357</v>
      </c>
      <c r="B240" s="3" t="s">
        <v>242</v>
      </c>
      <c r="C240" s="3" t="s">
        <v>143</v>
      </c>
    </row>
    <row r="241" spans="1:3" x14ac:dyDescent="0.25">
      <c r="A241" s="1" t="s">
        <v>358</v>
      </c>
      <c r="B241" s="3" t="s">
        <v>242</v>
      </c>
      <c r="C241" s="3" t="s">
        <v>143</v>
      </c>
    </row>
    <row r="242" spans="1:3" x14ac:dyDescent="0.25">
      <c r="A242" s="1" t="s">
        <v>359</v>
      </c>
      <c r="B242" s="3" t="s">
        <v>242</v>
      </c>
      <c r="C242" s="3" t="s">
        <v>143</v>
      </c>
    </row>
    <row r="243" spans="1:3" x14ac:dyDescent="0.25">
      <c r="A243" s="1" t="s">
        <v>361</v>
      </c>
      <c r="B243" s="3" t="s">
        <v>242</v>
      </c>
      <c r="C243" s="3" t="s">
        <v>143</v>
      </c>
    </row>
    <row r="244" spans="1:3" x14ac:dyDescent="0.25">
      <c r="A244" s="1" t="s">
        <v>363</v>
      </c>
      <c r="B244" s="3" t="s">
        <v>242</v>
      </c>
      <c r="C244" s="3" t="s">
        <v>143</v>
      </c>
    </row>
    <row r="245" spans="1:3" x14ac:dyDescent="0.25">
      <c r="A245" s="1" t="s">
        <v>364</v>
      </c>
      <c r="B245" s="3" t="s">
        <v>242</v>
      </c>
      <c r="C245" s="3" t="s">
        <v>143</v>
      </c>
    </row>
    <row r="246" spans="1:3" x14ac:dyDescent="0.25">
      <c r="A246" s="1" t="s">
        <v>365</v>
      </c>
      <c r="B246" s="3" t="s">
        <v>242</v>
      </c>
      <c r="C246" s="3" t="s">
        <v>143</v>
      </c>
    </row>
    <row r="247" spans="1:3" x14ac:dyDescent="0.25">
      <c r="A247" s="1" t="s">
        <v>366</v>
      </c>
      <c r="B247" s="3" t="s">
        <v>242</v>
      </c>
      <c r="C247" s="3" t="s">
        <v>143</v>
      </c>
    </row>
    <row r="248" spans="1:3" x14ac:dyDescent="0.25">
      <c r="A248" s="1" t="s">
        <v>367</v>
      </c>
      <c r="B248" s="3" t="s">
        <v>242</v>
      </c>
      <c r="C248" s="3" t="s">
        <v>143</v>
      </c>
    </row>
    <row r="249" spans="1:3" x14ac:dyDescent="0.25">
      <c r="A249" s="1" t="s">
        <v>368</v>
      </c>
      <c r="B249" s="3" t="s">
        <v>242</v>
      </c>
      <c r="C249" s="3" t="s">
        <v>143</v>
      </c>
    </row>
    <row r="250" spans="1:3" x14ac:dyDescent="0.25">
      <c r="A250" s="1" t="s">
        <v>369</v>
      </c>
      <c r="B250" s="3" t="s">
        <v>242</v>
      </c>
      <c r="C250" s="3" t="s">
        <v>143</v>
      </c>
    </row>
    <row r="251" spans="1:3" x14ac:dyDescent="0.25">
      <c r="A251" s="1" t="s">
        <v>371</v>
      </c>
      <c r="B251" s="3" t="s">
        <v>242</v>
      </c>
      <c r="C251" s="3" t="s">
        <v>143</v>
      </c>
    </row>
    <row r="252" spans="1:3" x14ac:dyDescent="0.25">
      <c r="A252" s="1" t="s">
        <v>372</v>
      </c>
      <c r="B252" s="3" t="s">
        <v>242</v>
      </c>
      <c r="C252" s="3" t="s">
        <v>143</v>
      </c>
    </row>
    <row r="253" spans="1:3" x14ac:dyDescent="0.25">
      <c r="A253" s="1" t="s">
        <v>373</v>
      </c>
      <c r="B253" s="3" t="s">
        <v>242</v>
      </c>
      <c r="C253" s="3" t="s">
        <v>143</v>
      </c>
    </row>
    <row r="254" spans="1:3" x14ac:dyDescent="0.25">
      <c r="A254" s="1" t="s">
        <v>375</v>
      </c>
      <c r="B254" s="3" t="s">
        <v>242</v>
      </c>
      <c r="C254" s="3" t="s">
        <v>143</v>
      </c>
    </row>
    <row r="255" spans="1:3" x14ac:dyDescent="0.25">
      <c r="A255" s="1" t="s">
        <v>377</v>
      </c>
      <c r="B255" s="3" t="s">
        <v>242</v>
      </c>
      <c r="C255" s="3" t="s">
        <v>143</v>
      </c>
    </row>
    <row r="256" spans="1:3" x14ac:dyDescent="0.25">
      <c r="A256" s="1" t="s">
        <v>379</v>
      </c>
      <c r="B256" s="3" t="s">
        <v>242</v>
      </c>
      <c r="C256" s="3" t="s">
        <v>143</v>
      </c>
    </row>
    <row r="257" spans="1:3" x14ac:dyDescent="0.25">
      <c r="A257" s="1" t="s">
        <v>381</v>
      </c>
      <c r="B257" s="3" t="s">
        <v>273</v>
      </c>
      <c r="C257" s="3" t="s">
        <v>143</v>
      </c>
    </row>
    <row r="258" spans="1:3" x14ac:dyDescent="0.25">
      <c r="A258" s="1" t="s">
        <v>382</v>
      </c>
      <c r="B258" s="3" t="s">
        <v>382</v>
      </c>
      <c r="C258" s="3" t="s">
        <v>143</v>
      </c>
    </row>
    <row r="259" spans="1:3" x14ac:dyDescent="0.25">
      <c r="A259" s="1" t="s">
        <v>383</v>
      </c>
      <c r="B259" s="3" t="s">
        <v>227</v>
      </c>
      <c r="C259" s="3" t="s">
        <v>143</v>
      </c>
    </row>
    <row r="260" spans="1:3" x14ac:dyDescent="0.25">
      <c r="A260" s="1">
        <v>5551500055</v>
      </c>
      <c r="B260" s="3" t="s">
        <v>121</v>
      </c>
      <c r="C260" s="3" t="s">
        <v>6</v>
      </c>
    </row>
    <row r="261" spans="1:3" x14ac:dyDescent="0.25">
      <c r="A261" s="1" t="s">
        <v>384</v>
      </c>
      <c r="B261" s="3" t="s">
        <v>285</v>
      </c>
      <c r="C261" s="3" t="s">
        <v>143</v>
      </c>
    </row>
    <row r="262" spans="1:3" x14ac:dyDescent="0.25">
      <c r="A262" s="1" t="s">
        <v>385</v>
      </c>
      <c r="B262" s="3" t="s">
        <v>203</v>
      </c>
      <c r="C262" s="3" t="s">
        <v>143</v>
      </c>
    </row>
    <row r="263" spans="1:3" x14ac:dyDescent="0.25">
      <c r="A263" s="1">
        <v>8881112518</v>
      </c>
      <c r="B263" s="3">
        <v>1</v>
      </c>
      <c r="C263" s="3" t="s">
        <v>6</v>
      </c>
    </row>
    <row r="264" spans="1:3" x14ac:dyDescent="0.25">
      <c r="A264" s="1" t="s">
        <v>386</v>
      </c>
      <c r="B264" s="3" t="s">
        <v>837</v>
      </c>
      <c r="C264" s="3" t="s">
        <v>143</v>
      </c>
    </row>
    <row r="265" spans="1:3" x14ac:dyDescent="0.25">
      <c r="A265" s="1" t="s">
        <v>387</v>
      </c>
      <c r="B265" s="3" t="s">
        <v>141</v>
      </c>
      <c r="C265" s="3" t="s">
        <v>143</v>
      </c>
    </row>
    <row r="266" spans="1:3" x14ac:dyDescent="0.25">
      <c r="A266" s="1" t="s">
        <v>388</v>
      </c>
      <c r="B266" s="3" t="s">
        <v>389</v>
      </c>
      <c r="C266" s="3" t="s">
        <v>6</v>
      </c>
    </row>
    <row r="267" spans="1:3" x14ac:dyDescent="0.25">
      <c r="A267" s="1">
        <v>3154021</v>
      </c>
      <c r="B267" s="3">
        <v>3</v>
      </c>
      <c r="C267" s="3" t="s">
        <v>6</v>
      </c>
    </row>
    <row r="268" spans="1:3" x14ac:dyDescent="0.25">
      <c r="A268" s="1" t="s">
        <v>390</v>
      </c>
      <c r="B268" s="3">
        <v>412</v>
      </c>
      <c r="C268" s="3" t="s">
        <v>6</v>
      </c>
    </row>
    <row r="269" spans="1:3" x14ac:dyDescent="0.25">
      <c r="A269" s="1">
        <v>3156001</v>
      </c>
      <c r="B269" s="3">
        <v>412</v>
      </c>
      <c r="C269" s="3" t="s">
        <v>6</v>
      </c>
    </row>
    <row r="270" spans="1:3" x14ac:dyDescent="0.25">
      <c r="A270" s="1">
        <v>4502570</v>
      </c>
      <c r="B270" s="3" t="s">
        <v>40</v>
      </c>
      <c r="C270" s="3" t="s">
        <v>6</v>
      </c>
    </row>
    <row r="271" spans="1:3" x14ac:dyDescent="0.25">
      <c r="A271" s="1">
        <v>4502575</v>
      </c>
      <c r="B271" s="3" t="s">
        <v>40</v>
      </c>
      <c r="C271" s="3" t="s">
        <v>6</v>
      </c>
    </row>
    <row r="272" spans="1:3" x14ac:dyDescent="0.25">
      <c r="A272" s="1">
        <v>4006202</v>
      </c>
      <c r="B272" s="3" t="s">
        <v>121</v>
      </c>
      <c r="C272" s="3" t="s">
        <v>6</v>
      </c>
    </row>
    <row r="273" spans="1:3" x14ac:dyDescent="0.25">
      <c r="A273" s="1">
        <v>4101801</v>
      </c>
      <c r="B273" s="3" t="s">
        <v>121</v>
      </c>
      <c r="C273" s="3" t="s">
        <v>6</v>
      </c>
    </row>
    <row r="274" spans="1:3" x14ac:dyDescent="0.25">
      <c r="A274" s="1">
        <v>4001204</v>
      </c>
      <c r="B274" s="3" t="s">
        <v>121</v>
      </c>
      <c r="C274" s="3" t="s">
        <v>6</v>
      </c>
    </row>
    <row r="275" spans="1:3" x14ac:dyDescent="0.25">
      <c r="A275" s="1">
        <v>4006201</v>
      </c>
      <c r="B275" s="3" t="s">
        <v>121</v>
      </c>
      <c r="C275" s="3" t="s">
        <v>6</v>
      </c>
    </row>
    <row r="276" spans="1:3" x14ac:dyDescent="0.25">
      <c r="A276" s="1" t="s">
        <v>319</v>
      </c>
      <c r="B276" s="3" t="s">
        <v>318</v>
      </c>
      <c r="C276" s="3" t="s">
        <v>143</v>
      </c>
    </row>
    <row r="277" spans="1:3" x14ac:dyDescent="0.25">
      <c r="A277" s="1" t="s">
        <v>320</v>
      </c>
      <c r="B277" s="3" t="s">
        <v>318</v>
      </c>
      <c r="C277" s="3" t="s">
        <v>143</v>
      </c>
    </row>
    <row r="278" spans="1:3" x14ac:dyDescent="0.25">
      <c r="A278" s="1" t="s">
        <v>322</v>
      </c>
      <c r="B278" s="3" t="s">
        <v>318</v>
      </c>
      <c r="C278" s="3" t="s">
        <v>143</v>
      </c>
    </row>
    <row r="279" spans="1:3" x14ac:dyDescent="0.25">
      <c r="A279" s="1" t="s">
        <v>324</v>
      </c>
      <c r="B279" s="3" t="s">
        <v>318</v>
      </c>
      <c r="C279" s="3" t="s">
        <v>143</v>
      </c>
    </row>
    <row r="280" spans="1:3" x14ac:dyDescent="0.25">
      <c r="A280" s="1" t="s">
        <v>325</v>
      </c>
      <c r="B280" s="3" t="s">
        <v>318</v>
      </c>
      <c r="C280" s="3" t="s">
        <v>143</v>
      </c>
    </row>
    <row r="281" spans="1:3" x14ac:dyDescent="0.25">
      <c r="A281" s="1" t="s">
        <v>327</v>
      </c>
      <c r="B281" s="3" t="s">
        <v>318</v>
      </c>
      <c r="C281" s="3" t="s">
        <v>143</v>
      </c>
    </row>
    <row r="282" spans="1:3" x14ac:dyDescent="0.25">
      <c r="A282" s="1" t="s">
        <v>329</v>
      </c>
      <c r="B282" s="3" t="s">
        <v>318</v>
      </c>
      <c r="C282" s="3" t="s">
        <v>143</v>
      </c>
    </row>
    <row r="283" spans="1:3" x14ac:dyDescent="0.25">
      <c r="A283" s="1" t="s">
        <v>331</v>
      </c>
      <c r="B283" s="3" t="s">
        <v>318</v>
      </c>
      <c r="C283" s="3" t="s">
        <v>143</v>
      </c>
    </row>
    <row r="284" spans="1:3" x14ac:dyDescent="0.25">
      <c r="A284" s="1" t="s">
        <v>334</v>
      </c>
      <c r="B284" s="3" t="s">
        <v>333</v>
      </c>
      <c r="C284" s="3" t="s">
        <v>143</v>
      </c>
    </row>
    <row r="285" spans="1:3" x14ac:dyDescent="0.25">
      <c r="A285" s="1" t="s">
        <v>336</v>
      </c>
      <c r="B285" s="3" t="s">
        <v>333</v>
      </c>
      <c r="C285" s="3" t="s">
        <v>143</v>
      </c>
    </row>
    <row r="286" spans="1:3" x14ac:dyDescent="0.25">
      <c r="A286" s="1" t="s">
        <v>142</v>
      </c>
      <c r="B286" s="3" t="s">
        <v>141</v>
      </c>
      <c r="C286" s="3" t="s">
        <v>143</v>
      </c>
    </row>
    <row r="287" spans="1:3" x14ac:dyDescent="0.25">
      <c r="A287" s="1" t="s">
        <v>149</v>
      </c>
      <c r="B287" s="3" t="s">
        <v>141</v>
      </c>
      <c r="C287" s="3" t="s">
        <v>143</v>
      </c>
    </row>
    <row r="288" spans="1:3" x14ac:dyDescent="0.25">
      <c r="A288" s="1" t="s">
        <v>153</v>
      </c>
      <c r="B288" s="3" t="s">
        <v>141</v>
      </c>
      <c r="C288" s="3" t="s">
        <v>143</v>
      </c>
    </row>
    <row r="289" spans="1:3" x14ac:dyDescent="0.25">
      <c r="A289" s="1" t="s">
        <v>156</v>
      </c>
      <c r="B289" s="3" t="s">
        <v>141</v>
      </c>
      <c r="C289" s="3" t="s">
        <v>143</v>
      </c>
    </row>
    <row r="290" spans="1:3" x14ac:dyDescent="0.25">
      <c r="A290" s="1" t="s">
        <v>160</v>
      </c>
      <c r="B290" s="3" t="s">
        <v>141</v>
      </c>
      <c r="C290" s="3" t="s">
        <v>143</v>
      </c>
    </row>
    <row r="291" spans="1:3" x14ac:dyDescent="0.25">
      <c r="A291" s="1" t="s">
        <v>171</v>
      </c>
      <c r="B291" s="3" t="s">
        <v>141</v>
      </c>
      <c r="C291" s="3" t="s">
        <v>143</v>
      </c>
    </row>
    <row r="292" spans="1:3" x14ac:dyDescent="0.25">
      <c r="A292" s="1" t="s">
        <v>180</v>
      </c>
      <c r="B292" s="3" t="s">
        <v>179</v>
      </c>
      <c r="C292" s="3" t="s">
        <v>143</v>
      </c>
    </row>
    <row r="293" spans="1:3" x14ac:dyDescent="0.25">
      <c r="A293" s="1" t="s">
        <v>188</v>
      </c>
      <c r="B293" s="3" t="s">
        <v>179</v>
      </c>
      <c r="C293" s="3" t="s">
        <v>143</v>
      </c>
    </row>
    <row r="294" spans="1:3" x14ac:dyDescent="0.25">
      <c r="A294" s="1" t="s">
        <v>190</v>
      </c>
      <c r="B294" s="3" t="s">
        <v>179</v>
      </c>
      <c r="C294" s="3" t="s">
        <v>143</v>
      </c>
    </row>
    <row r="295" spans="1:3" x14ac:dyDescent="0.25">
      <c r="A295" s="1" t="s">
        <v>197</v>
      </c>
      <c r="B295" s="3" t="s">
        <v>179</v>
      </c>
      <c r="C295" s="3" t="s">
        <v>143</v>
      </c>
    </row>
    <row r="296" spans="1:3" x14ac:dyDescent="0.25">
      <c r="A296" s="1" t="s">
        <v>201</v>
      </c>
      <c r="B296" s="3" t="s">
        <v>179</v>
      </c>
      <c r="C296" s="3" t="s">
        <v>143</v>
      </c>
    </row>
    <row r="297" spans="1:3" x14ac:dyDescent="0.25">
      <c r="A297" s="1" t="s">
        <v>391</v>
      </c>
      <c r="B297" s="3" t="s">
        <v>179</v>
      </c>
      <c r="C297" s="3" t="s">
        <v>143</v>
      </c>
    </row>
    <row r="298" spans="1:3" x14ac:dyDescent="0.25">
      <c r="A298" s="1" t="s">
        <v>392</v>
      </c>
      <c r="B298" s="3" t="s">
        <v>179</v>
      </c>
      <c r="C298" s="3" t="s">
        <v>143</v>
      </c>
    </row>
    <row r="299" spans="1:3" x14ac:dyDescent="0.25">
      <c r="A299" s="1" t="s">
        <v>205</v>
      </c>
      <c r="B299" s="3" t="s">
        <v>203</v>
      </c>
      <c r="C299" s="3" t="s">
        <v>143</v>
      </c>
    </row>
    <row r="300" spans="1:3" x14ac:dyDescent="0.25">
      <c r="A300" s="1" t="s">
        <v>206</v>
      </c>
      <c r="B300" s="3" t="s">
        <v>203</v>
      </c>
      <c r="C300" s="3" t="s">
        <v>143</v>
      </c>
    </row>
    <row r="301" spans="1:3" x14ac:dyDescent="0.25">
      <c r="A301" s="1" t="s">
        <v>208</v>
      </c>
      <c r="B301" s="3" t="s">
        <v>203</v>
      </c>
      <c r="C301" s="3" t="s">
        <v>143</v>
      </c>
    </row>
    <row r="302" spans="1:3" x14ac:dyDescent="0.25">
      <c r="A302" s="1" t="s">
        <v>210</v>
      </c>
      <c r="B302" s="3" t="s">
        <v>203</v>
      </c>
      <c r="C302" s="3" t="s">
        <v>143</v>
      </c>
    </row>
    <row r="303" spans="1:3" x14ac:dyDescent="0.25">
      <c r="A303" s="1" t="s">
        <v>183</v>
      </c>
      <c r="B303" s="3" t="s">
        <v>203</v>
      </c>
      <c r="C303" s="3" t="s">
        <v>143</v>
      </c>
    </row>
    <row r="304" spans="1:3" x14ac:dyDescent="0.25">
      <c r="A304" s="1" t="s">
        <v>189</v>
      </c>
      <c r="B304" s="3" t="s">
        <v>203</v>
      </c>
      <c r="C304" s="3" t="s">
        <v>143</v>
      </c>
    </row>
    <row r="305" spans="1:3" x14ac:dyDescent="0.25">
      <c r="A305" s="1" t="s">
        <v>193</v>
      </c>
      <c r="B305" s="3" t="s">
        <v>203</v>
      </c>
      <c r="C305" s="3" t="s">
        <v>143</v>
      </c>
    </row>
    <row r="306" spans="1:3" x14ac:dyDescent="0.25">
      <c r="A306" s="1" t="s">
        <v>195</v>
      </c>
      <c r="B306" s="3" t="s">
        <v>203</v>
      </c>
      <c r="C306" s="3" t="s">
        <v>143</v>
      </c>
    </row>
    <row r="307" spans="1:3" x14ac:dyDescent="0.25">
      <c r="A307" s="1" t="s">
        <v>393</v>
      </c>
      <c r="B307" s="3" t="s">
        <v>203</v>
      </c>
      <c r="C307" s="3" t="s">
        <v>143</v>
      </c>
    </row>
    <row r="308" spans="1:3" x14ac:dyDescent="0.25">
      <c r="A308" s="1" t="s">
        <v>394</v>
      </c>
      <c r="B308" s="3" t="s">
        <v>203</v>
      </c>
      <c r="C308" s="3" t="s">
        <v>143</v>
      </c>
    </row>
    <row r="309" spans="1:3" x14ac:dyDescent="0.25">
      <c r="A309" s="1" t="s">
        <v>228</v>
      </c>
      <c r="B309" s="3" t="s">
        <v>227</v>
      </c>
      <c r="C309" s="3" t="s">
        <v>143</v>
      </c>
    </row>
    <row r="310" spans="1:3" x14ac:dyDescent="0.25">
      <c r="A310" s="1" t="s">
        <v>230</v>
      </c>
      <c r="B310" s="3" t="s">
        <v>227</v>
      </c>
      <c r="C310" s="3" t="s">
        <v>143</v>
      </c>
    </row>
    <row r="311" spans="1:3" x14ac:dyDescent="0.25">
      <c r="A311" s="1" t="s">
        <v>232</v>
      </c>
      <c r="B311" s="3" t="s">
        <v>227</v>
      </c>
      <c r="C311" s="3" t="s">
        <v>143</v>
      </c>
    </row>
    <row r="312" spans="1:3" x14ac:dyDescent="0.25">
      <c r="A312" s="1" t="s">
        <v>234</v>
      </c>
      <c r="B312" s="3" t="s">
        <v>227</v>
      </c>
      <c r="C312" s="3" t="s">
        <v>143</v>
      </c>
    </row>
    <row r="313" spans="1:3" x14ac:dyDescent="0.25">
      <c r="A313" s="1" t="s">
        <v>174</v>
      </c>
      <c r="B313" s="3" t="s">
        <v>227</v>
      </c>
      <c r="C313" s="3" t="s">
        <v>143</v>
      </c>
    </row>
    <row r="314" spans="1:3" x14ac:dyDescent="0.25">
      <c r="A314" s="1" t="s">
        <v>236</v>
      </c>
      <c r="B314" s="3" t="s">
        <v>227</v>
      </c>
      <c r="C314" s="3" t="s">
        <v>143</v>
      </c>
    </row>
    <row r="315" spans="1:3" x14ac:dyDescent="0.25">
      <c r="A315" s="1" t="s">
        <v>237</v>
      </c>
      <c r="B315" s="3" t="s">
        <v>227</v>
      </c>
      <c r="C315" s="3" t="s">
        <v>143</v>
      </c>
    </row>
    <row r="316" spans="1:3" x14ac:dyDescent="0.25">
      <c r="A316" s="1" t="s">
        <v>238</v>
      </c>
      <c r="B316" s="3" t="s">
        <v>227</v>
      </c>
      <c r="C316" s="3" t="s">
        <v>143</v>
      </c>
    </row>
    <row r="317" spans="1:3" x14ac:dyDescent="0.25">
      <c r="A317" s="1" t="s">
        <v>243</v>
      </c>
      <c r="B317" s="3" t="s">
        <v>227</v>
      </c>
      <c r="C317" s="3" t="s">
        <v>143</v>
      </c>
    </row>
    <row r="318" spans="1:3" x14ac:dyDescent="0.25">
      <c r="A318" s="1" t="s">
        <v>246</v>
      </c>
      <c r="B318" s="3" t="s">
        <v>227</v>
      </c>
      <c r="C318" s="3" t="s">
        <v>143</v>
      </c>
    </row>
    <row r="319" spans="1:3" x14ac:dyDescent="0.25">
      <c r="A319" s="1" t="s">
        <v>248</v>
      </c>
      <c r="B319" s="3" t="s">
        <v>227</v>
      </c>
      <c r="C319" s="3" t="s">
        <v>143</v>
      </c>
    </row>
    <row r="320" spans="1:3" x14ac:dyDescent="0.25">
      <c r="A320" s="1" t="s">
        <v>249</v>
      </c>
      <c r="B320" s="3" t="s">
        <v>227</v>
      </c>
      <c r="C320" s="3" t="s">
        <v>143</v>
      </c>
    </row>
    <row r="321" spans="1:3" x14ac:dyDescent="0.25">
      <c r="A321" s="1" t="s">
        <v>251</v>
      </c>
      <c r="B321" s="3" t="s">
        <v>227</v>
      </c>
      <c r="C321" s="3" t="s">
        <v>143</v>
      </c>
    </row>
    <row r="322" spans="1:3" x14ac:dyDescent="0.25">
      <c r="A322" s="1" t="s">
        <v>253</v>
      </c>
      <c r="B322" s="3" t="s">
        <v>227</v>
      </c>
      <c r="C322" s="3" t="s">
        <v>143</v>
      </c>
    </row>
    <row r="323" spans="1:3" x14ac:dyDescent="0.25">
      <c r="A323" s="1" t="s">
        <v>258</v>
      </c>
      <c r="B323" s="3" t="s">
        <v>227</v>
      </c>
      <c r="C323" s="3" t="s">
        <v>143</v>
      </c>
    </row>
    <row r="324" spans="1:3" x14ac:dyDescent="0.25">
      <c r="A324" s="1" t="s">
        <v>395</v>
      </c>
      <c r="B324" s="3" t="s">
        <v>227</v>
      </c>
      <c r="C324" s="3" t="s">
        <v>143</v>
      </c>
    </row>
    <row r="325" spans="1:3" x14ac:dyDescent="0.25">
      <c r="A325" s="1" t="s">
        <v>396</v>
      </c>
      <c r="B325" s="3" t="s">
        <v>227</v>
      </c>
      <c r="C325" s="3" t="s">
        <v>143</v>
      </c>
    </row>
    <row r="326" spans="1:3" x14ac:dyDescent="0.25">
      <c r="A326" s="1" t="s">
        <v>263</v>
      </c>
      <c r="B326" s="3" t="s">
        <v>262</v>
      </c>
      <c r="C326" s="3" t="s">
        <v>143</v>
      </c>
    </row>
    <row r="327" spans="1:3" x14ac:dyDescent="0.25">
      <c r="A327" s="1" t="s">
        <v>265</v>
      </c>
      <c r="B327" s="3" t="s">
        <v>262</v>
      </c>
      <c r="C327" s="3" t="s">
        <v>143</v>
      </c>
    </row>
    <row r="328" spans="1:3" x14ac:dyDescent="0.25">
      <c r="A328" s="1" t="s">
        <v>266</v>
      </c>
      <c r="B328" s="3" t="s">
        <v>262</v>
      </c>
      <c r="C328" s="3" t="s">
        <v>143</v>
      </c>
    </row>
    <row r="329" spans="1:3" x14ac:dyDescent="0.25">
      <c r="A329" s="1" t="s">
        <v>269</v>
      </c>
      <c r="B329" s="3" t="s">
        <v>262</v>
      </c>
      <c r="C329" s="3" t="s">
        <v>143</v>
      </c>
    </row>
    <row r="330" spans="1:3" x14ac:dyDescent="0.25">
      <c r="A330" s="1" t="s">
        <v>241</v>
      </c>
      <c r="B330" s="3" t="s">
        <v>262</v>
      </c>
      <c r="C330" s="3" t="s">
        <v>143</v>
      </c>
    </row>
    <row r="331" spans="1:3" x14ac:dyDescent="0.25">
      <c r="A331" s="1" t="s">
        <v>274</v>
      </c>
      <c r="B331" s="3" t="s">
        <v>273</v>
      </c>
      <c r="C331" s="3" t="s">
        <v>143</v>
      </c>
    </row>
    <row r="332" spans="1:3" x14ac:dyDescent="0.25">
      <c r="A332" s="1" t="s">
        <v>276</v>
      </c>
      <c r="B332" s="3" t="s">
        <v>273</v>
      </c>
      <c r="C332" s="3" t="s">
        <v>143</v>
      </c>
    </row>
    <row r="333" spans="1:3" x14ac:dyDescent="0.25">
      <c r="A333" s="1" t="s">
        <v>176</v>
      </c>
      <c r="B333" s="3" t="s">
        <v>273</v>
      </c>
      <c r="C333" s="3" t="s">
        <v>143</v>
      </c>
    </row>
    <row r="334" spans="1:3" x14ac:dyDescent="0.25">
      <c r="A334" s="1" t="s">
        <v>278</v>
      </c>
      <c r="B334" s="3" t="s">
        <v>273</v>
      </c>
      <c r="C334" s="3" t="s">
        <v>143</v>
      </c>
    </row>
    <row r="335" spans="1:3" x14ac:dyDescent="0.25">
      <c r="A335" s="1" t="s">
        <v>280</v>
      </c>
      <c r="B335" s="3" t="s">
        <v>273</v>
      </c>
      <c r="C335" s="3" t="s">
        <v>143</v>
      </c>
    </row>
    <row r="336" spans="1:3" x14ac:dyDescent="0.25">
      <c r="A336" s="1" t="s">
        <v>282</v>
      </c>
      <c r="B336" s="3" t="s">
        <v>273</v>
      </c>
      <c r="C336" s="3" t="s">
        <v>143</v>
      </c>
    </row>
    <row r="337" spans="1:3" x14ac:dyDescent="0.25">
      <c r="A337" s="1" t="s">
        <v>284</v>
      </c>
      <c r="B337" s="3" t="s">
        <v>283</v>
      </c>
      <c r="C337" s="3" t="s">
        <v>143</v>
      </c>
    </row>
    <row r="338" spans="1:3" x14ac:dyDescent="0.25">
      <c r="A338" s="1" t="s">
        <v>178</v>
      </c>
      <c r="B338" s="3" t="s">
        <v>283</v>
      </c>
      <c r="C338" s="3" t="s">
        <v>143</v>
      </c>
    </row>
    <row r="339" spans="1:3" x14ac:dyDescent="0.25">
      <c r="A339" s="1" t="s">
        <v>286</v>
      </c>
      <c r="B339" s="3" t="s">
        <v>285</v>
      </c>
      <c r="C339" s="3" t="s">
        <v>143</v>
      </c>
    </row>
    <row r="340" spans="1:3" x14ac:dyDescent="0.25">
      <c r="A340" s="1" t="s">
        <v>288</v>
      </c>
      <c r="B340" s="3" t="s">
        <v>285</v>
      </c>
      <c r="C340" s="3" t="s">
        <v>143</v>
      </c>
    </row>
    <row r="341" spans="1:3" x14ac:dyDescent="0.25">
      <c r="A341" s="1" t="s">
        <v>290</v>
      </c>
      <c r="B341" s="3" t="s">
        <v>285</v>
      </c>
      <c r="C341" s="3" t="s">
        <v>143</v>
      </c>
    </row>
    <row r="342" spans="1:3" x14ac:dyDescent="0.25">
      <c r="A342" s="1" t="s">
        <v>297</v>
      </c>
      <c r="B342" s="3" t="s">
        <v>285</v>
      </c>
      <c r="C342" s="3" t="s">
        <v>143</v>
      </c>
    </row>
    <row r="343" spans="1:3" x14ac:dyDescent="0.25">
      <c r="A343" s="1" t="s">
        <v>298</v>
      </c>
      <c r="B343" s="3" t="s">
        <v>285</v>
      </c>
      <c r="C343" s="3" t="s">
        <v>143</v>
      </c>
    </row>
    <row r="344" spans="1:3" x14ac:dyDescent="0.25">
      <c r="A344" s="1" t="s">
        <v>300</v>
      </c>
      <c r="B344" s="3" t="s">
        <v>285</v>
      </c>
      <c r="C344" s="3" t="s">
        <v>143</v>
      </c>
    </row>
    <row r="345" spans="1:3" x14ac:dyDescent="0.25">
      <c r="A345" s="1" t="s">
        <v>301</v>
      </c>
      <c r="B345" s="3" t="s">
        <v>285</v>
      </c>
      <c r="C345" s="3" t="s">
        <v>143</v>
      </c>
    </row>
    <row r="346" spans="1:3" x14ac:dyDescent="0.25">
      <c r="A346" s="1" t="s">
        <v>304</v>
      </c>
      <c r="B346" s="3" t="s">
        <v>285</v>
      </c>
      <c r="C346" s="3" t="s">
        <v>143</v>
      </c>
    </row>
    <row r="347" spans="1:3" x14ac:dyDescent="0.25">
      <c r="A347" s="1" t="s">
        <v>309</v>
      </c>
      <c r="B347" s="3" t="s">
        <v>285</v>
      </c>
      <c r="C347" s="3" t="s">
        <v>143</v>
      </c>
    </row>
    <row r="348" spans="1:3" x14ac:dyDescent="0.25">
      <c r="A348" s="1" t="s">
        <v>316</v>
      </c>
      <c r="B348" s="3" t="s">
        <v>285</v>
      </c>
      <c r="C348" s="3" t="s">
        <v>143</v>
      </c>
    </row>
    <row r="349" spans="1:3" x14ac:dyDescent="0.25">
      <c r="A349" s="1" t="s">
        <v>397</v>
      </c>
      <c r="B349" s="3" t="s">
        <v>285</v>
      </c>
      <c r="C349" s="3" t="s">
        <v>143</v>
      </c>
    </row>
    <row r="350" spans="1:3" x14ac:dyDescent="0.25">
      <c r="A350" s="1" t="s">
        <v>398</v>
      </c>
      <c r="B350" s="3" t="s">
        <v>285</v>
      </c>
      <c r="C350" s="3" t="s">
        <v>143</v>
      </c>
    </row>
    <row r="351" spans="1:3" x14ac:dyDescent="0.25">
      <c r="A351" s="1" t="s">
        <v>399</v>
      </c>
      <c r="B351" s="3" t="s">
        <v>285</v>
      </c>
      <c r="C351" s="3" t="s">
        <v>143</v>
      </c>
    </row>
    <row r="352" spans="1:3" x14ac:dyDescent="0.25">
      <c r="A352" s="1" t="s">
        <v>338</v>
      </c>
      <c r="B352" s="3" t="s">
        <v>337</v>
      </c>
      <c r="C352" s="3" t="s">
        <v>143</v>
      </c>
    </row>
    <row r="353" spans="1:3" x14ac:dyDescent="0.25">
      <c r="A353" s="1" t="s">
        <v>343</v>
      </c>
      <c r="B353" s="3" t="s">
        <v>339</v>
      </c>
      <c r="C353" s="3" t="s">
        <v>143</v>
      </c>
    </row>
    <row r="354" spans="1:3" x14ac:dyDescent="0.25">
      <c r="A354" s="1" t="s">
        <v>345</v>
      </c>
      <c r="B354" s="3" t="s">
        <v>339</v>
      </c>
      <c r="C354" s="3" t="s">
        <v>143</v>
      </c>
    </row>
    <row r="355" spans="1:3" x14ac:dyDescent="0.25">
      <c r="A355" s="1" t="s">
        <v>346</v>
      </c>
      <c r="B355" s="3" t="s">
        <v>339</v>
      </c>
      <c r="C355" s="3" t="s">
        <v>143</v>
      </c>
    </row>
    <row r="356" spans="1:3" x14ac:dyDescent="0.25">
      <c r="A356" s="1" t="s">
        <v>347</v>
      </c>
      <c r="B356" s="3" t="s">
        <v>339</v>
      </c>
      <c r="C356" s="3" t="s">
        <v>143</v>
      </c>
    </row>
    <row r="357" spans="1:3" x14ac:dyDescent="0.25">
      <c r="A357" s="1" t="s">
        <v>349</v>
      </c>
      <c r="B357" s="3" t="s">
        <v>339</v>
      </c>
      <c r="C357" s="3" t="s">
        <v>143</v>
      </c>
    </row>
    <row r="358" spans="1:3" x14ac:dyDescent="0.25">
      <c r="A358" s="1" t="s">
        <v>351</v>
      </c>
      <c r="B358" s="3" t="s">
        <v>339</v>
      </c>
      <c r="C358" s="3" t="s">
        <v>143</v>
      </c>
    </row>
    <row r="359" spans="1:3" x14ac:dyDescent="0.25">
      <c r="A359" s="1" t="s">
        <v>353</v>
      </c>
      <c r="B359" s="3" t="s">
        <v>339</v>
      </c>
      <c r="C359" s="3" t="s">
        <v>143</v>
      </c>
    </row>
    <row r="360" spans="1:3" x14ac:dyDescent="0.25">
      <c r="A360" s="1" t="s">
        <v>355</v>
      </c>
      <c r="B360" s="3" t="s">
        <v>242</v>
      </c>
      <c r="C360" s="3" t="s">
        <v>143</v>
      </c>
    </row>
    <row r="361" spans="1:3" x14ac:dyDescent="0.25">
      <c r="A361" s="1" t="s">
        <v>360</v>
      </c>
      <c r="B361" s="3" t="s">
        <v>242</v>
      </c>
      <c r="C361" s="3" t="s">
        <v>143</v>
      </c>
    </row>
    <row r="362" spans="1:3" x14ac:dyDescent="0.25">
      <c r="A362" s="1" t="s">
        <v>362</v>
      </c>
      <c r="B362" s="3" t="s">
        <v>242</v>
      </c>
      <c r="C362" s="3" t="s">
        <v>143</v>
      </c>
    </row>
    <row r="363" spans="1:3" x14ac:dyDescent="0.25">
      <c r="A363" s="1" t="s">
        <v>370</v>
      </c>
      <c r="B363" s="3" t="s">
        <v>242</v>
      </c>
      <c r="C363" s="3" t="s">
        <v>143</v>
      </c>
    </row>
    <row r="364" spans="1:3" x14ac:dyDescent="0.25">
      <c r="A364" s="1" t="s">
        <v>374</v>
      </c>
      <c r="B364" s="3" t="s">
        <v>242</v>
      </c>
      <c r="C364" s="3" t="s">
        <v>143</v>
      </c>
    </row>
    <row r="365" spans="1:3" x14ac:dyDescent="0.25">
      <c r="A365" s="1" t="s">
        <v>376</v>
      </c>
      <c r="B365" s="3" t="s">
        <v>242</v>
      </c>
      <c r="C365" s="3" t="s">
        <v>143</v>
      </c>
    </row>
    <row r="366" spans="1:3" x14ac:dyDescent="0.25">
      <c r="A366" s="1" t="s">
        <v>378</v>
      </c>
      <c r="B366" s="3" t="s">
        <v>242</v>
      </c>
      <c r="C366" s="3" t="s">
        <v>143</v>
      </c>
    </row>
    <row r="367" spans="1:3" x14ac:dyDescent="0.25">
      <c r="A367" s="1" t="s">
        <v>380</v>
      </c>
      <c r="B367" s="3" t="s">
        <v>242</v>
      </c>
      <c r="C367" s="3" t="s">
        <v>143</v>
      </c>
    </row>
    <row r="368" spans="1:3" x14ac:dyDescent="0.25">
      <c r="A368" s="1" t="s">
        <v>400</v>
      </c>
      <c r="B368" s="3" t="s">
        <v>242</v>
      </c>
      <c r="C368" s="3" t="s">
        <v>143</v>
      </c>
    </row>
    <row r="369" spans="1:3" x14ac:dyDescent="0.25">
      <c r="A369" s="1" t="s">
        <v>401</v>
      </c>
      <c r="B369" s="3" t="s">
        <v>5</v>
      </c>
      <c r="C369" s="3" t="s">
        <v>429</v>
      </c>
    </row>
    <row r="370" spans="1:3" x14ac:dyDescent="0.25">
      <c r="A370" s="1" t="s">
        <v>402</v>
      </c>
      <c r="B370" s="3" t="s">
        <v>428</v>
      </c>
      <c r="C370" s="3" t="s">
        <v>143</v>
      </c>
    </row>
    <row r="371" spans="1:3" x14ac:dyDescent="0.25">
      <c r="A371" s="1" t="s">
        <v>403</v>
      </c>
      <c r="B371" s="3" t="s">
        <v>428</v>
      </c>
      <c r="C371" s="3" t="s">
        <v>143</v>
      </c>
    </row>
    <row r="372" spans="1:3" x14ac:dyDescent="0.25">
      <c r="A372" s="1" t="s">
        <v>404</v>
      </c>
      <c r="B372" s="3" t="s">
        <v>427</v>
      </c>
      <c r="C372" s="3" t="s">
        <v>143</v>
      </c>
    </row>
    <row r="373" spans="1:3" x14ac:dyDescent="0.25">
      <c r="A373" s="1" t="s">
        <v>405</v>
      </c>
      <c r="B373" s="3" t="s">
        <v>337</v>
      </c>
      <c r="C373" s="3" t="s">
        <v>143</v>
      </c>
    </row>
    <row r="374" spans="1:3" x14ac:dyDescent="0.25">
      <c r="A374" s="1" t="s">
        <v>406</v>
      </c>
      <c r="B374" s="3" t="s">
        <v>426</v>
      </c>
      <c r="C374" s="3" t="s">
        <v>143</v>
      </c>
    </row>
    <row r="375" spans="1:3" x14ac:dyDescent="0.25">
      <c r="A375" s="1" t="s">
        <v>407</v>
      </c>
      <c r="B375" s="3" t="s">
        <v>425</v>
      </c>
      <c r="C375" s="3" t="s">
        <v>143</v>
      </c>
    </row>
    <row r="376" spans="1:3" x14ac:dyDescent="0.25">
      <c r="A376" s="1">
        <v>4500906</v>
      </c>
      <c r="B376" s="3">
        <v>8</v>
      </c>
      <c r="C376" s="3" t="s">
        <v>6</v>
      </c>
    </row>
    <row r="377" spans="1:3" x14ac:dyDescent="0.25">
      <c r="A377" s="1" t="s">
        <v>408</v>
      </c>
      <c r="B377" s="3" t="s">
        <v>179</v>
      </c>
      <c r="C377" s="3" t="s">
        <v>143</v>
      </c>
    </row>
    <row r="378" spans="1:3" x14ac:dyDescent="0.25">
      <c r="A378" s="1" t="s">
        <v>409</v>
      </c>
      <c r="B378" s="3" t="s">
        <v>262</v>
      </c>
      <c r="C378" s="3" t="s">
        <v>143</v>
      </c>
    </row>
    <row r="379" spans="1:3" x14ac:dyDescent="0.25">
      <c r="A379" s="1" t="s">
        <v>410</v>
      </c>
      <c r="B379" s="3" t="s">
        <v>337</v>
      </c>
      <c r="C379" s="3" t="s">
        <v>143</v>
      </c>
    </row>
    <row r="380" spans="1:3" x14ac:dyDescent="0.25">
      <c r="A380" s="1" t="s">
        <v>411</v>
      </c>
      <c r="B380" s="3" t="s">
        <v>318</v>
      </c>
      <c r="C380" s="3" t="s">
        <v>143</v>
      </c>
    </row>
    <row r="381" spans="1:3" x14ac:dyDescent="0.25">
      <c r="A381" s="1" t="s">
        <v>412</v>
      </c>
      <c r="B381" s="3" t="s">
        <v>318</v>
      </c>
      <c r="C381" s="3" t="s">
        <v>143</v>
      </c>
    </row>
    <row r="382" spans="1:3" x14ac:dyDescent="0.25">
      <c r="A382" s="1" t="s">
        <v>413</v>
      </c>
      <c r="B382" s="3" t="s">
        <v>421</v>
      </c>
      <c r="C382" s="3" t="s">
        <v>633</v>
      </c>
    </row>
    <row r="383" spans="1:3" x14ac:dyDescent="0.25">
      <c r="A383" s="1">
        <v>5241006</v>
      </c>
      <c r="B383" s="3" t="s">
        <v>421</v>
      </c>
      <c r="C383" s="3" t="s">
        <v>633</v>
      </c>
    </row>
    <row r="384" spans="1:3" x14ac:dyDescent="0.25">
      <c r="A384" s="1" t="s">
        <v>414</v>
      </c>
      <c r="B384" s="3" t="s">
        <v>421</v>
      </c>
      <c r="C384" s="3" t="s">
        <v>633</v>
      </c>
    </row>
    <row r="385" spans="1:3" x14ac:dyDescent="0.25">
      <c r="A385" s="1" t="s">
        <v>415</v>
      </c>
      <c r="B385" s="3" t="s">
        <v>421</v>
      </c>
      <c r="C385" s="3" t="s">
        <v>633</v>
      </c>
    </row>
    <row r="386" spans="1:3" x14ac:dyDescent="0.25">
      <c r="A386" s="1" t="s">
        <v>416</v>
      </c>
      <c r="B386" s="3" t="s">
        <v>421</v>
      </c>
      <c r="C386" s="3" t="s">
        <v>633</v>
      </c>
    </row>
    <row r="387" spans="1:3" x14ac:dyDescent="0.25">
      <c r="A387" s="1">
        <v>5170588</v>
      </c>
      <c r="B387" s="3" t="s">
        <v>421</v>
      </c>
      <c r="C387" s="3" t="s">
        <v>633</v>
      </c>
    </row>
    <row r="388" spans="1:3" x14ac:dyDescent="0.25">
      <c r="A388" s="1" t="s">
        <v>417</v>
      </c>
      <c r="B388" s="3" t="s">
        <v>421</v>
      </c>
      <c r="C388" s="3" t="s">
        <v>633</v>
      </c>
    </row>
    <row r="389" spans="1:3" x14ac:dyDescent="0.25">
      <c r="A389" s="1">
        <v>7777129656</v>
      </c>
      <c r="B389" s="3" t="s">
        <v>421</v>
      </c>
      <c r="C389" s="3" t="s">
        <v>633</v>
      </c>
    </row>
    <row r="390" spans="1:3" x14ac:dyDescent="0.25">
      <c r="A390" s="1" t="s">
        <v>418</v>
      </c>
      <c r="B390" s="3" t="s">
        <v>421</v>
      </c>
      <c r="C390" s="3" t="s">
        <v>633</v>
      </c>
    </row>
    <row r="391" spans="1:3" x14ac:dyDescent="0.25">
      <c r="A391" s="1" t="s">
        <v>419</v>
      </c>
      <c r="B391" s="3" t="s">
        <v>421</v>
      </c>
      <c r="C391" s="3" t="s">
        <v>633</v>
      </c>
    </row>
    <row r="392" spans="1:3" x14ac:dyDescent="0.25">
      <c r="A392" s="1" t="s">
        <v>1306</v>
      </c>
      <c r="B392" s="3" t="s">
        <v>203</v>
      </c>
      <c r="C392" s="3" t="s">
        <v>143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3F68-27C5-4BC3-8A7D-9D1CCCDB6511}">
  <dimension ref="A1:K2"/>
  <sheetViews>
    <sheetView workbookViewId="0">
      <selection activeCell="A27" sqref="A27"/>
    </sheetView>
  </sheetViews>
  <sheetFormatPr defaultRowHeight="15" x14ac:dyDescent="0.25"/>
  <cols>
    <col min="1" max="1" width="13.5703125" customWidth="1"/>
    <col min="2" max="2" width="14.140625" customWidth="1"/>
  </cols>
  <sheetData>
    <row r="1" spans="1:11" ht="75" x14ac:dyDescent="0.25">
      <c r="A1" s="81"/>
      <c r="B1" s="82" t="s">
        <v>1688</v>
      </c>
      <c r="C1" s="82" t="s">
        <v>1689</v>
      </c>
      <c r="D1" s="82" t="s">
        <v>1690</v>
      </c>
      <c r="E1" s="82" t="s">
        <v>1691</v>
      </c>
      <c r="F1" s="82" t="s">
        <v>1692</v>
      </c>
      <c r="G1" s="82" t="s">
        <v>1693</v>
      </c>
      <c r="H1" s="82" t="s">
        <v>1694</v>
      </c>
      <c r="I1" s="82" t="s">
        <v>1695</v>
      </c>
      <c r="J1" s="83" t="s">
        <v>1696</v>
      </c>
      <c r="K1" s="82" t="s">
        <v>1697</v>
      </c>
    </row>
    <row r="2" spans="1:11" ht="30" x14ac:dyDescent="0.25">
      <c r="A2" s="84" t="s">
        <v>1698</v>
      </c>
      <c r="B2" s="84">
        <v>1</v>
      </c>
      <c r="C2" s="84">
        <v>2</v>
      </c>
      <c r="D2" s="82">
        <v>7</v>
      </c>
      <c r="E2" s="85">
        <v>8</v>
      </c>
      <c r="F2" s="82">
        <v>25</v>
      </c>
      <c r="G2" s="82">
        <v>27</v>
      </c>
      <c r="H2" s="82">
        <v>27</v>
      </c>
      <c r="I2" s="82">
        <v>27</v>
      </c>
      <c r="J2" s="82">
        <v>28</v>
      </c>
      <c r="K2" s="82">
        <v>29</v>
      </c>
    </row>
  </sheetData>
  <conditionalFormatting sqref="D2">
    <cfRule type="containsText" dxfId="38" priority="35" operator="containsText" text="!">
      <formula>NOT(ISERROR(SEARCH("!",D2)))</formula>
    </cfRule>
    <cfRule type="containsText" dxfId="37" priority="36" operator="containsText" text="&quot;* &quot;">
      <formula>NOT(ISERROR(SEARCH("""* """,D2)))</formula>
    </cfRule>
  </conditionalFormatting>
  <conditionalFormatting sqref="E2">
    <cfRule type="containsText" dxfId="36" priority="33" operator="containsText" text="!">
      <formula>NOT(ISERROR(SEARCH("!",E2)))</formula>
    </cfRule>
    <cfRule type="containsText" dxfId="35" priority="34" operator="containsText" text="&quot;* &quot;">
      <formula>NOT(ISERROR(SEARCH("""* """,E2)))</formula>
    </cfRule>
  </conditionalFormatting>
  <conditionalFormatting sqref="F2">
    <cfRule type="containsText" dxfId="34" priority="31" operator="containsText" text="!">
      <formula>NOT(ISERROR(SEARCH("!",F2)))</formula>
    </cfRule>
    <cfRule type="containsText" dxfId="33" priority="32" operator="containsText" text="&quot;* &quot;">
      <formula>NOT(ISERROR(SEARCH("""* """,F2)))</formula>
    </cfRule>
  </conditionalFormatting>
  <conditionalFormatting sqref="G2">
    <cfRule type="containsText" dxfId="32" priority="29" operator="containsText" text="!">
      <formula>NOT(ISERROR(SEARCH("!",G2)))</formula>
    </cfRule>
    <cfRule type="containsText" dxfId="31" priority="30" operator="containsText" text="&quot;* &quot;">
      <formula>NOT(ISERROR(SEARCH("""* """,G2)))</formula>
    </cfRule>
  </conditionalFormatting>
  <conditionalFormatting sqref="H2">
    <cfRule type="containsText" dxfId="30" priority="27" operator="containsText" text="!">
      <formula>NOT(ISERROR(SEARCH("!",H2)))</formula>
    </cfRule>
    <cfRule type="containsText" dxfId="29" priority="28" operator="containsText" text="&quot;* &quot;">
      <formula>NOT(ISERROR(SEARCH("""* """,H2)))</formula>
    </cfRule>
  </conditionalFormatting>
  <conditionalFormatting sqref="I2">
    <cfRule type="containsText" dxfId="28" priority="25" operator="containsText" text="!">
      <formula>NOT(ISERROR(SEARCH("!",I2)))</formula>
    </cfRule>
    <cfRule type="containsText" dxfId="27" priority="26" operator="containsText" text="&quot;* &quot;">
      <formula>NOT(ISERROR(SEARCH("""* """,I2)))</formula>
    </cfRule>
  </conditionalFormatting>
  <conditionalFormatting sqref="J2">
    <cfRule type="containsText" dxfId="26" priority="23" operator="containsText" text="!">
      <formula>NOT(ISERROR(SEARCH("!",J2)))</formula>
    </cfRule>
    <cfRule type="containsText" dxfId="25" priority="24" operator="containsText" text="&quot;* &quot;">
      <formula>NOT(ISERROR(SEARCH("""* """,J2)))</formula>
    </cfRule>
  </conditionalFormatting>
  <conditionalFormatting sqref="K2">
    <cfRule type="containsText" dxfId="24" priority="21" operator="containsText" text="!">
      <formula>NOT(ISERROR(SEARCH("!",K2)))</formula>
    </cfRule>
    <cfRule type="containsText" dxfId="23" priority="22" operator="containsText" text="&quot;* &quot;">
      <formula>NOT(ISERROR(SEARCH("""* """,K2)))</formula>
    </cfRule>
  </conditionalFormatting>
  <conditionalFormatting sqref="B1">
    <cfRule type="containsText" dxfId="22" priority="19" operator="containsText" text="!">
      <formula>NOT(ISERROR(SEARCH("!",B1)))</formula>
    </cfRule>
    <cfRule type="containsText" dxfId="21" priority="20" operator="containsText" text="&quot;* &quot;">
      <formula>NOT(ISERROR(SEARCH("""* """,B1)))</formula>
    </cfRule>
  </conditionalFormatting>
  <conditionalFormatting sqref="C1">
    <cfRule type="containsText" dxfId="20" priority="17" operator="containsText" text="!">
      <formula>NOT(ISERROR(SEARCH("!",C1)))</formula>
    </cfRule>
    <cfRule type="containsText" dxfId="19" priority="18" operator="containsText" text="&quot;* &quot;">
      <formula>NOT(ISERROR(SEARCH("""* """,C1)))</formula>
    </cfRule>
  </conditionalFormatting>
  <conditionalFormatting sqref="D1">
    <cfRule type="containsText" dxfId="18" priority="15" operator="containsText" text="!">
      <formula>NOT(ISERROR(SEARCH("!",D1)))</formula>
    </cfRule>
    <cfRule type="containsText" dxfId="17" priority="16" operator="containsText" text="&quot;* &quot;">
      <formula>NOT(ISERROR(SEARCH("""* """,D1)))</formula>
    </cfRule>
  </conditionalFormatting>
  <conditionalFormatting sqref="E1">
    <cfRule type="containsText" dxfId="16" priority="13" operator="containsText" text="!">
      <formula>NOT(ISERROR(SEARCH("!",E1)))</formula>
    </cfRule>
    <cfRule type="containsText" dxfId="15" priority="14" operator="containsText" text="&quot;* &quot;">
      <formula>NOT(ISERROR(SEARCH("""* """,E1)))</formula>
    </cfRule>
  </conditionalFormatting>
  <conditionalFormatting sqref="F1">
    <cfRule type="containsText" dxfId="14" priority="11" operator="containsText" text="!">
      <formula>NOT(ISERROR(SEARCH("!",F1)))</formula>
    </cfRule>
    <cfRule type="containsText" dxfId="13" priority="12" operator="containsText" text="&quot;* &quot;">
      <formula>NOT(ISERROR(SEARCH("""* """,F1)))</formula>
    </cfRule>
  </conditionalFormatting>
  <conditionalFormatting sqref="G1">
    <cfRule type="containsText" dxfId="12" priority="9" operator="containsText" text="!">
      <formula>NOT(ISERROR(SEARCH("!",G1)))</formula>
    </cfRule>
    <cfRule type="containsText" dxfId="11" priority="10" operator="containsText" text="&quot;* &quot;">
      <formula>NOT(ISERROR(SEARCH("""* """,G1)))</formula>
    </cfRule>
  </conditionalFormatting>
  <conditionalFormatting sqref="H1">
    <cfRule type="containsText" dxfId="10" priority="7" operator="containsText" text="!">
      <formula>NOT(ISERROR(SEARCH("!",H1)))</formula>
    </cfRule>
    <cfRule type="containsText" dxfId="9" priority="8" operator="containsText" text="&quot;* &quot;">
      <formula>NOT(ISERROR(SEARCH("""* """,H1)))</formula>
    </cfRule>
  </conditionalFormatting>
  <conditionalFormatting sqref="I1">
    <cfRule type="containsText" dxfId="8" priority="5" operator="containsText" text="!">
      <formula>NOT(ISERROR(SEARCH("!",I1)))</formula>
    </cfRule>
    <cfRule type="containsText" dxfId="7" priority="6" operator="containsText" text="&quot;* &quot;">
      <formula>NOT(ISERROR(SEARCH("""* """,I1)))</formula>
    </cfRule>
  </conditionalFormatting>
  <conditionalFormatting sqref="J1">
    <cfRule type="containsText" dxfId="6" priority="3" operator="containsText" text="!">
      <formula>NOT(ISERROR(SEARCH("!",J1)))</formula>
    </cfRule>
    <cfRule type="containsText" dxfId="5" priority="4" operator="containsText" text="&quot;* &quot;">
      <formula>NOT(ISERROR(SEARCH("""* """,J1)))</formula>
    </cfRule>
  </conditionalFormatting>
  <conditionalFormatting sqref="K1">
    <cfRule type="containsText" dxfId="4" priority="1" operator="containsText" text="!">
      <formula>NOT(ISERROR(SEARCH("!",K1)))</formula>
    </cfRule>
    <cfRule type="containsText" dxfId="3" priority="2" operator="containsText" text="&quot;* &quot;">
      <formula>NOT(ISERROR(SEARCH("""* """,K1)))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F3A-964E-42BD-A12B-0A59BD1C53AE}">
  <dimension ref="A1:G5"/>
  <sheetViews>
    <sheetView workbookViewId="0">
      <selection activeCell="D33" sqref="D33"/>
    </sheetView>
  </sheetViews>
  <sheetFormatPr defaultRowHeight="12.75" x14ac:dyDescent="0.2"/>
  <cols>
    <col min="1" max="3" width="9.140625" style="4"/>
    <col min="4" max="4" width="17.85546875" style="4" customWidth="1"/>
    <col min="5" max="5" width="24.7109375" style="4" customWidth="1"/>
    <col min="6" max="6" width="16.42578125" style="4" bestFit="1" customWidth="1"/>
    <col min="7" max="7" width="32.140625" style="4" bestFit="1" customWidth="1"/>
    <col min="8" max="259" width="9.140625" style="4"/>
    <col min="260" max="260" width="17.85546875" style="4" customWidth="1"/>
    <col min="261" max="261" width="24.7109375" style="4" customWidth="1"/>
    <col min="262" max="262" width="16.42578125" style="4" bestFit="1" customWidth="1"/>
    <col min="263" max="263" width="32.140625" style="4" bestFit="1" customWidth="1"/>
    <col min="264" max="515" width="9.140625" style="4"/>
    <col min="516" max="516" width="17.85546875" style="4" customWidth="1"/>
    <col min="517" max="517" width="24.7109375" style="4" customWidth="1"/>
    <col min="518" max="518" width="16.42578125" style="4" bestFit="1" customWidth="1"/>
    <col min="519" max="519" width="32.140625" style="4" bestFit="1" customWidth="1"/>
    <col min="520" max="771" width="9.140625" style="4"/>
    <col min="772" max="772" width="17.85546875" style="4" customWidth="1"/>
    <col min="773" max="773" width="24.7109375" style="4" customWidth="1"/>
    <col min="774" max="774" width="16.42578125" style="4" bestFit="1" customWidth="1"/>
    <col min="775" max="775" width="32.140625" style="4" bestFit="1" customWidth="1"/>
    <col min="776" max="1027" width="9.140625" style="4"/>
    <col min="1028" max="1028" width="17.85546875" style="4" customWidth="1"/>
    <col min="1029" max="1029" width="24.7109375" style="4" customWidth="1"/>
    <col min="1030" max="1030" width="16.42578125" style="4" bestFit="1" customWidth="1"/>
    <col min="1031" max="1031" width="32.140625" style="4" bestFit="1" customWidth="1"/>
    <col min="1032" max="1283" width="9.140625" style="4"/>
    <col min="1284" max="1284" width="17.85546875" style="4" customWidth="1"/>
    <col min="1285" max="1285" width="24.7109375" style="4" customWidth="1"/>
    <col min="1286" max="1286" width="16.42578125" style="4" bestFit="1" customWidth="1"/>
    <col min="1287" max="1287" width="32.140625" style="4" bestFit="1" customWidth="1"/>
    <col min="1288" max="1539" width="9.140625" style="4"/>
    <col min="1540" max="1540" width="17.85546875" style="4" customWidth="1"/>
    <col min="1541" max="1541" width="24.7109375" style="4" customWidth="1"/>
    <col min="1542" max="1542" width="16.42578125" style="4" bestFit="1" customWidth="1"/>
    <col min="1543" max="1543" width="32.140625" style="4" bestFit="1" customWidth="1"/>
    <col min="1544" max="1795" width="9.140625" style="4"/>
    <col min="1796" max="1796" width="17.85546875" style="4" customWidth="1"/>
    <col min="1797" max="1797" width="24.7109375" style="4" customWidth="1"/>
    <col min="1798" max="1798" width="16.42578125" style="4" bestFit="1" customWidth="1"/>
    <col min="1799" max="1799" width="32.140625" style="4" bestFit="1" customWidth="1"/>
    <col min="1800" max="2051" width="9.140625" style="4"/>
    <col min="2052" max="2052" width="17.85546875" style="4" customWidth="1"/>
    <col min="2053" max="2053" width="24.7109375" style="4" customWidth="1"/>
    <col min="2054" max="2054" width="16.42578125" style="4" bestFit="1" customWidth="1"/>
    <col min="2055" max="2055" width="32.140625" style="4" bestFit="1" customWidth="1"/>
    <col min="2056" max="2307" width="9.140625" style="4"/>
    <col min="2308" max="2308" width="17.85546875" style="4" customWidth="1"/>
    <col min="2309" max="2309" width="24.7109375" style="4" customWidth="1"/>
    <col min="2310" max="2310" width="16.42578125" style="4" bestFit="1" customWidth="1"/>
    <col min="2311" max="2311" width="32.140625" style="4" bestFit="1" customWidth="1"/>
    <col min="2312" max="2563" width="9.140625" style="4"/>
    <col min="2564" max="2564" width="17.85546875" style="4" customWidth="1"/>
    <col min="2565" max="2565" width="24.7109375" style="4" customWidth="1"/>
    <col min="2566" max="2566" width="16.42578125" style="4" bestFit="1" customWidth="1"/>
    <col min="2567" max="2567" width="32.140625" style="4" bestFit="1" customWidth="1"/>
    <col min="2568" max="2819" width="9.140625" style="4"/>
    <col min="2820" max="2820" width="17.85546875" style="4" customWidth="1"/>
    <col min="2821" max="2821" width="24.7109375" style="4" customWidth="1"/>
    <col min="2822" max="2822" width="16.42578125" style="4" bestFit="1" customWidth="1"/>
    <col min="2823" max="2823" width="32.140625" style="4" bestFit="1" customWidth="1"/>
    <col min="2824" max="3075" width="9.140625" style="4"/>
    <col min="3076" max="3076" width="17.85546875" style="4" customWidth="1"/>
    <col min="3077" max="3077" width="24.7109375" style="4" customWidth="1"/>
    <col min="3078" max="3078" width="16.42578125" style="4" bestFit="1" customWidth="1"/>
    <col min="3079" max="3079" width="32.140625" style="4" bestFit="1" customWidth="1"/>
    <col min="3080" max="3331" width="9.140625" style="4"/>
    <col min="3332" max="3332" width="17.85546875" style="4" customWidth="1"/>
    <col min="3333" max="3333" width="24.7109375" style="4" customWidth="1"/>
    <col min="3334" max="3334" width="16.42578125" style="4" bestFit="1" customWidth="1"/>
    <col min="3335" max="3335" width="32.140625" style="4" bestFit="1" customWidth="1"/>
    <col min="3336" max="3587" width="9.140625" style="4"/>
    <col min="3588" max="3588" width="17.85546875" style="4" customWidth="1"/>
    <col min="3589" max="3589" width="24.7109375" style="4" customWidth="1"/>
    <col min="3590" max="3590" width="16.42578125" style="4" bestFit="1" customWidth="1"/>
    <col min="3591" max="3591" width="32.140625" style="4" bestFit="1" customWidth="1"/>
    <col min="3592" max="3843" width="9.140625" style="4"/>
    <col min="3844" max="3844" width="17.85546875" style="4" customWidth="1"/>
    <col min="3845" max="3845" width="24.7109375" style="4" customWidth="1"/>
    <col min="3846" max="3846" width="16.42578125" style="4" bestFit="1" customWidth="1"/>
    <col min="3847" max="3847" width="32.140625" style="4" bestFit="1" customWidth="1"/>
    <col min="3848" max="4099" width="9.140625" style="4"/>
    <col min="4100" max="4100" width="17.85546875" style="4" customWidth="1"/>
    <col min="4101" max="4101" width="24.7109375" style="4" customWidth="1"/>
    <col min="4102" max="4102" width="16.42578125" style="4" bestFit="1" customWidth="1"/>
    <col min="4103" max="4103" width="32.140625" style="4" bestFit="1" customWidth="1"/>
    <col min="4104" max="4355" width="9.140625" style="4"/>
    <col min="4356" max="4356" width="17.85546875" style="4" customWidth="1"/>
    <col min="4357" max="4357" width="24.7109375" style="4" customWidth="1"/>
    <col min="4358" max="4358" width="16.42578125" style="4" bestFit="1" customWidth="1"/>
    <col min="4359" max="4359" width="32.140625" style="4" bestFit="1" customWidth="1"/>
    <col min="4360" max="4611" width="9.140625" style="4"/>
    <col min="4612" max="4612" width="17.85546875" style="4" customWidth="1"/>
    <col min="4613" max="4613" width="24.7109375" style="4" customWidth="1"/>
    <col min="4614" max="4614" width="16.42578125" style="4" bestFit="1" customWidth="1"/>
    <col min="4615" max="4615" width="32.140625" style="4" bestFit="1" customWidth="1"/>
    <col min="4616" max="4867" width="9.140625" style="4"/>
    <col min="4868" max="4868" width="17.85546875" style="4" customWidth="1"/>
    <col min="4869" max="4869" width="24.7109375" style="4" customWidth="1"/>
    <col min="4870" max="4870" width="16.42578125" style="4" bestFit="1" customWidth="1"/>
    <col min="4871" max="4871" width="32.140625" style="4" bestFit="1" customWidth="1"/>
    <col min="4872" max="5123" width="9.140625" style="4"/>
    <col min="5124" max="5124" width="17.85546875" style="4" customWidth="1"/>
    <col min="5125" max="5125" width="24.7109375" style="4" customWidth="1"/>
    <col min="5126" max="5126" width="16.42578125" style="4" bestFit="1" customWidth="1"/>
    <col min="5127" max="5127" width="32.140625" style="4" bestFit="1" customWidth="1"/>
    <col min="5128" max="5379" width="9.140625" style="4"/>
    <col min="5380" max="5380" width="17.85546875" style="4" customWidth="1"/>
    <col min="5381" max="5381" width="24.7109375" style="4" customWidth="1"/>
    <col min="5382" max="5382" width="16.42578125" style="4" bestFit="1" customWidth="1"/>
    <col min="5383" max="5383" width="32.140625" style="4" bestFit="1" customWidth="1"/>
    <col min="5384" max="5635" width="9.140625" style="4"/>
    <col min="5636" max="5636" width="17.85546875" style="4" customWidth="1"/>
    <col min="5637" max="5637" width="24.7109375" style="4" customWidth="1"/>
    <col min="5638" max="5638" width="16.42578125" style="4" bestFit="1" customWidth="1"/>
    <col min="5639" max="5639" width="32.140625" style="4" bestFit="1" customWidth="1"/>
    <col min="5640" max="5891" width="9.140625" style="4"/>
    <col min="5892" max="5892" width="17.85546875" style="4" customWidth="1"/>
    <col min="5893" max="5893" width="24.7109375" style="4" customWidth="1"/>
    <col min="5894" max="5894" width="16.42578125" style="4" bestFit="1" customWidth="1"/>
    <col min="5895" max="5895" width="32.140625" style="4" bestFit="1" customWidth="1"/>
    <col min="5896" max="6147" width="9.140625" style="4"/>
    <col min="6148" max="6148" width="17.85546875" style="4" customWidth="1"/>
    <col min="6149" max="6149" width="24.7109375" style="4" customWidth="1"/>
    <col min="6150" max="6150" width="16.42578125" style="4" bestFit="1" customWidth="1"/>
    <col min="6151" max="6151" width="32.140625" style="4" bestFit="1" customWidth="1"/>
    <col min="6152" max="6403" width="9.140625" style="4"/>
    <col min="6404" max="6404" width="17.85546875" style="4" customWidth="1"/>
    <col min="6405" max="6405" width="24.7109375" style="4" customWidth="1"/>
    <col min="6406" max="6406" width="16.42578125" style="4" bestFit="1" customWidth="1"/>
    <col min="6407" max="6407" width="32.140625" style="4" bestFit="1" customWidth="1"/>
    <col min="6408" max="6659" width="9.140625" style="4"/>
    <col min="6660" max="6660" width="17.85546875" style="4" customWidth="1"/>
    <col min="6661" max="6661" width="24.7109375" style="4" customWidth="1"/>
    <col min="6662" max="6662" width="16.42578125" style="4" bestFit="1" customWidth="1"/>
    <col min="6663" max="6663" width="32.140625" style="4" bestFit="1" customWidth="1"/>
    <col min="6664" max="6915" width="9.140625" style="4"/>
    <col min="6916" max="6916" width="17.85546875" style="4" customWidth="1"/>
    <col min="6917" max="6917" width="24.7109375" style="4" customWidth="1"/>
    <col min="6918" max="6918" width="16.42578125" style="4" bestFit="1" customWidth="1"/>
    <col min="6919" max="6919" width="32.140625" style="4" bestFit="1" customWidth="1"/>
    <col min="6920" max="7171" width="9.140625" style="4"/>
    <col min="7172" max="7172" width="17.85546875" style="4" customWidth="1"/>
    <col min="7173" max="7173" width="24.7109375" style="4" customWidth="1"/>
    <col min="7174" max="7174" width="16.42578125" style="4" bestFit="1" customWidth="1"/>
    <col min="7175" max="7175" width="32.140625" style="4" bestFit="1" customWidth="1"/>
    <col min="7176" max="7427" width="9.140625" style="4"/>
    <col min="7428" max="7428" width="17.85546875" style="4" customWidth="1"/>
    <col min="7429" max="7429" width="24.7109375" style="4" customWidth="1"/>
    <col min="7430" max="7430" width="16.42578125" style="4" bestFit="1" customWidth="1"/>
    <col min="7431" max="7431" width="32.140625" style="4" bestFit="1" customWidth="1"/>
    <col min="7432" max="7683" width="9.140625" style="4"/>
    <col min="7684" max="7684" width="17.85546875" style="4" customWidth="1"/>
    <col min="7685" max="7685" width="24.7109375" style="4" customWidth="1"/>
    <col min="7686" max="7686" width="16.42578125" style="4" bestFit="1" customWidth="1"/>
    <col min="7687" max="7687" width="32.140625" style="4" bestFit="1" customWidth="1"/>
    <col min="7688" max="7939" width="9.140625" style="4"/>
    <col min="7940" max="7940" width="17.85546875" style="4" customWidth="1"/>
    <col min="7941" max="7941" width="24.7109375" style="4" customWidth="1"/>
    <col min="7942" max="7942" width="16.42578125" style="4" bestFit="1" customWidth="1"/>
    <col min="7943" max="7943" width="32.140625" style="4" bestFit="1" customWidth="1"/>
    <col min="7944" max="8195" width="9.140625" style="4"/>
    <col min="8196" max="8196" width="17.85546875" style="4" customWidth="1"/>
    <col min="8197" max="8197" width="24.7109375" style="4" customWidth="1"/>
    <col min="8198" max="8198" width="16.42578125" style="4" bestFit="1" customWidth="1"/>
    <col min="8199" max="8199" width="32.140625" style="4" bestFit="1" customWidth="1"/>
    <col min="8200" max="8451" width="9.140625" style="4"/>
    <col min="8452" max="8452" width="17.85546875" style="4" customWidth="1"/>
    <col min="8453" max="8453" width="24.7109375" style="4" customWidth="1"/>
    <col min="8454" max="8454" width="16.42578125" style="4" bestFit="1" customWidth="1"/>
    <col min="8455" max="8455" width="32.140625" style="4" bestFit="1" customWidth="1"/>
    <col min="8456" max="8707" width="9.140625" style="4"/>
    <col min="8708" max="8708" width="17.85546875" style="4" customWidth="1"/>
    <col min="8709" max="8709" width="24.7109375" style="4" customWidth="1"/>
    <col min="8710" max="8710" width="16.42578125" style="4" bestFit="1" customWidth="1"/>
    <col min="8711" max="8711" width="32.140625" style="4" bestFit="1" customWidth="1"/>
    <col min="8712" max="8963" width="9.140625" style="4"/>
    <col min="8964" max="8964" width="17.85546875" style="4" customWidth="1"/>
    <col min="8965" max="8965" width="24.7109375" style="4" customWidth="1"/>
    <col min="8966" max="8966" width="16.42578125" style="4" bestFit="1" customWidth="1"/>
    <col min="8967" max="8967" width="32.140625" style="4" bestFit="1" customWidth="1"/>
    <col min="8968" max="9219" width="9.140625" style="4"/>
    <col min="9220" max="9220" width="17.85546875" style="4" customWidth="1"/>
    <col min="9221" max="9221" width="24.7109375" style="4" customWidth="1"/>
    <col min="9222" max="9222" width="16.42578125" style="4" bestFit="1" customWidth="1"/>
    <col min="9223" max="9223" width="32.140625" style="4" bestFit="1" customWidth="1"/>
    <col min="9224" max="9475" width="9.140625" style="4"/>
    <col min="9476" max="9476" width="17.85546875" style="4" customWidth="1"/>
    <col min="9477" max="9477" width="24.7109375" style="4" customWidth="1"/>
    <col min="9478" max="9478" width="16.42578125" style="4" bestFit="1" customWidth="1"/>
    <col min="9479" max="9479" width="32.140625" style="4" bestFit="1" customWidth="1"/>
    <col min="9480" max="9731" width="9.140625" style="4"/>
    <col min="9732" max="9732" width="17.85546875" style="4" customWidth="1"/>
    <col min="9733" max="9733" width="24.7109375" style="4" customWidth="1"/>
    <col min="9734" max="9734" width="16.42578125" style="4" bestFit="1" customWidth="1"/>
    <col min="9735" max="9735" width="32.140625" style="4" bestFit="1" customWidth="1"/>
    <col min="9736" max="9987" width="9.140625" style="4"/>
    <col min="9988" max="9988" width="17.85546875" style="4" customWidth="1"/>
    <col min="9989" max="9989" width="24.7109375" style="4" customWidth="1"/>
    <col min="9990" max="9990" width="16.42578125" style="4" bestFit="1" customWidth="1"/>
    <col min="9991" max="9991" width="32.140625" style="4" bestFit="1" customWidth="1"/>
    <col min="9992" max="10243" width="9.140625" style="4"/>
    <col min="10244" max="10244" width="17.85546875" style="4" customWidth="1"/>
    <col min="10245" max="10245" width="24.7109375" style="4" customWidth="1"/>
    <col min="10246" max="10246" width="16.42578125" style="4" bestFit="1" customWidth="1"/>
    <col min="10247" max="10247" width="32.140625" style="4" bestFit="1" customWidth="1"/>
    <col min="10248" max="10499" width="9.140625" style="4"/>
    <col min="10500" max="10500" width="17.85546875" style="4" customWidth="1"/>
    <col min="10501" max="10501" width="24.7109375" style="4" customWidth="1"/>
    <col min="10502" max="10502" width="16.42578125" style="4" bestFit="1" customWidth="1"/>
    <col min="10503" max="10503" width="32.140625" style="4" bestFit="1" customWidth="1"/>
    <col min="10504" max="10755" width="9.140625" style="4"/>
    <col min="10756" max="10756" width="17.85546875" style="4" customWidth="1"/>
    <col min="10757" max="10757" width="24.7109375" style="4" customWidth="1"/>
    <col min="10758" max="10758" width="16.42578125" style="4" bestFit="1" customWidth="1"/>
    <col min="10759" max="10759" width="32.140625" style="4" bestFit="1" customWidth="1"/>
    <col min="10760" max="11011" width="9.140625" style="4"/>
    <col min="11012" max="11012" width="17.85546875" style="4" customWidth="1"/>
    <col min="11013" max="11013" width="24.7109375" style="4" customWidth="1"/>
    <col min="11014" max="11014" width="16.42578125" style="4" bestFit="1" customWidth="1"/>
    <col min="11015" max="11015" width="32.140625" style="4" bestFit="1" customWidth="1"/>
    <col min="11016" max="11267" width="9.140625" style="4"/>
    <col min="11268" max="11268" width="17.85546875" style="4" customWidth="1"/>
    <col min="11269" max="11269" width="24.7109375" style="4" customWidth="1"/>
    <col min="11270" max="11270" width="16.42578125" style="4" bestFit="1" customWidth="1"/>
    <col min="11271" max="11271" width="32.140625" style="4" bestFit="1" customWidth="1"/>
    <col min="11272" max="11523" width="9.140625" style="4"/>
    <col min="11524" max="11524" width="17.85546875" style="4" customWidth="1"/>
    <col min="11525" max="11525" width="24.7109375" style="4" customWidth="1"/>
    <col min="11526" max="11526" width="16.42578125" style="4" bestFit="1" customWidth="1"/>
    <col min="11527" max="11527" width="32.140625" style="4" bestFit="1" customWidth="1"/>
    <col min="11528" max="11779" width="9.140625" style="4"/>
    <col min="11780" max="11780" width="17.85546875" style="4" customWidth="1"/>
    <col min="11781" max="11781" width="24.7109375" style="4" customWidth="1"/>
    <col min="11782" max="11782" width="16.42578125" style="4" bestFit="1" customWidth="1"/>
    <col min="11783" max="11783" width="32.140625" style="4" bestFit="1" customWidth="1"/>
    <col min="11784" max="12035" width="9.140625" style="4"/>
    <col min="12036" max="12036" width="17.85546875" style="4" customWidth="1"/>
    <col min="12037" max="12037" width="24.7109375" style="4" customWidth="1"/>
    <col min="12038" max="12038" width="16.42578125" style="4" bestFit="1" customWidth="1"/>
    <col min="12039" max="12039" width="32.140625" style="4" bestFit="1" customWidth="1"/>
    <col min="12040" max="12291" width="9.140625" style="4"/>
    <col min="12292" max="12292" width="17.85546875" style="4" customWidth="1"/>
    <col min="12293" max="12293" width="24.7109375" style="4" customWidth="1"/>
    <col min="12294" max="12294" width="16.42578125" style="4" bestFit="1" customWidth="1"/>
    <col min="12295" max="12295" width="32.140625" style="4" bestFit="1" customWidth="1"/>
    <col min="12296" max="12547" width="9.140625" style="4"/>
    <col min="12548" max="12548" width="17.85546875" style="4" customWidth="1"/>
    <col min="12549" max="12549" width="24.7109375" style="4" customWidth="1"/>
    <col min="12550" max="12550" width="16.42578125" style="4" bestFit="1" customWidth="1"/>
    <col min="12551" max="12551" width="32.140625" style="4" bestFit="1" customWidth="1"/>
    <col min="12552" max="12803" width="9.140625" style="4"/>
    <col min="12804" max="12804" width="17.85546875" style="4" customWidth="1"/>
    <col min="12805" max="12805" width="24.7109375" style="4" customWidth="1"/>
    <col min="12806" max="12806" width="16.42578125" style="4" bestFit="1" customWidth="1"/>
    <col min="12807" max="12807" width="32.140625" style="4" bestFit="1" customWidth="1"/>
    <col min="12808" max="13059" width="9.140625" style="4"/>
    <col min="13060" max="13060" width="17.85546875" style="4" customWidth="1"/>
    <col min="13061" max="13061" width="24.7109375" style="4" customWidth="1"/>
    <col min="13062" max="13062" width="16.42578125" style="4" bestFit="1" customWidth="1"/>
    <col min="13063" max="13063" width="32.140625" style="4" bestFit="1" customWidth="1"/>
    <col min="13064" max="13315" width="9.140625" style="4"/>
    <col min="13316" max="13316" width="17.85546875" style="4" customWidth="1"/>
    <col min="13317" max="13317" width="24.7109375" style="4" customWidth="1"/>
    <col min="13318" max="13318" width="16.42578125" style="4" bestFit="1" customWidth="1"/>
    <col min="13319" max="13319" width="32.140625" style="4" bestFit="1" customWidth="1"/>
    <col min="13320" max="13571" width="9.140625" style="4"/>
    <col min="13572" max="13572" width="17.85546875" style="4" customWidth="1"/>
    <col min="13573" max="13573" width="24.7109375" style="4" customWidth="1"/>
    <col min="13574" max="13574" width="16.42578125" style="4" bestFit="1" customWidth="1"/>
    <col min="13575" max="13575" width="32.140625" style="4" bestFit="1" customWidth="1"/>
    <col min="13576" max="13827" width="9.140625" style="4"/>
    <col min="13828" max="13828" width="17.85546875" style="4" customWidth="1"/>
    <col min="13829" max="13829" width="24.7109375" style="4" customWidth="1"/>
    <col min="13830" max="13830" width="16.42578125" style="4" bestFit="1" customWidth="1"/>
    <col min="13831" max="13831" width="32.140625" style="4" bestFit="1" customWidth="1"/>
    <col min="13832" max="14083" width="9.140625" style="4"/>
    <col min="14084" max="14084" width="17.85546875" style="4" customWidth="1"/>
    <col min="14085" max="14085" width="24.7109375" style="4" customWidth="1"/>
    <col min="14086" max="14086" width="16.42578125" style="4" bestFit="1" customWidth="1"/>
    <col min="14087" max="14087" width="32.140625" style="4" bestFit="1" customWidth="1"/>
    <col min="14088" max="14339" width="9.140625" style="4"/>
    <col min="14340" max="14340" width="17.85546875" style="4" customWidth="1"/>
    <col min="14341" max="14341" width="24.7109375" style="4" customWidth="1"/>
    <col min="14342" max="14342" width="16.42578125" style="4" bestFit="1" customWidth="1"/>
    <col min="14343" max="14343" width="32.140625" style="4" bestFit="1" customWidth="1"/>
    <col min="14344" max="14595" width="9.140625" style="4"/>
    <col min="14596" max="14596" width="17.85546875" style="4" customWidth="1"/>
    <col min="14597" max="14597" width="24.7109375" style="4" customWidth="1"/>
    <col min="14598" max="14598" width="16.42578125" style="4" bestFit="1" customWidth="1"/>
    <col min="14599" max="14599" width="32.140625" style="4" bestFit="1" customWidth="1"/>
    <col min="14600" max="14851" width="9.140625" style="4"/>
    <col min="14852" max="14852" width="17.85546875" style="4" customWidth="1"/>
    <col min="14853" max="14853" width="24.7109375" style="4" customWidth="1"/>
    <col min="14854" max="14854" width="16.42578125" style="4" bestFit="1" customWidth="1"/>
    <col min="14855" max="14855" width="32.140625" style="4" bestFit="1" customWidth="1"/>
    <col min="14856" max="15107" width="9.140625" style="4"/>
    <col min="15108" max="15108" width="17.85546875" style="4" customWidth="1"/>
    <col min="15109" max="15109" width="24.7109375" style="4" customWidth="1"/>
    <col min="15110" max="15110" width="16.42578125" style="4" bestFit="1" customWidth="1"/>
    <col min="15111" max="15111" width="32.140625" style="4" bestFit="1" customWidth="1"/>
    <col min="15112" max="15363" width="9.140625" style="4"/>
    <col min="15364" max="15364" width="17.85546875" style="4" customWidth="1"/>
    <col min="15365" max="15365" width="24.7109375" style="4" customWidth="1"/>
    <col min="15366" max="15366" width="16.42578125" style="4" bestFit="1" customWidth="1"/>
    <col min="15367" max="15367" width="32.140625" style="4" bestFit="1" customWidth="1"/>
    <col min="15368" max="15619" width="9.140625" style="4"/>
    <col min="15620" max="15620" width="17.85546875" style="4" customWidth="1"/>
    <col min="15621" max="15621" width="24.7109375" style="4" customWidth="1"/>
    <col min="15622" max="15622" width="16.42578125" style="4" bestFit="1" customWidth="1"/>
    <col min="15623" max="15623" width="32.140625" style="4" bestFit="1" customWidth="1"/>
    <col min="15624" max="15875" width="9.140625" style="4"/>
    <col min="15876" max="15876" width="17.85546875" style="4" customWidth="1"/>
    <col min="15877" max="15877" width="24.7109375" style="4" customWidth="1"/>
    <col min="15878" max="15878" width="16.42578125" style="4" bestFit="1" customWidth="1"/>
    <col min="15879" max="15879" width="32.140625" style="4" bestFit="1" customWidth="1"/>
    <col min="15880" max="16131" width="9.140625" style="4"/>
    <col min="16132" max="16132" width="17.85546875" style="4" customWidth="1"/>
    <col min="16133" max="16133" width="24.7109375" style="4" customWidth="1"/>
    <col min="16134" max="16134" width="16.42578125" style="4" bestFit="1" customWidth="1"/>
    <col min="16135" max="16135" width="32.140625" style="4" bestFit="1" customWidth="1"/>
    <col min="16136" max="16384" width="9.140625" style="4"/>
  </cols>
  <sheetData>
    <row r="1" spans="1:7" x14ac:dyDescent="0.2">
      <c r="A1" s="4" t="s">
        <v>1676</v>
      </c>
      <c r="B1" s="4" t="s">
        <v>1677</v>
      </c>
      <c r="C1" s="4" t="s">
        <v>1678</v>
      </c>
      <c r="D1" s="4" t="s">
        <v>1679</v>
      </c>
      <c r="E1" s="4" t="s">
        <v>1680</v>
      </c>
      <c r="F1" s="4" t="s">
        <v>1681</v>
      </c>
      <c r="G1" s="4" t="s">
        <v>1682</v>
      </c>
    </row>
    <row r="2" spans="1:7" x14ac:dyDescent="0.2">
      <c r="A2" s="4">
        <v>0</v>
      </c>
      <c r="B2" s="4">
        <v>1199</v>
      </c>
      <c r="C2" s="4" t="s">
        <v>1683</v>
      </c>
      <c r="D2" s="4">
        <f>SUM(E2:G2)</f>
        <v>20</v>
      </c>
      <c r="E2" s="4">
        <v>10</v>
      </c>
      <c r="F2" s="4">
        <v>5</v>
      </c>
      <c r="G2" s="4">
        <v>5</v>
      </c>
    </row>
    <row r="3" spans="1:7" x14ac:dyDescent="0.2">
      <c r="A3" s="4">
        <v>1200</v>
      </c>
      <c r="B3" s="4">
        <v>3200</v>
      </c>
      <c r="C3" s="4" t="s">
        <v>19</v>
      </c>
      <c r="D3" s="4">
        <f>SUM(E3:G3)</f>
        <v>30</v>
      </c>
      <c r="E3" s="4">
        <v>10</v>
      </c>
      <c r="F3" s="4">
        <v>5</v>
      </c>
      <c r="G3" s="4">
        <v>15</v>
      </c>
    </row>
    <row r="4" spans="1:7" x14ac:dyDescent="0.2">
      <c r="A4" s="4">
        <v>3201</v>
      </c>
      <c r="B4" s="4">
        <v>150000</v>
      </c>
      <c r="C4" s="4" t="s">
        <v>1684</v>
      </c>
      <c r="D4" s="4">
        <f>SUM(E4:G4)</f>
        <v>30</v>
      </c>
      <c r="E4" s="4">
        <v>10</v>
      </c>
      <c r="F4" s="4">
        <v>5</v>
      </c>
      <c r="G4" s="4">
        <v>15</v>
      </c>
    </row>
    <row r="5" spans="1:7" x14ac:dyDescent="0.2">
      <c r="A5" s="4">
        <v>150001</v>
      </c>
      <c r="B5" s="4">
        <v>500000</v>
      </c>
      <c r="C5" s="4" t="s">
        <v>1685</v>
      </c>
      <c r="D5" s="4">
        <f>SUM(E5:G5)</f>
        <v>30</v>
      </c>
      <c r="E5" s="4">
        <v>10</v>
      </c>
      <c r="F5" s="4">
        <v>5</v>
      </c>
      <c r="G5" s="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46A9-CBB8-45B5-B432-3A87FC7C315F}">
  <dimension ref="A1:AJ59"/>
  <sheetViews>
    <sheetView topLeftCell="A31" workbookViewId="0">
      <selection activeCell="X4" sqref="X4"/>
    </sheetView>
  </sheetViews>
  <sheetFormatPr defaultRowHeight="12.75" x14ac:dyDescent="0.2"/>
  <cols>
    <col min="1" max="1" width="13.5703125" style="4" bestFit="1" customWidth="1"/>
    <col min="2" max="5" width="9.140625" style="4"/>
    <col min="6" max="7" width="9.42578125" style="4" bestFit="1" customWidth="1"/>
    <col min="8" max="9" width="9.140625" style="4"/>
    <col min="10" max="10" width="9" style="4" hidden="1" customWidth="1"/>
    <col min="11" max="11" width="9.28515625" style="4" hidden="1" customWidth="1"/>
    <col min="12" max="12" width="9" style="4" hidden="1" customWidth="1"/>
    <col min="13" max="13" width="17" style="4" customWidth="1"/>
    <col min="14" max="16" width="9.28515625" style="4" customWidth="1"/>
    <col min="17" max="17" width="17.42578125" style="4" bestFit="1" customWidth="1"/>
    <col min="18" max="18" width="9.140625" style="4"/>
    <col min="19" max="19" width="12.5703125" style="4" customWidth="1"/>
    <col min="20" max="22" width="8.85546875" style="4" hidden="1" customWidth="1"/>
    <col min="23" max="23" width="17.42578125" style="4" bestFit="1" customWidth="1"/>
    <col min="24" max="24" width="10.7109375" style="4" customWidth="1"/>
    <col min="25" max="28" width="9.140625" style="4"/>
    <col min="29" max="30" width="12" style="4" customWidth="1"/>
    <col min="31" max="16384" width="9.140625" style="4"/>
  </cols>
  <sheetData>
    <row r="1" spans="1:36" ht="57.6" customHeight="1" x14ac:dyDescent="0.25">
      <c r="A1" s="77"/>
      <c r="B1" s="76"/>
      <c r="C1" s="76"/>
      <c r="D1" s="76"/>
      <c r="E1" s="76"/>
      <c r="F1" s="75"/>
      <c r="G1" s="75"/>
      <c r="H1" s="75"/>
      <c r="I1" s="75"/>
      <c r="J1" s="75"/>
      <c r="K1" s="75"/>
      <c r="L1" s="75"/>
      <c r="M1" s="10" t="s">
        <v>1675</v>
      </c>
      <c r="N1" s="153" t="s">
        <v>1674</v>
      </c>
      <c r="O1" s="154"/>
      <c r="P1" s="154"/>
      <c r="Q1" s="155"/>
      <c r="R1" s="150" t="s">
        <v>1673</v>
      </c>
      <c r="S1" s="151"/>
      <c r="T1" s="150" t="s">
        <v>1672</v>
      </c>
      <c r="U1" s="152"/>
      <c r="V1" s="152"/>
      <c r="W1" s="151"/>
      <c r="X1" s="72"/>
      <c r="Y1" s="71"/>
    </row>
    <row r="2" spans="1:36" ht="55.9" customHeight="1" x14ac:dyDescent="0.25">
      <c r="A2" s="77"/>
      <c r="B2" s="76"/>
      <c r="C2" s="76"/>
      <c r="D2" s="76"/>
      <c r="E2" s="76"/>
      <c r="F2" s="75"/>
      <c r="G2" s="75"/>
      <c r="H2" s="75"/>
      <c r="I2" s="75"/>
      <c r="J2" s="150" t="s">
        <v>1671</v>
      </c>
      <c r="K2" s="152"/>
      <c r="L2" s="151"/>
      <c r="M2" s="56">
        <v>48</v>
      </c>
      <c r="N2" s="10" t="s">
        <v>1659</v>
      </c>
      <c r="O2" s="10" t="s">
        <v>1658</v>
      </c>
      <c r="P2" s="10" t="s">
        <v>1657</v>
      </c>
      <c r="Q2" s="73"/>
      <c r="R2" s="74" t="s">
        <v>1670</v>
      </c>
      <c r="S2" s="74" t="s">
        <v>1669</v>
      </c>
      <c r="T2" s="10" t="s">
        <v>1659</v>
      </c>
      <c r="U2" s="10" t="s">
        <v>1658</v>
      </c>
      <c r="V2" s="10" t="s">
        <v>1657</v>
      </c>
      <c r="W2" s="73"/>
      <c r="X2" s="72"/>
      <c r="Y2" s="71"/>
    </row>
    <row r="3" spans="1:36" ht="75.75" thickBot="1" x14ac:dyDescent="0.3">
      <c r="A3" s="70" t="s">
        <v>1668</v>
      </c>
      <c r="B3" s="69" t="s">
        <v>1667</v>
      </c>
      <c r="C3" s="69" t="s">
        <v>1666</v>
      </c>
      <c r="D3" s="69" t="s">
        <v>1665</v>
      </c>
      <c r="E3" s="69" t="s">
        <v>1664</v>
      </c>
      <c r="F3" s="66" t="s">
        <v>1663</v>
      </c>
      <c r="G3" s="66" t="s">
        <v>1662</v>
      </c>
      <c r="H3" s="66" t="s">
        <v>1661</v>
      </c>
      <c r="I3" s="66" t="s">
        <v>1660</v>
      </c>
      <c r="J3" s="68" t="s">
        <v>1659</v>
      </c>
      <c r="K3" s="68" t="s">
        <v>1658</v>
      </c>
      <c r="L3" s="68" t="s">
        <v>1657</v>
      </c>
      <c r="M3" s="66" t="s">
        <v>1656</v>
      </c>
      <c r="N3" s="66">
        <v>315</v>
      </c>
      <c r="O3" s="66">
        <v>800</v>
      </c>
      <c r="P3" s="66">
        <v>1250</v>
      </c>
      <c r="Q3" s="66" t="s">
        <v>1655</v>
      </c>
      <c r="R3" s="66">
        <v>315</v>
      </c>
      <c r="S3" s="66">
        <v>50</v>
      </c>
      <c r="T3" s="67">
        <v>80</v>
      </c>
      <c r="U3" s="67">
        <v>200</v>
      </c>
      <c r="V3" s="67">
        <v>315</v>
      </c>
      <c r="W3" s="66" t="s">
        <v>1654</v>
      </c>
      <c r="X3" s="66" t="s">
        <v>1653</v>
      </c>
      <c r="Y3" s="65" t="s">
        <v>1652</v>
      </c>
      <c r="AH3" s="17"/>
      <c r="AI3" s="17"/>
      <c r="AJ3" s="17"/>
    </row>
    <row r="4" spans="1:36" x14ac:dyDescent="0.2">
      <c r="A4" s="64">
        <v>4502565</v>
      </c>
      <c r="B4" s="50">
        <v>1</v>
      </c>
      <c r="C4" s="50"/>
      <c r="D4" s="50" t="s">
        <v>1630</v>
      </c>
      <c r="E4" s="63">
        <v>335000</v>
      </c>
      <c r="F4" s="35">
        <v>20000</v>
      </c>
      <c r="G4" s="35">
        <f t="shared" ref="G4:G35" si="0">F4*0.8</f>
        <v>16000</v>
      </c>
      <c r="H4" s="35">
        <f t="shared" ref="H4:H35" si="1">E4/G4</f>
        <v>20.9375</v>
      </c>
      <c r="I4" s="35"/>
      <c r="J4" s="37">
        <v>0</v>
      </c>
      <c r="K4" s="37">
        <v>0.2</v>
      </c>
      <c r="L4" s="37">
        <v>0.8</v>
      </c>
      <c r="M4" s="35">
        <f t="shared" ref="M4:M35" si="2">$M$2*H4</f>
        <v>1005</v>
      </c>
      <c r="N4" s="35"/>
      <c r="O4" s="35"/>
      <c r="P4" s="35"/>
      <c r="Q4" s="35">
        <f t="shared" ref="Q4:Q35" si="3">($N$3*J4)+($O$3*K4)+($P$3*L4)</f>
        <v>1160</v>
      </c>
      <c r="R4" s="35">
        <f t="shared" ref="R4:R35" si="4">IF(D4="N",0,$R$3)</f>
        <v>0</v>
      </c>
      <c r="S4" s="35">
        <f t="shared" ref="S4:S35" si="5">IF(D4="Y",0,$S$3)</f>
        <v>50</v>
      </c>
      <c r="T4" s="35"/>
      <c r="U4" s="35"/>
      <c r="V4" s="35"/>
      <c r="W4" s="35">
        <f t="shared" ref="W4:W35" si="6">($T$3*J4)+($U$3*K4)+($V$3*L4)</f>
        <v>292</v>
      </c>
      <c r="X4" s="35">
        <f t="shared" ref="X4:X35" si="7">SUM(M4:W4)</f>
        <v>2507</v>
      </c>
      <c r="Y4" s="43" t="s">
        <v>6</v>
      </c>
      <c r="AG4" s="17"/>
    </row>
    <row r="5" spans="1:36" x14ac:dyDescent="0.2">
      <c r="A5" s="48">
        <v>8881893578</v>
      </c>
      <c r="B5" s="47">
        <v>1</v>
      </c>
      <c r="C5" s="47"/>
      <c r="D5" s="47" t="s">
        <v>1630</v>
      </c>
      <c r="E5" s="46">
        <v>240000</v>
      </c>
      <c r="F5" s="44">
        <v>20000</v>
      </c>
      <c r="G5" s="44">
        <f t="shared" si="0"/>
        <v>16000</v>
      </c>
      <c r="H5" s="44">
        <f t="shared" si="1"/>
        <v>15</v>
      </c>
      <c r="I5" s="44"/>
      <c r="J5" s="45">
        <v>0</v>
      </c>
      <c r="K5" s="45">
        <v>0.2</v>
      </c>
      <c r="L5" s="45">
        <v>0.8</v>
      </c>
      <c r="M5" s="44">
        <f t="shared" si="2"/>
        <v>720</v>
      </c>
      <c r="N5" s="44"/>
      <c r="O5" s="44"/>
      <c r="P5" s="44"/>
      <c r="Q5" s="44">
        <f t="shared" si="3"/>
        <v>1160</v>
      </c>
      <c r="R5" s="44">
        <f t="shared" si="4"/>
        <v>0</v>
      </c>
      <c r="S5" s="44">
        <f t="shared" si="5"/>
        <v>50</v>
      </c>
      <c r="T5" s="44"/>
      <c r="U5" s="44"/>
      <c r="V5" s="44"/>
      <c r="W5" s="44">
        <f t="shared" si="6"/>
        <v>292</v>
      </c>
      <c r="X5" s="44">
        <f t="shared" si="7"/>
        <v>2222</v>
      </c>
      <c r="Y5" s="43" t="s">
        <v>6</v>
      </c>
      <c r="AC5" s="62" t="s">
        <v>1651</v>
      </c>
      <c r="AD5" s="55">
        <v>42049</v>
      </c>
      <c r="AG5" s="17"/>
    </row>
    <row r="6" spans="1:36" ht="15.75" thickBot="1" x14ac:dyDescent="0.3">
      <c r="A6" s="42">
        <v>8881112599</v>
      </c>
      <c r="B6" s="41">
        <v>1</v>
      </c>
      <c r="C6" s="41" t="s">
        <v>1650</v>
      </c>
      <c r="D6" s="41" t="s">
        <v>1630</v>
      </c>
      <c r="E6" s="40">
        <v>499200</v>
      </c>
      <c r="F6" s="29">
        <f t="shared" ref="F6:F17" si="8">8*I6</f>
        <v>6400</v>
      </c>
      <c r="G6" s="29">
        <f t="shared" si="0"/>
        <v>5120</v>
      </c>
      <c r="H6" s="29">
        <f t="shared" si="1"/>
        <v>97.5</v>
      </c>
      <c r="I6" s="29">
        <v>800</v>
      </c>
      <c r="J6" s="31">
        <v>0</v>
      </c>
      <c r="K6" s="31">
        <v>0.2</v>
      </c>
      <c r="L6" s="31">
        <v>0.8</v>
      </c>
      <c r="M6" s="29">
        <f t="shared" si="2"/>
        <v>4680</v>
      </c>
      <c r="N6" s="29"/>
      <c r="O6" s="29"/>
      <c r="P6" s="29"/>
      <c r="Q6" s="29">
        <f t="shared" si="3"/>
        <v>1160</v>
      </c>
      <c r="R6" s="29">
        <f t="shared" si="4"/>
        <v>0</v>
      </c>
      <c r="S6" s="29">
        <f t="shared" si="5"/>
        <v>50</v>
      </c>
      <c r="T6" s="29"/>
      <c r="U6" s="29"/>
      <c r="V6" s="29"/>
      <c r="W6" s="29">
        <f t="shared" si="6"/>
        <v>292</v>
      </c>
      <c r="X6" s="29">
        <f t="shared" si="7"/>
        <v>6182</v>
      </c>
      <c r="Y6" s="28" t="s">
        <v>6</v>
      </c>
      <c r="AC6" s="61" t="s">
        <v>1649</v>
      </c>
      <c r="AD6" s="60">
        <v>2</v>
      </c>
      <c r="AG6" s="17"/>
    </row>
    <row r="7" spans="1:36" ht="45" x14ac:dyDescent="0.25">
      <c r="A7" s="51">
        <v>8881502267</v>
      </c>
      <c r="B7" s="50">
        <v>2</v>
      </c>
      <c r="C7" s="50"/>
      <c r="D7" s="50" t="s">
        <v>1631</v>
      </c>
      <c r="E7" s="49">
        <v>168000</v>
      </c>
      <c r="F7" s="35">
        <f t="shared" si="8"/>
        <v>3840</v>
      </c>
      <c r="G7" s="35">
        <f t="shared" si="0"/>
        <v>3072</v>
      </c>
      <c r="H7" s="35">
        <f t="shared" si="1"/>
        <v>54.6875</v>
      </c>
      <c r="I7" s="35">
        <v>480</v>
      </c>
      <c r="J7" s="37">
        <v>0</v>
      </c>
      <c r="K7" s="37">
        <v>0</v>
      </c>
      <c r="L7" s="37">
        <v>1</v>
      </c>
      <c r="M7" s="35">
        <f t="shared" si="2"/>
        <v>2625</v>
      </c>
      <c r="N7" s="35"/>
      <c r="O7" s="35"/>
      <c r="P7" s="35"/>
      <c r="Q7" s="35">
        <f t="shared" si="3"/>
        <v>1250</v>
      </c>
      <c r="R7" s="35">
        <f t="shared" si="4"/>
        <v>315</v>
      </c>
      <c r="S7" s="35">
        <f t="shared" si="5"/>
        <v>0</v>
      </c>
      <c r="T7" s="35"/>
      <c r="U7" s="35"/>
      <c r="V7" s="35"/>
      <c r="W7" s="35">
        <f t="shared" si="6"/>
        <v>315</v>
      </c>
      <c r="X7" s="35">
        <f t="shared" si="7"/>
        <v>4505</v>
      </c>
      <c r="Y7" s="34" t="s">
        <v>6</v>
      </c>
      <c r="AB7" s="59" t="s">
        <v>1648</v>
      </c>
      <c r="AC7" s="58" t="s">
        <v>1647</v>
      </c>
      <c r="AD7" s="58" t="s">
        <v>1646</v>
      </c>
      <c r="AG7" s="17"/>
    </row>
    <row r="8" spans="1:36" x14ac:dyDescent="0.2">
      <c r="A8" s="48">
        <v>8881512597</v>
      </c>
      <c r="B8" s="47">
        <v>2</v>
      </c>
      <c r="C8" s="47"/>
      <c r="D8" s="47" t="s">
        <v>1631</v>
      </c>
      <c r="E8" s="46">
        <v>168000</v>
      </c>
      <c r="F8" s="44">
        <f t="shared" si="8"/>
        <v>3840</v>
      </c>
      <c r="G8" s="44">
        <f t="shared" si="0"/>
        <v>3072</v>
      </c>
      <c r="H8" s="44">
        <f t="shared" si="1"/>
        <v>54.6875</v>
      </c>
      <c r="I8" s="44">
        <v>480</v>
      </c>
      <c r="J8" s="45">
        <v>0</v>
      </c>
      <c r="K8" s="45">
        <v>0</v>
      </c>
      <c r="L8" s="45">
        <v>1</v>
      </c>
      <c r="M8" s="44">
        <f t="shared" si="2"/>
        <v>2625</v>
      </c>
      <c r="N8" s="44"/>
      <c r="O8" s="44"/>
      <c r="P8" s="44"/>
      <c r="Q8" s="44">
        <f t="shared" si="3"/>
        <v>1250</v>
      </c>
      <c r="R8" s="44">
        <f t="shared" si="4"/>
        <v>315</v>
      </c>
      <c r="S8" s="44">
        <f t="shared" si="5"/>
        <v>0</v>
      </c>
      <c r="T8" s="44"/>
      <c r="U8" s="44"/>
      <c r="V8" s="44"/>
      <c r="W8" s="44">
        <f t="shared" si="6"/>
        <v>315</v>
      </c>
      <c r="X8" s="44">
        <f t="shared" si="7"/>
        <v>4505</v>
      </c>
      <c r="Y8" s="43" t="s">
        <v>6</v>
      </c>
      <c r="AA8" s="57">
        <v>1</v>
      </c>
      <c r="AB8" s="56" t="s">
        <v>1641</v>
      </c>
      <c r="AC8" s="55">
        <v>41998</v>
      </c>
      <c r="AD8" s="55">
        <v>42027</v>
      </c>
      <c r="AG8" s="17"/>
    </row>
    <row r="9" spans="1:36" x14ac:dyDescent="0.2">
      <c r="A9" s="48">
        <v>8881512662</v>
      </c>
      <c r="B9" s="47">
        <v>2</v>
      </c>
      <c r="C9" s="47"/>
      <c r="D9" s="47" t="s">
        <v>1631</v>
      </c>
      <c r="E9" s="46">
        <v>168000</v>
      </c>
      <c r="F9" s="44">
        <f t="shared" si="8"/>
        <v>3840</v>
      </c>
      <c r="G9" s="44">
        <f t="shared" si="0"/>
        <v>3072</v>
      </c>
      <c r="H9" s="44">
        <f t="shared" si="1"/>
        <v>54.6875</v>
      </c>
      <c r="I9" s="44">
        <v>480</v>
      </c>
      <c r="J9" s="45">
        <v>0</v>
      </c>
      <c r="K9" s="45">
        <v>0</v>
      </c>
      <c r="L9" s="45">
        <v>1</v>
      </c>
      <c r="M9" s="44">
        <f t="shared" si="2"/>
        <v>2625</v>
      </c>
      <c r="N9" s="44"/>
      <c r="O9" s="44"/>
      <c r="P9" s="44"/>
      <c r="Q9" s="44">
        <f t="shared" si="3"/>
        <v>1250</v>
      </c>
      <c r="R9" s="44">
        <f t="shared" si="4"/>
        <v>315</v>
      </c>
      <c r="S9" s="44">
        <f t="shared" si="5"/>
        <v>0</v>
      </c>
      <c r="T9" s="44"/>
      <c r="U9" s="44"/>
      <c r="V9" s="44"/>
      <c r="W9" s="44">
        <f t="shared" si="6"/>
        <v>315</v>
      </c>
      <c r="X9" s="44">
        <f t="shared" si="7"/>
        <v>4505</v>
      </c>
      <c r="Y9" s="43" t="s">
        <v>6</v>
      </c>
      <c r="AA9" s="57">
        <v>2</v>
      </c>
      <c r="AB9" s="56" t="s">
        <v>1640</v>
      </c>
      <c r="AC9" s="55">
        <v>42028</v>
      </c>
      <c r="AD9" s="55">
        <v>42055</v>
      </c>
      <c r="AG9" s="17"/>
    </row>
    <row r="10" spans="1:36" x14ac:dyDescent="0.2">
      <c r="A10" s="48">
        <v>8881512738</v>
      </c>
      <c r="B10" s="47">
        <v>2</v>
      </c>
      <c r="C10" s="47"/>
      <c r="D10" s="47" t="s">
        <v>1631</v>
      </c>
      <c r="E10" s="46">
        <v>84000</v>
      </c>
      <c r="F10" s="44">
        <f t="shared" si="8"/>
        <v>3840</v>
      </c>
      <c r="G10" s="44">
        <f t="shared" si="0"/>
        <v>3072</v>
      </c>
      <c r="H10" s="44">
        <f t="shared" si="1"/>
        <v>27.34375</v>
      </c>
      <c r="I10" s="44">
        <v>480</v>
      </c>
      <c r="J10" s="45">
        <v>0</v>
      </c>
      <c r="K10" s="45">
        <v>0</v>
      </c>
      <c r="L10" s="45">
        <v>1</v>
      </c>
      <c r="M10" s="44">
        <f t="shared" si="2"/>
        <v>1312.5</v>
      </c>
      <c r="N10" s="44"/>
      <c r="O10" s="44"/>
      <c r="P10" s="44"/>
      <c r="Q10" s="44">
        <f t="shared" si="3"/>
        <v>1250</v>
      </c>
      <c r="R10" s="44">
        <f t="shared" si="4"/>
        <v>315</v>
      </c>
      <c r="S10" s="44">
        <f t="shared" si="5"/>
        <v>0</v>
      </c>
      <c r="T10" s="44"/>
      <c r="U10" s="44"/>
      <c r="V10" s="44"/>
      <c r="W10" s="44">
        <f t="shared" si="6"/>
        <v>315</v>
      </c>
      <c r="X10" s="44">
        <f t="shared" si="7"/>
        <v>3192.5</v>
      </c>
      <c r="Y10" s="43" t="s">
        <v>6</v>
      </c>
      <c r="AA10" s="57">
        <v>3</v>
      </c>
      <c r="AB10" s="56" t="s">
        <v>1639</v>
      </c>
      <c r="AC10" s="55">
        <v>42056</v>
      </c>
      <c r="AD10" s="55">
        <v>42090</v>
      </c>
      <c r="AG10" s="17"/>
    </row>
    <row r="11" spans="1:36" x14ac:dyDescent="0.2">
      <c r="A11" s="48">
        <v>8881512746</v>
      </c>
      <c r="B11" s="47">
        <v>2</v>
      </c>
      <c r="C11" s="47"/>
      <c r="D11" s="47" t="s">
        <v>1631</v>
      </c>
      <c r="E11" s="46">
        <v>84000</v>
      </c>
      <c r="F11" s="44">
        <f t="shared" si="8"/>
        <v>3840</v>
      </c>
      <c r="G11" s="44">
        <f t="shared" si="0"/>
        <v>3072</v>
      </c>
      <c r="H11" s="44">
        <f t="shared" si="1"/>
        <v>27.34375</v>
      </c>
      <c r="I11" s="44">
        <v>480</v>
      </c>
      <c r="J11" s="45">
        <v>0</v>
      </c>
      <c r="K11" s="45">
        <v>0</v>
      </c>
      <c r="L11" s="45">
        <v>1</v>
      </c>
      <c r="M11" s="44">
        <f t="shared" si="2"/>
        <v>1312.5</v>
      </c>
      <c r="N11" s="44"/>
      <c r="O11" s="44"/>
      <c r="P11" s="44"/>
      <c r="Q11" s="44">
        <f t="shared" si="3"/>
        <v>1250</v>
      </c>
      <c r="R11" s="44">
        <f t="shared" si="4"/>
        <v>315</v>
      </c>
      <c r="S11" s="44">
        <f t="shared" si="5"/>
        <v>0</v>
      </c>
      <c r="T11" s="44"/>
      <c r="U11" s="44"/>
      <c r="V11" s="44"/>
      <c r="W11" s="44">
        <f t="shared" si="6"/>
        <v>315</v>
      </c>
      <c r="X11" s="44">
        <f t="shared" si="7"/>
        <v>3192.5</v>
      </c>
      <c r="Y11" s="43" t="s">
        <v>6</v>
      </c>
      <c r="AA11" s="57">
        <v>4</v>
      </c>
      <c r="AB11" s="56" t="s">
        <v>1638</v>
      </c>
      <c r="AC11" s="55">
        <v>42091</v>
      </c>
      <c r="AD11" s="55">
        <v>42118</v>
      </c>
      <c r="AG11" s="17"/>
    </row>
    <row r="12" spans="1:36" x14ac:dyDescent="0.2">
      <c r="A12" s="48">
        <v>8881512811</v>
      </c>
      <c r="B12" s="47">
        <v>2</v>
      </c>
      <c r="C12" s="47"/>
      <c r="D12" s="47" t="s">
        <v>1631</v>
      </c>
      <c r="E12" s="46">
        <v>120000</v>
      </c>
      <c r="F12" s="44">
        <f t="shared" si="8"/>
        <v>3840</v>
      </c>
      <c r="G12" s="44">
        <f t="shared" si="0"/>
        <v>3072</v>
      </c>
      <c r="H12" s="44">
        <f t="shared" si="1"/>
        <v>39.0625</v>
      </c>
      <c r="I12" s="44">
        <v>480</v>
      </c>
      <c r="J12" s="45">
        <v>0</v>
      </c>
      <c r="K12" s="45">
        <v>0</v>
      </c>
      <c r="L12" s="45">
        <v>1</v>
      </c>
      <c r="M12" s="44">
        <f t="shared" si="2"/>
        <v>1875</v>
      </c>
      <c r="N12" s="44"/>
      <c r="O12" s="44"/>
      <c r="P12" s="44"/>
      <c r="Q12" s="44">
        <f t="shared" si="3"/>
        <v>1250</v>
      </c>
      <c r="R12" s="44">
        <f t="shared" si="4"/>
        <v>315</v>
      </c>
      <c r="S12" s="44">
        <f t="shared" si="5"/>
        <v>0</v>
      </c>
      <c r="T12" s="44"/>
      <c r="U12" s="44"/>
      <c r="V12" s="44"/>
      <c r="W12" s="44">
        <f t="shared" si="6"/>
        <v>315</v>
      </c>
      <c r="X12" s="44">
        <f t="shared" si="7"/>
        <v>3755</v>
      </c>
      <c r="Y12" s="43" t="s">
        <v>6</v>
      </c>
      <c r="AA12" s="57">
        <v>5</v>
      </c>
      <c r="AB12" s="56" t="s">
        <v>1637</v>
      </c>
      <c r="AC12" s="55">
        <v>42119</v>
      </c>
      <c r="AD12" s="55">
        <v>42153</v>
      </c>
    </row>
    <row r="13" spans="1:36" x14ac:dyDescent="0.2">
      <c r="A13" s="48">
        <v>8881541125</v>
      </c>
      <c r="B13" s="47">
        <v>2</v>
      </c>
      <c r="C13" s="47"/>
      <c r="D13" s="47" t="s">
        <v>1631</v>
      </c>
      <c r="E13" s="46">
        <v>84000</v>
      </c>
      <c r="F13" s="44">
        <f t="shared" si="8"/>
        <v>3840</v>
      </c>
      <c r="G13" s="44">
        <f t="shared" si="0"/>
        <v>3072</v>
      </c>
      <c r="H13" s="44">
        <f t="shared" si="1"/>
        <v>27.34375</v>
      </c>
      <c r="I13" s="44">
        <v>480</v>
      </c>
      <c r="J13" s="45">
        <v>0</v>
      </c>
      <c r="K13" s="45">
        <v>0</v>
      </c>
      <c r="L13" s="45">
        <v>1</v>
      </c>
      <c r="M13" s="44">
        <f t="shared" si="2"/>
        <v>1312.5</v>
      </c>
      <c r="N13" s="44"/>
      <c r="O13" s="44"/>
      <c r="P13" s="44"/>
      <c r="Q13" s="44">
        <f t="shared" si="3"/>
        <v>1250</v>
      </c>
      <c r="R13" s="44">
        <f t="shared" si="4"/>
        <v>315</v>
      </c>
      <c r="S13" s="44">
        <f t="shared" si="5"/>
        <v>0</v>
      </c>
      <c r="T13" s="44"/>
      <c r="U13" s="44"/>
      <c r="V13" s="44"/>
      <c r="W13" s="44">
        <f t="shared" si="6"/>
        <v>315</v>
      </c>
      <c r="X13" s="44">
        <f t="shared" si="7"/>
        <v>3192.5</v>
      </c>
      <c r="Y13" s="43" t="s">
        <v>6</v>
      </c>
      <c r="AA13" s="57">
        <v>6</v>
      </c>
      <c r="AB13" s="56" t="s">
        <v>1635</v>
      </c>
      <c r="AC13" s="55">
        <v>42154</v>
      </c>
      <c r="AD13" s="55">
        <v>42188</v>
      </c>
    </row>
    <row r="14" spans="1:36" x14ac:dyDescent="0.2">
      <c r="A14" s="48">
        <v>8881512852</v>
      </c>
      <c r="B14" s="47">
        <v>3</v>
      </c>
      <c r="C14" s="47">
        <v>2</v>
      </c>
      <c r="D14" s="47" t="s">
        <v>1631</v>
      </c>
      <c r="E14" s="46">
        <v>187200</v>
      </c>
      <c r="F14" s="44">
        <f t="shared" si="8"/>
        <v>3840</v>
      </c>
      <c r="G14" s="44">
        <f t="shared" si="0"/>
        <v>3072</v>
      </c>
      <c r="H14" s="44">
        <f t="shared" si="1"/>
        <v>60.9375</v>
      </c>
      <c r="I14" s="44">
        <v>480</v>
      </c>
      <c r="J14" s="45">
        <v>0</v>
      </c>
      <c r="K14" s="45">
        <v>0</v>
      </c>
      <c r="L14" s="45">
        <v>1</v>
      </c>
      <c r="M14" s="44">
        <f t="shared" si="2"/>
        <v>2925</v>
      </c>
      <c r="N14" s="44"/>
      <c r="O14" s="44"/>
      <c r="P14" s="44"/>
      <c r="Q14" s="44">
        <f t="shared" si="3"/>
        <v>1250</v>
      </c>
      <c r="R14" s="44">
        <f t="shared" si="4"/>
        <v>315</v>
      </c>
      <c r="S14" s="44">
        <f t="shared" si="5"/>
        <v>0</v>
      </c>
      <c r="T14" s="44"/>
      <c r="U14" s="44"/>
      <c r="V14" s="44"/>
      <c r="W14" s="44">
        <f t="shared" si="6"/>
        <v>315</v>
      </c>
      <c r="X14" s="44">
        <f t="shared" si="7"/>
        <v>4805</v>
      </c>
      <c r="Y14" s="43" t="s">
        <v>6</v>
      </c>
      <c r="AA14" s="57">
        <v>7</v>
      </c>
      <c r="AB14" s="56" t="s">
        <v>1634</v>
      </c>
      <c r="AC14" s="55">
        <v>42189</v>
      </c>
      <c r="AD14" s="55">
        <v>42216</v>
      </c>
    </row>
    <row r="15" spans="1:36" x14ac:dyDescent="0.2">
      <c r="A15" s="48">
        <v>8881512860</v>
      </c>
      <c r="B15" s="47">
        <v>3</v>
      </c>
      <c r="C15" s="47">
        <v>2</v>
      </c>
      <c r="D15" s="47" t="s">
        <v>1630</v>
      </c>
      <c r="E15" s="46">
        <v>187200</v>
      </c>
      <c r="F15" s="44">
        <f t="shared" si="8"/>
        <v>3840</v>
      </c>
      <c r="G15" s="44">
        <f t="shared" si="0"/>
        <v>3072</v>
      </c>
      <c r="H15" s="44">
        <f t="shared" si="1"/>
        <v>60.9375</v>
      </c>
      <c r="I15" s="44">
        <v>480</v>
      </c>
      <c r="J15" s="45">
        <v>0</v>
      </c>
      <c r="K15" s="45">
        <v>0</v>
      </c>
      <c r="L15" s="45">
        <v>1</v>
      </c>
      <c r="M15" s="44">
        <f t="shared" si="2"/>
        <v>2925</v>
      </c>
      <c r="N15" s="44"/>
      <c r="O15" s="44"/>
      <c r="P15" s="44"/>
      <c r="Q15" s="44">
        <f t="shared" si="3"/>
        <v>1250</v>
      </c>
      <c r="R15" s="44">
        <f t="shared" si="4"/>
        <v>0</v>
      </c>
      <c r="S15" s="44">
        <f t="shared" si="5"/>
        <v>50</v>
      </c>
      <c r="T15" s="44"/>
      <c r="U15" s="44"/>
      <c r="V15" s="44"/>
      <c r="W15" s="44">
        <f t="shared" si="6"/>
        <v>315</v>
      </c>
      <c r="X15" s="44">
        <f t="shared" si="7"/>
        <v>4540</v>
      </c>
      <c r="Y15" s="43" t="s">
        <v>6</v>
      </c>
      <c r="AA15" s="57">
        <v>8</v>
      </c>
      <c r="AB15" s="56" t="s">
        <v>1633</v>
      </c>
      <c r="AC15" s="55">
        <v>42217</v>
      </c>
      <c r="AD15" s="55">
        <v>42244</v>
      </c>
    </row>
    <row r="16" spans="1:36" x14ac:dyDescent="0.2">
      <c r="A16" s="48">
        <v>8881512878</v>
      </c>
      <c r="B16" s="47">
        <v>3</v>
      </c>
      <c r="C16" s="47">
        <v>2</v>
      </c>
      <c r="D16" s="47" t="s">
        <v>1631</v>
      </c>
      <c r="E16" s="46">
        <v>187200</v>
      </c>
      <c r="F16" s="44">
        <f t="shared" si="8"/>
        <v>3840</v>
      </c>
      <c r="G16" s="44">
        <f t="shared" si="0"/>
        <v>3072</v>
      </c>
      <c r="H16" s="44">
        <f t="shared" si="1"/>
        <v>60.9375</v>
      </c>
      <c r="I16" s="44">
        <v>480</v>
      </c>
      <c r="J16" s="45">
        <v>0</v>
      </c>
      <c r="K16" s="45">
        <v>0</v>
      </c>
      <c r="L16" s="45">
        <v>1</v>
      </c>
      <c r="M16" s="44">
        <f t="shared" si="2"/>
        <v>2925</v>
      </c>
      <c r="N16" s="44"/>
      <c r="O16" s="44"/>
      <c r="P16" s="44"/>
      <c r="Q16" s="44">
        <f t="shared" si="3"/>
        <v>1250</v>
      </c>
      <c r="R16" s="44">
        <f t="shared" si="4"/>
        <v>315</v>
      </c>
      <c r="S16" s="44">
        <f t="shared" si="5"/>
        <v>0</v>
      </c>
      <c r="T16" s="44"/>
      <c r="U16" s="44"/>
      <c r="V16" s="44"/>
      <c r="W16" s="44">
        <f t="shared" si="6"/>
        <v>315</v>
      </c>
      <c r="X16" s="44">
        <f t="shared" si="7"/>
        <v>4805</v>
      </c>
      <c r="Y16" s="43" t="s">
        <v>6</v>
      </c>
      <c r="AA16" s="57">
        <v>9</v>
      </c>
      <c r="AB16" s="56" t="s">
        <v>1632</v>
      </c>
      <c r="AC16" s="55">
        <v>42245</v>
      </c>
      <c r="AD16" s="55">
        <v>42279</v>
      </c>
    </row>
    <row r="17" spans="1:30" ht="13.5" thickBot="1" x14ac:dyDescent="0.25">
      <c r="A17" s="42">
        <v>8881112075</v>
      </c>
      <c r="B17" s="41">
        <v>3</v>
      </c>
      <c r="C17" s="41">
        <v>2</v>
      </c>
      <c r="D17" s="41" t="s">
        <v>1631</v>
      </c>
      <c r="E17" s="40">
        <v>25000</v>
      </c>
      <c r="F17" s="29">
        <f t="shared" si="8"/>
        <v>0</v>
      </c>
      <c r="G17" s="29">
        <f t="shared" si="0"/>
        <v>0</v>
      </c>
      <c r="H17" s="29" t="e">
        <f t="shared" si="1"/>
        <v>#DIV/0!</v>
      </c>
      <c r="I17" s="29"/>
      <c r="J17" s="31">
        <v>0</v>
      </c>
      <c r="K17" s="31">
        <v>0</v>
      </c>
      <c r="L17" s="31">
        <v>1</v>
      </c>
      <c r="M17" s="29" t="e">
        <f t="shared" si="2"/>
        <v>#DIV/0!</v>
      </c>
      <c r="N17" s="29"/>
      <c r="O17" s="29"/>
      <c r="P17" s="29"/>
      <c r="Q17" s="29">
        <f t="shared" si="3"/>
        <v>1250</v>
      </c>
      <c r="R17" s="29">
        <f t="shared" si="4"/>
        <v>315</v>
      </c>
      <c r="S17" s="29">
        <f t="shared" si="5"/>
        <v>0</v>
      </c>
      <c r="T17" s="29"/>
      <c r="U17" s="29"/>
      <c r="V17" s="29"/>
      <c r="W17" s="29">
        <f t="shared" si="6"/>
        <v>315</v>
      </c>
      <c r="X17" s="29" t="e">
        <f t="shared" si="7"/>
        <v>#DIV/0!</v>
      </c>
      <c r="Y17" s="28" t="s">
        <v>6</v>
      </c>
      <c r="AA17" s="57">
        <v>10</v>
      </c>
      <c r="AB17" s="56" t="s">
        <v>1645</v>
      </c>
      <c r="AC17" s="55">
        <v>42280</v>
      </c>
      <c r="AD17" s="55">
        <v>42307</v>
      </c>
    </row>
    <row r="18" spans="1:30" ht="13.5" thickBot="1" x14ac:dyDescent="0.25">
      <c r="A18" s="27">
        <v>4502560</v>
      </c>
      <c r="B18" s="26">
        <v>6</v>
      </c>
      <c r="C18" s="26">
        <v>8</v>
      </c>
      <c r="D18" s="26" t="s">
        <v>1630</v>
      </c>
      <c r="E18" s="25">
        <v>335000</v>
      </c>
      <c r="F18" s="23">
        <f>13*I18</f>
        <v>13000</v>
      </c>
      <c r="G18" s="23">
        <f t="shared" si="0"/>
        <v>10400</v>
      </c>
      <c r="H18" s="23">
        <f t="shared" si="1"/>
        <v>32.21153846153846</v>
      </c>
      <c r="I18" s="23">
        <v>1000</v>
      </c>
      <c r="J18" s="24">
        <v>0.27407407407407408</v>
      </c>
      <c r="K18" s="24">
        <v>0.38518518518518519</v>
      </c>
      <c r="L18" s="24">
        <v>0.34074074074074073</v>
      </c>
      <c r="M18" s="23">
        <f t="shared" si="2"/>
        <v>1546.1538461538462</v>
      </c>
      <c r="N18" s="23"/>
      <c r="O18" s="23"/>
      <c r="P18" s="23"/>
      <c r="Q18" s="23">
        <f t="shared" si="3"/>
        <v>820.40740740740739</v>
      </c>
      <c r="R18" s="23">
        <f t="shared" si="4"/>
        <v>0</v>
      </c>
      <c r="S18" s="23">
        <f t="shared" si="5"/>
        <v>50</v>
      </c>
      <c r="T18" s="23"/>
      <c r="U18" s="23"/>
      <c r="V18" s="23"/>
      <c r="W18" s="23">
        <f t="shared" si="6"/>
        <v>206.2962962962963</v>
      </c>
      <c r="X18" s="23">
        <f t="shared" si="7"/>
        <v>2622.8575498575501</v>
      </c>
      <c r="Y18" s="22" t="s">
        <v>6</v>
      </c>
      <c r="AA18" s="57">
        <v>11</v>
      </c>
      <c r="AB18" s="56" t="s">
        <v>1644</v>
      </c>
      <c r="AC18" s="55">
        <v>42308</v>
      </c>
      <c r="AD18" s="55">
        <v>42335</v>
      </c>
    </row>
    <row r="19" spans="1:30" x14ac:dyDescent="0.2">
      <c r="A19" s="51">
        <v>8881112083</v>
      </c>
      <c r="B19" s="50">
        <v>7</v>
      </c>
      <c r="C19" s="50" t="s">
        <v>1643</v>
      </c>
      <c r="D19" s="50" t="s">
        <v>1630</v>
      </c>
      <c r="E19" s="49">
        <v>230400</v>
      </c>
      <c r="F19" s="35">
        <f t="shared" ref="F19:F38" si="9">8*I19</f>
        <v>6400</v>
      </c>
      <c r="G19" s="35">
        <f t="shared" si="0"/>
        <v>5120</v>
      </c>
      <c r="H19" s="35">
        <f t="shared" si="1"/>
        <v>45</v>
      </c>
      <c r="I19" s="35">
        <v>800</v>
      </c>
      <c r="J19" s="37">
        <v>7.7586206896551727E-2</v>
      </c>
      <c r="K19" s="37">
        <v>0.38793103448275862</v>
      </c>
      <c r="L19" s="37">
        <v>0.53448275862068961</v>
      </c>
      <c r="M19" s="35">
        <f t="shared" si="2"/>
        <v>2160</v>
      </c>
      <c r="N19" s="35"/>
      <c r="O19" s="35"/>
      <c r="P19" s="35"/>
      <c r="Q19" s="35">
        <f t="shared" si="3"/>
        <v>1002.8879310344827</v>
      </c>
      <c r="R19" s="35">
        <f t="shared" si="4"/>
        <v>0</v>
      </c>
      <c r="S19" s="35">
        <f t="shared" si="5"/>
        <v>50</v>
      </c>
      <c r="T19" s="35"/>
      <c r="U19" s="35"/>
      <c r="V19" s="35"/>
      <c r="W19" s="35">
        <f t="shared" si="6"/>
        <v>252.15517241379311</v>
      </c>
      <c r="X19" s="35">
        <f t="shared" si="7"/>
        <v>3465.0431034482758</v>
      </c>
      <c r="Y19" s="34" t="s">
        <v>6</v>
      </c>
      <c r="AA19" s="57">
        <v>12</v>
      </c>
      <c r="AB19" s="56" t="s">
        <v>1642</v>
      </c>
      <c r="AC19" s="55">
        <v>42336</v>
      </c>
      <c r="AD19" s="55">
        <v>42370</v>
      </c>
    </row>
    <row r="20" spans="1:30" x14ac:dyDescent="0.2">
      <c r="A20" s="54" t="s">
        <v>45</v>
      </c>
      <c r="B20" s="47">
        <v>7</v>
      </c>
      <c r="C20" s="47"/>
      <c r="D20" s="47" t="s">
        <v>1631</v>
      </c>
      <c r="E20" s="46">
        <v>180000</v>
      </c>
      <c r="F20" s="44">
        <f t="shared" si="9"/>
        <v>4000</v>
      </c>
      <c r="G20" s="44">
        <f t="shared" si="0"/>
        <v>3200</v>
      </c>
      <c r="H20" s="44">
        <f t="shared" si="1"/>
        <v>56.25</v>
      </c>
      <c r="I20" s="44">
        <v>500</v>
      </c>
      <c r="J20" s="45">
        <v>7.7586206896551727E-2</v>
      </c>
      <c r="K20" s="45">
        <v>0.38793103448275862</v>
      </c>
      <c r="L20" s="45">
        <v>0.53448275862068961</v>
      </c>
      <c r="M20" s="44">
        <f t="shared" si="2"/>
        <v>2700</v>
      </c>
      <c r="N20" s="44"/>
      <c r="O20" s="44"/>
      <c r="P20" s="44"/>
      <c r="Q20" s="44">
        <f t="shared" si="3"/>
        <v>1002.8879310344827</v>
      </c>
      <c r="R20" s="44">
        <f t="shared" si="4"/>
        <v>315</v>
      </c>
      <c r="S20" s="44">
        <f t="shared" si="5"/>
        <v>0</v>
      </c>
      <c r="T20" s="44"/>
      <c r="U20" s="44"/>
      <c r="V20" s="44"/>
      <c r="W20" s="44">
        <f t="shared" si="6"/>
        <v>252.15517241379311</v>
      </c>
      <c r="X20" s="44">
        <f t="shared" si="7"/>
        <v>4270.0431034482763</v>
      </c>
      <c r="Y20" s="43" t="s">
        <v>6</v>
      </c>
      <c r="AA20" s="57">
        <v>13</v>
      </c>
      <c r="AB20" s="56" t="s">
        <v>1641</v>
      </c>
      <c r="AC20" s="55">
        <v>42371</v>
      </c>
      <c r="AD20" s="55">
        <v>42398</v>
      </c>
    </row>
    <row r="21" spans="1:30" x14ac:dyDescent="0.2">
      <c r="A21" s="48">
        <v>6492743</v>
      </c>
      <c r="B21" s="47">
        <v>7</v>
      </c>
      <c r="C21" s="47"/>
      <c r="D21" s="47" t="s">
        <v>1630</v>
      </c>
      <c r="E21" s="46">
        <v>100000</v>
      </c>
      <c r="F21" s="44">
        <f t="shared" si="9"/>
        <v>6400</v>
      </c>
      <c r="G21" s="44">
        <f t="shared" si="0"/>
        <v>5120</v>
      </c>
      <c r="H21" s="44">
        <f t="shared" si="1"/>
        <v>19.53125</v>
      </c>
      <c r="I21" s="44">
        <v>800</v>
      </c>
      <c r="J21" s="45">
        <v>7.7586206896551727E-2</v>
      </c>
      <c r="K21" s="45">
        <v>0.38793103448275862</v>
      </c>
      <c r="L21" s="45">
        <v>0.53448275862068961</v>
      </c>
      <c r="M21" s="44">
        <f t="shared" si="2"/>
        <v>937.5</v>
      </c>
      <c r="N21" s="44"/>
      <c r="O21" s="44"/>
      <c r="P21" s="44"/>
      <c r="Q21" s="44">
        <f t="shared" si="3"/>
        <v>1002.8879310344827</v>
      </c>
      <c r="R21" s="44">
        <f t="shared" si="4"/>
        <v>0</v>
      </c>
      <c r="S21" s="44">
        <f t="shared" si="5"/>
        <v>50</v>
      </c>
      <c r="T21" s="44"/>
      <c r="U21" s="44"/>
      <c r="V21" s="44"/>
      <c r="W21" s="44">
        <f t="shared" si="6"/>
        <v>252.15517241379311</v>
      </c>
      <c r="X21" s="44">
        <f t="shared" si="7"/>
        <v>2242.5431034482758</v>
      </c>
      <c r="Y21" s="43" t="s">
        <v>6</v>
      </c>
      <c r="AA21" s="57">
        <v>14</v>
      </c>
      <c r="AB21" s="56" t="s">
        <v>1640</v>
      </c>
      <c r="AC21" s="55">
        <v>42399</v>
      </c>
      <c r="AD21" s="55">
        <v>42426</v>
      </c>
    </row>
    <row r="22" spans="1:30" x14ac:dyDescent="0.2">
      <c r="A22" s="48">
        <v>6492739</v>
      </c>
      <c r="B22" s="47">
        <v>7</v>
      </c>
      <c r="C22" s="47"/>
      <c r="D22" s="47" t="s">
        <v>1630</v>
      </c>
      <c r="E22" s="46">
        <v>300000</v>
      </c>
      <c r="F22" s="44">
        <f t="shared" si="9"/>
        <v>6400</v>
      </c>
      <c r="G22" s="44">
        <f t="shared" si="0"/>
        <v>5120</v>
      </c>
      <c r="H22" s="44">
        <f t="shared" si="1"/>
        <v>58.59375</v>
      </c>
      <c r="I22" s="44">
        <v>800</v>
      </c>
      <c r="J22" s="45">
        <v>7.7586206896551727E-2</v>
      </c>
      <c r="K22" s="45">
        <v>0.38793103448275862</v>
      </c>
      <c r="L22" s="45">
        <v>0.53448275862068961</v>
      </c>
      <c r="M22" s="44">
        <f t="shared" si="2"/>
        <v>2812.5</v>
      </c>
      <c r="N22" s="44"/>
      <c r="O22" s="44"/>
      <c r="P22" s="44"/>
      <c r="Q22" s="44">
        <f t="shared" si="3"/>
        <v>1002.8879310344827</v>
      </c>
      <c r="R22" s="44">
        <f t="shared" si="4"/>
        <v>0</v>
      </c>
      <c r="S22" s="44">
        <f t="shared" si="5"/>
        <v>50</v>
      </c>
      <c r="T22" s="44"/>
      <c r="U22" s="44"/>
      <c r="V22" s="44"/>
      <c r="W22" s="44">
        <f t="shared" si="6"/>
        <v>252.15517241379311</v>
      </c>
      <c r="X22" s="44">
        <f t="shared" si="7"/>
        <v>4117.5431034482763</v>
      </c>
      <c r="Y22" s="43" t="s">
        <v>6</v>
      </c>
      <c r="AA22" s="57">
        <v>15</v>
      </c>
      <c r="AB22" s="56" t="s">
        <v>1639</v>
      </c>
      <c r="AC22" s="55">
        <v>42427</v>
      </c>
      <c r="AD22" s="55">
        <v>42461</v>
      </c>
    </row>
    <row r="23" spans="1:30" x14ac:dyDescent="0.2">
      <c r="A23" s="48">
        <v>4502476</v>
      </c>
      <c r="B23" s="47">
        <v>7</v>
      </c>
      <c r="C23" s="47">
        <v>1</v>
      </c>
      <c r="D23" s="47" t="s">
        <v>1630</v>
      </c>
      <c r="E23" s="46">
        <v>52000</v>
      </c>
      <c r="F23" s="44">
        <f t="shared" si="9"/>
        <v>6400</v>
      </c>
      <c r="G23" s="44">
        <f t="shared" si="0"/>
        <v>5120</v>
      </c>
      <c r="H23" s="44">
        <f t="shared" si="1"/>
        <v>10.15625</v>
      </c>
      <c r="I23" s="44">
        <v>800</v>
      </c>
      <c r="J23" s="45">
        <v>7.7586206896551727E-2</v>
      </c>
      <c r="K23" s="45">
        <v>0.38793103448275862</v>
      </c>
      <c r="L23" s="45">
        <v>0.53448275862068961</v>
      </c>
      <c r="M23" s="44">
        <f t="shared" si="2"/>
        <v>487.5</v>
      </c>
      <c r="N23" s="44"/>
      <c r="O23" s="44"/>
      <c r="P23" s="44"/>
      <c r="Q23" s="44">
        <f t="shared" si="3"/>
        <v>1002.8879310344827</v>
      </c>
      <c r="R23" s="44">
        <f t="shared" si="4"/>
        <v>0</v>
      </c>
      <c r="S23" s="44">
        <f t="shared" si="5"/>
        <v>50</v>
      </c>
      <c r="T23" s="44"/>
      <c r="U23" s="44"/>
      <c r="V23" s="44"/>
      <c r="W23" s="44">
        <f t="shared" si="6"/>
        <v>252.15517241379311</v>
      </c>
      <c r="X23" s="44">
        <f t="shared" si="7"/>
        <v>1792.5431034482758</v>
      </c>
      <c r="Y23" s="43" t="s">
        <v>6</v>
      </c>
      <c r="AA23" s="57">
        <v>16</v>
      </c>
      <c r="AB23" s="56" t="s">
        <v>1638</v>
      </c>
      <c r="AC23" s="55">
        <v>42462</v>
      </c>
      <c r="AD23" s="55">
        <v>42489</v>
      </c>
    </row>
    <row r="24" spans="1:30" x14ac:dyDescent="0.2">
      <c r="A24" s="48">
        <v>4501820</v>
      </c>
      <c r="B24" s="47">
        <v>7</v>
      </c>
      <c r="C24" s="47"/>
      <c r="D24" s="47" t="s">
        <v>1630</v>
      </c>
      <c r="E24" s="46">
        <v>241000</v>
      </c>
      <c r="F24" s="44">
        <f t="shared" si="9"/>
        <v>5600</v>
      </c>
      <c r="G24" s="44">
        <f t="shared" si="0"/>
        <v>4480</v>
      </c>
      <c r="H24" s="44">
        <f t="shared" si="1"/>
        <v>53.794642857142854</v>
      </c>
      <c r="I24" s="44">
        <v>700</v>
      </c>
      <c r="J24" s="45">
        <v>7.7586206896551727E-2</v>
      </c>
      <c r="K24" s="45">
        <v>0.38793103448275862</v>
      </c>
      <c r="L24" s="45">
        <v>0.53448275862068961</v>
      </c>
      <c r="M24" s="44">
        <f t="shared" si="2"/>
        <v>2582.1428571428569</v>
      </c>
      <c r="N24" s="44"/>
      <c r="O24" s="44"/>
      <c r="P24" s="44"/>
      <c r="Q24" s="44">
        <f t="shared" si="3"/>
        <v>1002.8879310344827</v>
      </c>
      <c r="R24" s="44">
        <f t="shared" si="4"/>
        <v>0</v>
      </c>
      <c r="S24" s="44">
        <f t="shared" si="5"/>
        <v>50</v>
      </c>
      <c r="T24" s="44"/>
      <c r="U24" s="44"/>
      <c r="V24" s="44"/>
      <c r="W24" s="44">
        <f t="shared" si="6"/>
        <v>252.15517241379311</v>
      </c>
      <c r="X24" s="44">
        <f t="shared" si="7"/>
        <v>3887.1859605911327</v>
      </c>
      <c r="Y24" s="43" t="s">
        <v>6</v>
      </c>
      <c r="AA24" s="57">
        <v>17</v>
      </c>
      <c r="AB24" s="56" t="s">
        <v>1637</v>
      </c>
      <c r="AC24" s="55">
        <v>42490</v>
      </c>
      <c r="AD24" s="55">
        <v>42517</v>
      </c>
    </row>
    <row r="25" spans="1:30" x14ac:dyDescent="0.2">
      <c r="A25" s="48">
        <v>5551731218</v>
      </c>
      <c r="B25" s="47">
        <v>7</v>
      </c>
      <c r="C25" s="47" t="s">
        <v>1636</v>
      </c>
      <c r="D25" s="47" t="s">
        <v>1631</v>
      </c>
      <c r="E25" s="46">
        <v>50400</v>
      </c>
      <c r="F25" s="44">
        <f t="shared" si="9"/>
        <v>3840</v>
      </c>
      <c r="G25" s="44">
        <f t="shared" si="0"/>
        <v>3072</v>
      </c>
      <c r="H25" s="44">
        <f t="shared" si="1"/>
        <v>16.40625</v>
      </c>
      <c r="I25" s="44">
        <v>480</v>
      </c>
      <c r="J25" s="45">
        <v>7.7586206896551727E-2</v>
      </c>
      <c r="K25" s="45">
        <v>0.38793103448275862</v>
      </c>
      <c r="L25" s="45">
        <v>0.53448275862068961</v>
      </c>
      <c r="M25" s="44">
        <f t="shared" si="2"/>
        <v>787.5</v>
      </c>
      <c r="N25" s="44"/>
      <c r="O25" s="44"/>
      <c r="P25" s="44"/>
      <c r="Q25" s="44">
        <f t="shared" si="3"/>
        <v>1002.8879310344827</v>
      </c>
      <c r="R25" s="44">
        <f t="shared" si="4"/>
        <v>315</v>
      </c>
      <c r="S25" s="44">
        <f t="shared" si="5"/>
        <v>0</v>
      </c>
      <c r="T25" s="44"/>
      <c r="U25" s="44"/>
      <c r="V25" s="44"/>
      <c r="W25" s="44">
        <f t="shared" si="6"/>
        <v>252.15517241379311</v>
      </c>
      <c r="X25" s="44">
        <f t="shared" si="7"/>
        <v>2357.5431034482758</v>
      </c>
      <c r="Y25" s="43" t="s">
        <v>6</v>
      </c>
      <c r="AA25" s="57">
        <v>18</v>
      </c>
      <c r="AB25" s="56" t="s">
        <v>1635</v>
      </c>
      <c r="AC25" s="55">
        <v>42518</v>
      </c>
      <c r="AD25" s="55">
        <v>42552</v>
      </c>
    </row>
    <row r="26" spans="1:30" x14ac:dyDescent="0.2">
      <c r="A26" s="48">
        <v>5551771203</v>
      </c>
      <c r="B26" s="47">
        <v>7</v>
      </c>
      <c r="C26" s="47"/>
      <c r="D26" s="47" t="s">
        <v>1630</v>
      </c>
      <c r="E26" s="46">
        <v>160000</v>
      </c>
      <c r="F26" s="44">
        <f t="shared" si="9"/>
        <v>6400</v>
      </c>
      <c r="G26" s="44">
        <f t="shared" si="0"/>
        <v>5120</v>
      </c>
      <c r="H26" s="44">
        <f t="shared" si="1"/>
        <v>31.25</v>
      </c>
      <c r="I26" s="44">
        <v>800</v>
      </c>
      <c r="J26" s="45">
        <v>7.7586206896551727E-2</v>
      </c>
      <c r="K26" s="45">
        <v>0.38793103448275862</v>
      </c>
      <c r="L26" s="45">
        <v>0.53448275862068961</v>
      </c>
      <c r="M26" s="44">
        <f t="shared" si="2"/>
        <v>1500</v>
      </c>
      <c r="N26" s="44"/>
      <c r="O26" s="44"/>
      <c r="P26" s="44"/>
      <c r="Q26" s="44">
        <f t="shared" si="3"/>
        <v>1002.8879310344827</v>
      </c>
      <c r="R26" s="44">
        <f t="shared" si="4"/>
        <v>0</v>
      </c>
      <c r="S26" s="44">
        <f t="shared" si="5"/>
        <v>50</v>
      </c>
      <c r="T26" s="44"/>
      <c r="U26" s="44"/>
      <c r="V26" s="44"/>
      <c r="W26" s="44">
        <f t="shared" si="6"/>
        <v>252.15517241379311</v>
      </c>
      <c r="X26" s="44">
        <f t="shared" si="7"/>
        <v>2805.0431034482758</v>
      </c>
      <c r="Y26" s="43" t="s">
        <v>6</v>
      </c>
      <c r="AA26" s="57">
        <v>19</v>
      </c>
      <c r="AB26" s="56" t="s">
        <v>1634</v>
      </c>
      <c r="AC26" s="55">
        <v>42553</v>
      </c>
      <c r="AD26" s="55">
        <v>42580</v>
      </c>
    </row>
    <row r="27" spans="1:30" x14ac:dyDescent="0.2">
      <c r="A27" s="48">
        <v>5551771207</v>
      </c>
      <c r="B27" s="47">
        <v>7</v>
      </c>
      <c r="C27" s="47"/>
      <c r="D27" s="47" t="s">
        <v>1630</v>
      </c>
      <c r="E27" s="46">
        <v>100000</v>
      </c>
      <c r="F27" s="44">
        <f t="shared" si="9"/>
        <v>6400</v>
      </c>
      <c r="G27" s="44">
        <f t="shared" si="0"/>
        <v>5120</v>
      </c>
      <c r="H27" s="44">
        <f t="shared" si="1"/>
        <v>19.53125</v>
      </c>
      <c r="I27" s="44">
        <v>800</v>
      </c>
      <c r="J27" s="45">
        <v>7.7586206896551727E-2</v>
      </c>
      <c r="K27" s="45">
        <v>0.38793103448275862</v>
      </c>
      <c r="L27" s="45">
        <v>0.53448275862068961</v>
      </c>
      <c r="M27" s="44">
        <f t="shared" si="2"/>
        <v>937.5</v>
      </c>
      <c r="N27" s="44"/>
      <c r="O27" s="44"/>
      <c r="P27" s="44"/>
      <c r="Q27" s="44">
        <f t="shared" si="3"/>
        <v>1002.8879310344827</v>
      </c>
      <c r="R27" s="44">
        <f t="shared" si="4"/>
        <v>0</v>
      </c>
      <c r="S27" s="44">
        <f t="shared" si="5"/>
        <v>50</v>
      </c>
      <c r="T27" s="44"/>
      <c r="U27" s="44"/>
      <c r="V27" s="44"/>
      <c r="W27" s="44">
        <f t="shared" si="6"/>
        <v>252.15517241379311</v>
      </c>
      <c r="X27" s="44">
        <f t="shared" si="7"/>
        <v>2242.5431034482758</v>
      </c>
      <c r="Y27" s="43" t="s">
        <v>6</v>
      </c>
      <c r="AA27" s="57">
        <v>20</v>
      </c>
      <c r="AB27" s="56" t="s">
        <v>1633</v>
      </c>
      <c r="AC27" s="55">
        <v>42581</v>
      </c>
      <c r="AD27" s="55">
        <v>42608</v>
      </c>
    </row>
    <row r="28" spans="1:30" x14ac:dyDescent="0.2">
      <c r="A28" s="54" t="s">
        <v>65</v>
      </c>
      <c r="B28" s="47">
        <v>7</v>
      </c>
      <c r="C28" s="47"/>
      <c r="D28" s="47" t="s">
        <v>1630</v>
      </c>
      <c r="E28" s="46">
        <v>399500</v>
      </c>
      <c r="F28" s="44">
        <f t="shared" si="9"/>
        <v>6800</v>
      </c>
      <c r="G28" s="44">
        <f t="shared" si="0"/>
        <v>5440</v>
      </c>
      <c r="H28" s="44">
        <f t="shared" si="1"/>
        <v>73.4375</v>
      </c>
      <c r="I28" s="44">
        <v>850</v>
      </c>
      <c r="J28" s="45">
        <v>7.7586206896551727E-2</v>
      </c>
      <c r="K28" s="45">
        <v>0.38793103448275862</v>
      </c>
      <c r="L28" s="45">
        <v>0.53448275862068961</v>
      </c>
      <c r="M28" s="44">
        <f t="shared" si="2"/>
        <v>3525</v>
      </c>
      <c r="N28" s="44"/>
      <c r="O28" s="44"/>
      <c r="P28" s="44"/>
      <c r="Q28" s="44">
        <f t="shared" si="3"/>
        <v>1002.8879310344827</v>
      </c>
      <c r="R28" s="44">
        <f t="shared" si="4"/>
        <v>0</v>
      </c>
      <c r="S28" s="44">
        <f t="shared" si="5"/>
        <v>50</v>
      </c>
      <c r="T28" s="44"/>
      <c r="U28" s="44"/>
      <c r="V28" s="44"/>
      <c r="W28" s="44">
        <f t="shared" si="6"/>
        <v>252.15517241379311</v>
      </c>
      <c r="X28" s="44">
        <f t="shared" si="7"/>
        <v>4830.0431034482763</v>
      </c>
      <c r="Y28" s="43" t="s">
        <v>6</v>
      </c>
      <c r="AA28" s="57">
        <v>21</v>
      </c>
      <c r="AB28" s="56" t="s">
        <v>1632</v>
      </c>
      <c r="AC28" s="55">
        <v>42609</v>
      </c>
      <c r="AD28" s="55">
        <v>42643</v>
      </c>
    </row>
    <row r="29" spans="1:30" x14ac:dyDescent="0.2">
      <c r="A29" s="54" t="s">
        <v>68</v>
      </c>
      <c r="B29" s="47">
        <v>7</v>
      </c>
      <c r="C29" s="47"/>
      <c r="D29" s="47" t="s">
        <v>1630</v>
      </c>
      <c r="E29" s="46">
        <v>136000</v>
      </c>
      <c r="F29" s="44">
        <f t="shared" si="9"/>
        <v>6800</v>
      </c>
      <c r="G29" s="44">
        <f t="shared" si="0"/>
        <v>5440</v>
      </c>
      <c r="H29" s="44">
        <f t="shared" si="1"/>
        <v>25</v>
      </c>
      <c r="I29" s="44">
        <v>850</v>
      </c>
      <c r="J29" s="45">
        <v>7.7586206896551727E-2</v>
      </c>
      <c r="K29" s="45">
        <v>0.38793103448275862</v>
      </c>
      <c r="L29" s="45">
        <v>0.53448275862068961</v>
      </c>
      <c r="M29" s="44">
        <f t="shared" si="2"/>
        <v>1200</v>
      </c>
      <c r="N29" s="44"/>
      <c r="O29" s="44"/>
      <c r="P29" s="44"/>
      <c r="Q29" s="44">
        <f t="shared" si="3"/>
        <v>1002.8879310344827</v>
      </c>
      <c r="R29" s="44">
        <f t="shared" si="4"/>
        <v>0</v>
      </c>
      <c r="S29" s="44">
        <f t="shared" si="5"/>
        <v>50</v>
      </c>
      <c r="T29" s="44"/>
      <c r="U29" s="44"/>
      <c r="V29" s="44"/>
      <c r="W29" s="44">
        <f t="shared" si="6"/>
        <v>252.15517241379311</v>
      </c>
      <c r="X29" s="44">
        <f t="shared" si="7"/>
        <v>2505.0431034482758</v>
      </c>
      <c r="Y29" s="43" t="s">
        <v>6</v>
      </c>
    </row>
    <row r="30" spans="1:30" x14ac:dyDescent="0.2">
      <c r="A30" s="48">
        <v>5551777401</v>
      </c>
      <c r="B30" s="47">
        <v>7</v>
      </c>
      <c r="C30" s="47"/>
      <c r="D30" s="47" t="s">
        <v>1630</v>
      </c>
      <c r="E30" s="46">
        <v>85000</v>
      </c>
      <c r="F30" s="44">
        <f t="shared" si="9"/>
        <v>10000</v>
      </c>
      <c r="G30" s="44">
        <f t="shared" si="0"/>
        <v>8000</v>
      </c>
      <c r="H30" s="44">
        <f t="shared" si="1"/>
        <v>10.625</v>
      </c>
      <c r="I30" s="44">
        <v>1250</v>
      </c>
      <c r="J30" s="45">
        <v>7.7586206896551727E-2</v>
      </c>
      <c r="K30" s="45">
        <v>0.38793103448275862</v>
      </c>
      <c r="L30" s="45">
        <v>0.53448275862068961</v>
      </c>
      <c r="M30" s="44">
        <f t="shared" si="2"/>
        <v>510</v>
      </c>
      <c r="N30" s="44"/>
      <c r="O30" s="44"/>
      <c r="P30" s="44"/>
      <c r="Q30" s="44">
        <f t="shared" si="3"/>
        <v>1002.8879310344827</v>
      </c>
      <c r="R30" s="44">
        <f t="shared" si="4"/>
        <v>0</v>
      </c>
      <c r="S30" s="44">
        <f t="shared" si="5"/>
        <v>50</v>
      </c>
      <c r="T30" s="44"/>
      <c r="U30" s="44"/>
      <c r="V30" s="44"/>
      <c r="W30" s="44">
        <f t="shared" si="6"/>
        <v>252.15517241379311</v>
      </c>
      <c r="X30" s="44">
        <f t="shared" si="7"/>
        <v>1815.0431034482758</v>
      </c>
      <c r="Y30" s="43" t="s">
        <v>6</v>
      </c>
    </row>
    <row r="31" spans="1:30" x14ac:dyDescent="0.2">
      <c r="A31" s="48">
        <v>5551777419</v>
      </c>
      <c r="B31" s="47">
        <v>7</v>
      </c>
      <c r="C31" s="47"/>
      <c r="D31" s="47" t="s">
        <v>1630</v>
      </c>
      <c r="E31" s="46">
        <v>125000</v>
      </c>
      <c r="F31" s="44">
        <f t="shared" si="9"/>
        <v>10000</v>
      </c>
      <c r="G31" s="44">
        <f t="shared" si="0"/>
        <v>8000</v>
      </c>
      <c r="H31" s="44">
        <f t="shared" si="1"/>
        <v>15.625</v>
      </c>
      <c r="I31" s="44">
        <v>1250</v>
      </c>
      <c r="J31" s="45">
        <v>7.7586206896551727E-2</v>
      </c>
      <c r="K31" s="45">
        <v>0.38793103448275862</v>
      </c>
      <c r="L31" s="45">
        <v>0.53448275862068961</v>
      </c>
      <c r="M31" s="44">
        <f t="shared" si="2"/>
        <v>750</v>
      </c>
      <c r="N31" s="44"/>
      <c r="O31" s="44"/>
      <c r="P31" s="44"/>
      <c r="Q31" s="44">
        <f t="shared" si="3"/>
        <v>1002.8879310344827</v>
      </c>
      <c r="R31" s="44">
        <f t="shared" si="4"/>
        <v>0</v>
      </c>
      <c r="S31" s="44">
        <f t="shared" si="5"/>
        <v>50</v>
      </c>
      <c r="T31" s="44"/>
      <c r="U31" s="44"/>
      <c r="V31" s="44"/>
      <c r="W31" s="44">
        <f t="shared" si="6"/>
        <v>252.15517241379311</v>
      </c>
      <c r="X31" s="44">
        <f t="shared" si="7"/>
        <v>2055.0431034482758</v>
      </c>
      <c r="Y31" s="43" t="s">
        <v>6</v>
      </c>
    </row>
    <row r="32" spans="1:30" x14ac:dyDescent="0.2">
      <c r="A32" s="48">
        <v>8881110160</v>
      </c>
      <c r="B32" s="47">
        <v>7</v>
      </c>
      <c r="C32" s="47"/>
      <c r="D32" s="47" t="s">
        <v>1630</v>
      </c>
      <c r="E32" s="46">
        <v>52500</v>
      </c>
      <c r="F32" s="44">
        <f t="shared" si="9"/>
        <v>5600</v>
      </c>
      <c r="G32" s="44">
        <f t="shared" si="0"/>
        <v>4480</v>
      </c>
      <c r="H32" s="44">
        <f t="shared" si="1"/>
        <v>11.71875</v>
      </c>
      <c r="I32" s="44">
        <v>700</v>
      </c>
      <c r="J32" s="45">
        <v>7.7586206896551727E-2</v>
      </c>
      <c r="K32" s="45">
        <v>0.38793103448275862</v>
      </c>
      <c r="L32" s="45">
        <v>0.53448275862068961</v>
      </c>
      <c r="M32" s="44">
        <f t="shared" si="2"/>
        <v>562.5</v>
      </c>
      <c r="N32" s="44"/>
      <c r="O32" s="44"/>
      <c r="P32" s="44"/>
      <c r="Q32" s="44">
        <f t="shared" si="3"/>
        <v>1002.8879310344827</v>
      </c>
      <c r="R32" s="44">
        <f t="shared" si="4"/>
        <v>0</v>
      </c>
      <c r="S32" s="44">
        <f t="shared" si="5"/>
        <v>50</v>
      </c>
      <c r="T32" s="44"/>
      <c r="U32" s="44"/>
      <c r="V32" s="44"/>
      <c r="W32" s="44">
        <f t="shared" si="6"/>
        <v>252.15517241379311</v>
      </c>
      <c r="X32" s="44">
        <f t="shared" si="7"/>
        <v>1867.5431034482758</v>
      </c>
      <c r="Y32" s="43" t="s">
        <v>6</v>
      </c>
    </row>
    <row r="33" spans="1:25" x14ac:dyDescent="0.2">
      <c r="A33" s="48">
        <v>8881112059</v>
      </c>
      <c r="B33" s="47">
        <v>7</v>
      </c>
      <c r="C33" s="47">
        <v>2</v>
      </c>
      <c r="D33" s="47" t="s">
        <v>1631</v>
      </c>
      <c r="E33" s="46">
        <v>90000</v>
      </c>
      <c r="F33" s="44">
        <f t="shared" si="9"/>
        <v>4000</v>
      </c>
      <c r="G33" s="44">
        <f t="shared" si="0"/>
        <v>3200</v>
      </c>
      <c r="H33" s="44">
        <f t="shared" si="1"/>
        <v>28.125</v>
      </c>
      <c r="I33" s="44">
        <v>500</v>
      </c>
      <c r="J33" s="45">
        <v>7.7586206896551727E-2</v>
      </c>
      <c r="K33" s="45">
        <v>0.38793103448275862</v>
      </c>
      <c r="L33" s="45">
        <v>0.53448275862068961</v>
      </c>
      <c r="M33" s="44">
        <f t="shared" si="2"/>
        <v>1350</v>
      </c>
      <c r="N33" s="44"/>
      <c r="O33" s="44"/>
      <c r="P33" s="44"/>
      <c r="Q33" s="44">
        <f t="shared" si="3"/>
        <v>1002.8879310344827</v>
      </c>
      <c r="R33" s="44">
        <f t="shared" si="4"/>
        <v>315</v>
      </c>
      <c r="S33" s="44">
        <f t="shared" si="5"/>
        <v>0</v>
      </c>
      <c r="T33" s="44"/>
      <c r="U33" s="44"/>
      <c r="V33" s="44"/>
      <c r="W33" s="44">
        <f t="shared" si="6"/>
        <v>252.15517241379311</v>
      </c>
      <c r="X33" s="44">
        <f t="shared" si="7"/>
        <v>2920.0431034482758</v>
      </c>
      <c r="Y33" s="43" t="s">
        <v>6</v>
      </c>
    </row>
    <row r="34" spans="1:25" x14ac:dyDescent="0.2">
      <c r="A34" s="48">
        <v>8881112985</v>
      </c>
      <c r="B34" s="47">
        <v>7</v>
      </c>
      <c r="C34" s="47"/>
      <c r="D34" s="47" t="s">
        <v>1630</v>
      </c>
      <c r="E34" s="46">
        <v>325000</v>
      </c>
      <c r="F34" s="44">
        <f t="shared" si="9"/>
        <v>8000</v>
      </c>
      <c r="G34" s="44">
        <f t="shared" si="0"/>
        <v>6400</v>
      </c>
      <c r="H34" s="44">
        <f t="shared" si="1"/>
        <v>50.78125</v>
      </c>
      <c r="I34" s="44">
        <v>1000</v>
      </c>
      <c r="J34" s="45">
        <v>7.7586206896551727E-2</v>
      </c>
      <c r="K34" s="45">
        <v>0.38793103448275862</v>
      </c>
      <c r="L34" s="45">
        <v>0.53448275862068961</v>
      </c>
      <c r="M34" s="44">
        <f t="shared" si="2"/>
        <v>2437.5</v>
      </c>
      <c r="N34" s="44"/>
      <c r="O34" s="44"/>
      <c r="P34" s="44"/>
      <c r="Q34" s="44">
        <f t="shared" si="3"/>
        <v>1002.8879310344827</v>
      </c>
      <c r="R34" s="44">
        <f t="shared" si="4"/>
        <v>0</v>
      </c>
      <c r="S34" s="44">
        <f t="shared" si="5"/>
        <v>50</v>
      </c>
      <c r="T34" s="44"/>
      <c r="U34" s="44"/>
      <c r="V34" s="44"/>
      <c r="W34" s="44">
        <f t="shared" si="6"/>
        <v>252.15517241379311</v>
      </c>
      <c r="X34" s="44">
        <f t="shared" si="7"/>
        <v>3742.5431034482758</v>
      </c>
      <c r="Y34" s="43" t="s">
        <v>6</v>
      </c>
    </row>
    <row r="35" spans="1:25" x14ac:dyDescent="0.2">
      <c r="A35" s="48">
        <v>8881907003</v>
      </c>
      <c r="B35" s="47">
        <v>7</v>
      </c>
      <c r="C35" s="47"/>
      <c r="D35" s="47" t="s">
        <v>1631</v>
      </c>
      <c r="E35" s="46">
        <v>90000</v>
      </c>
      <c r="F35" s="44">
        <f t="shared" si="9"/>
        <v>4000</v>
      </c>
      <c r="G35" s="44">
        <f t="shared" si="0"/>
        <v>3200</v>
      </c>
      <c r="H35" s="44">
        <f t="shared" si="1"/>
        <v>28.125</v>
      </c>
      <c r="I35" s="44">
        <v>500</v>
      </c>
      <c r="J35" s="45">
        <v>7.7586206896551727E-2</v>
      </c>
      <c r="K35" s="45">
        <v>0.38793103448275862</v>
      </c>
      <c r="L35" s="45">
        <v>0.53448275862068961</v>
      </c>
      <c r="M35" s="44">
        <f t="shared" si="2"/>
        <v>1350</v>
      </c>
      <c r="N35" s="44"/>
      <c r="O35" s="44"/>
      <c r="P35" s="44"/>
      <c r="Q35" s="44">
        <f t="shared" si="3"/>
        <v>1002.8879310344827</v>
      </c>
      <c r="R35" s="44">
        <f t="shared" si="4"/>
        <v>315</v>
      </c>
      <c r="S35" s="44">
        <f t="shared" si="5"/>
        <v>0</v>
      </c>
      <c r="T35" s="44"/>
      <c r="U35" s="44"/>
      <c r="V35" s="44"/>
      <c r="W35" s="44">
        <f t="shared" si="6"/>
        <v>252.15517241379311</v>
      </c>
      <c r="X35" s="44">
        <f t="shared" si="7"/>
        <v>2920.0431034482758</v>
      </c>
      <c r="Y35" s="43" t="s">
        <v>6</v>
      </c>
    </row>
    <row r="36" spans="1:25" x14ac:dyDescent="0.2">
      <c r="A36" s="48">
        <v>8881907102</v>
      </c>
      <c r="B36" s="47">
        <v>7</v>
      </c>
      <c r="C36" s="47"/>
      <c r="D36" s="47" t="s">
        <v>1631</v>
      </c>
      <c r="E36" s="46">
        <v>90000</v>
      </c>
      <c r="F36" s="44">
        <f t="shared" si="9"/>
        <v>4000</v>
      </c>
      <c r="G36" s="44">
        <f t="shared" ref="G36:G53" si="10">F36*0.8</f>
        <v>3200</v>
      </c>
      <c r="H36" s="44">
        <f t="shared" ref="H36:H59" si="11">E36/G36</f>
        <v>28.125</v>
      </c>
      <c r="I36" s="44">
        <v>500</v>
      </c>
      <c r="J36" s="45">
        <v>7.7586206896551727E-2</v>
      </c>
      <c r="K36" s="45">
        <v>0.38793103448275862</v>
      </c>
      <c r="L36" s="45">
        <v>0.53448275862068961</v>
      </c>
      <c r="M36" s="44">
        <f t="shared" ref="M36:M53" si="12">$M$2*H36</f>
        <v>1350</v>
      </c>
      <c r="N36" s="44"/>
      <c r="O36" s="44"/>
      <c r="P36" s="44"/>
      <c r="Q36" s="44">
        <f t="shared" ref="Q36:Q59" si="13">($N$3*J36)+($O$3*K36)+($P$3*L36)</f>
        <v>1002.8879310344827</v>
      </c>
      <c r="R36" s="44">
        <f t="shared" ref="R36:R59" si="14">IF(D36="N",0,$R$3)</f>
        <v>315</v>
      </c>
      <c r="S36" s="44">
        <f t="shared" ref="S36:S59" si="15">IF(D36="Y",0,$S$3)</f>
        <v>0</v>
      </c>
      <c r="T36" s="44"/>
      <c r="U36" s="44"/>
      <c r="V36" s="44"/>
      <c r="W36" s="44">
        <f t="shared" ref="W36:W59" si="16">($T$3*J36)+($U$3*K36)+($V$3*L36)</f>
        <v>252.15517241379311</v>
      </c>
      <c r="X36" s="44">
        <f t="shared" ref="X36:X59" si="17">SUM(M36:W36)</f>
        <v>2920.0431034482758</v>
      </c>
      <c r="Y36" s="43" t="s">
        <v>6</v>
      </c>
    </row>
    <row r="37" spans="1:25" x14ac:dyDescent="0.2">
      <c r="A37" s="48">
        <v>8881907199</v>
      </c>
      <c r="B37" s="47">
        <v>7</v>
      </c>
      <c r="C37" s="47"/>
      <c r="D37" s="47" t="s">
        <v>1631</v>
      </c>
      <c r="E37" s="46">
        <v>60960</v>
      </c>
      <c r="F37" s="44">
        <f t="shared" si="9"/>
        <v>3840</v>
      </c>
      <c r="G37" s="44">
        <f t="shared" si="10"/>
        <v>3072</v>
      </c>
      <c r="H37" s="44">
        <f t="shared" si="11"/>
        <v>19.84375</v>
      </c>
      <c r="I37" s="44">
        <v>480</v>
      </c>
      <c r="J37" s="45">
        <v>7.7586206896551727E-2</v>
      </c>
      <c r="K37" s="45">
        <v>0.38793103448275862</v>
      </c>
      <c r="L37" s="45">
        <v>0.53448275862068961</v>
      </c>
      <c r="M37" s="44">
        <f t="shared" si="12"/>
        <v>952.5</v>
      </c>
      <c r="N37" s="44"/>
      <c r="O37" s="44"/>
      <c r="P37" s="44"/>
      <c r="Q37" s="44">
        <f t="shared" si="13"/>
        <v>1002.8879310344827</v>
      </c>
      <c r="R37" s="44">
        <f t="shared" si="14"/>
        <v>315</v>
      </c>
      <c r="S37" s="44">
        <f t="shared" si="15"/>
        <v>0</v>
      </c>
      <c r="T37" s="44"/>
      <c r="U37" s="44"/>
      <c r="V37" s="44"/>
      <c r="W37" s="44">
        <f t="shared" si="16"/>
        <v>252.15517241379311</v>
      </c>
      <c r="X37" s="44">
        <f t="shared" si="17"/>
        <v>2522.5431034482758</v>
      </c>
      <c r="Y37" s="43" t="s">
        <v>6</v>
      </c>
    </row>
    <row r="38" spans="1:25" ht="13.5" thickBot="1" x14ac:dyDescent="0.25">
      <c r="A38" s="42">
        <v>8881907465</v>
      </c>
      <c r="B38" s="41">
        <v>7</v>
      </c>
      <c r="C38" s="41"/>
      <c r="D38" s="41" t="s">
        <v>1630</v>
      </c>
      <c r="E38" s="40">
        <v>144200</v>
      </c>
      <c r="F38" s="29">
        <f t="shared" si="9"/>
        <v>5600</v>
      </c>
      <c r="G38" s="29">
        <f t="shared" si="10"/>
        <v>4480</v>
      </c>
      <c r="H38" s="29">
        <f t="shared" si="11"/>
        <v>32.1875</v>
      </c>
      <c r="I38" s="29">
        <v>700</v>
      </c>
      <c r="J38" s="31">
        <v>7.7586206896551727E-2</v>
      </c>
      <c r="K38" s="31">
        <v>0.38793103448275862</v>
      </c>
      <c r="L38" s="31">
        <v>0.53448275862068961</v>
      </c>
      <c r="M38" s="29">
        <f t="shared" si="12"/>
        <v>1545</v>
      </c>
      <c r="N38" s="29"/>
      <c r="O38" s="29"/>
      <c r="P38" s="29"/>
      <c r="Q38" s="29">
        <f t="shared" si="13"/>
        <v>1002.8879310344827</v>
      </c>
      <c r="R38" s="29">
        <f t="shared" si="14"/>
        <v>0</v>
      </c>
      <c r="S38" s="29">
        <f t="shared" si="15"/>
        <v>50</v>
      </c>
      <c r="T38" s="29"/>
      <c r="U38" s="29"/>
      <c r="V38" s="29"/>
      <c r="W38" s="29">
        <f t="shared" si="16"/>
        <v>252.15517241379311</v>
      </c>
      <c r="X38" s="29">
        <f t="shared" si="17"/>
        <v>2850.0431034482758</v>
      </c>
      <c r="Y38" s="28" t="s">
        <v>6</v>
      </c>
    </row>
    <row r="39" spans="1:25" x14ac:dyDescent="0.2">
      <c r="A39" s="51">
        <v>1181200777</v>
      </c>
      <c r="B39" s="50">
        <v>8</v>
      </c>
      <c r="C39" s="50"/>
      <c r="D39" s="50" t="s">
        <v>1631</v>
      </c>
      <c r="E39" s="49">
        <v>230400</v>
      </c>
      <c r="F39" s="35">
        <f t="shared" ref="F39:F49" si="18">6*I39</f>
        <v>2880</v>
      </c>
      <c r="G39" s="35">
        <f t="shared" si="10"/>
        <v>2304</v>
      </c>
      <c r="H39" s="35">
        <f t="shared" si="11"/>
        <v>100</v>
      </c>
      <c r="I39" s="35">
        <v>480</v>
      </c>
      <c r="J39" s="37">
        <v>0.09</v>
      </c>
      <c r="K39" s="37">
        <v>0.42</v>
      </c>
      <c r="L39" s="37">
        <v>0.49</v>
      </c>
      <c r="M39" s="35">
        <f t="shared" si="12"/>
        <v>4800</v>
      </c>
      <c r="N39" s="35"/>
      <c r="O39" s="35"/>
      <c r="P39" s="35"/>
      <c r="Q39" s="35">
        <f t="shared" si="13"/>
        <v>976.85</v>
      </c>
      <c r="R39" s="35">
        <f t="shared" si="14"/>
        <v>315</v>
      </c>
      <c r="S39" s="35">
        <f t="shared" si="15"/>
        <v>0</v>
      </c>
      <c r="T39" s="35"/>
      <c r="U39" s="35"/>
      <c r="V39" s="35"/>
      <c r="W39" s="35">
        <f t="shared" si="16"/>
        <v>245.55</v>
      </c>
      <c r="X39" s="35">
        <f t="shared" si="17"/>
        <v>6337.4000000000005</v>
      </c>
      <c r="Y39" s="34" t="s">
        <v>6</v>
      </c>
    </row>
    <row r="40" spans="1:25" x14ac:dyDescent="0.2">
      <c r="A40" s="48">
        <v>1181200555</v>
      </c>
      <c r="B40" s="47">
        <v>8</v>
      </c>
      <c r="C40" s="47"/>
      <c r="D40" s="47" t="s">
        <v>1631</v>
      </c>
      <c r="E40" s="46">
        <v>188160</v>
      </c>
      <c r="F40" s="44">
        <f t="shared" si="18"/>
        <v>2880</v>
      </c>
      <c r="G40" s="44">
        <f t="shared" si="10"/>
        <v>2304</v>
      </c>
      <c r="H40" s="44">
        <f t="shared" si="11"/>
        <v>81.666666666666671</v>
      </c>
      <c r="I40" s="44">
        <v>480</v>
      </c>
      <c r="J40" s="45">
        <v>0.09</v>
      </c>
      <c r="K40" s="45">
        <v>0.42</v>
      </c>
      <c r="L40" s="45">
        <v>0.49</v>
      </c>
      <c r="M40" s="44">
        <f t="shared" si="12"/>
        <v>3920</v>
      </c>
      <c r="N40" s="44"/>
      <c r="O40" s="44"/>
      <c r="P40" s="44"/>
      <c r="Q40" s="44">
        <f t="shared" si="13"/>
        <v>976.85</v>
      </c>
      <c r="R40" s="44">
        <f t="shared" si="14"/>
        <v>315</v>
      </c>
      <c r="S40" s="44">
        <f t="shared" si="15"/>
        <v>0</v>
      </c>
      <c r="T40" s="44"/>
      <c r="U40" s="44"/>
      <c r="V40" s="44"/>
      <c r="W40" s="44">
        <f t="shared" si="16"/>
        <v>245.55</v>
      </c>
      <c r="X40" s="44">
        <f t="shared" si="17"/>
        <v>5457.4000000000005</v>
      </c>
      <c r="Y40" s="43" t="s">
        <v>6</v>
      </c>
    </row>
    <row r="41" spans="1:25" x14ac:dyDescent="0.2">
      <c r="A41" s="48">
        <v>1181218100</v>
      </c>
      <c r="B41" s="47">
        <v>8</v>
      </c>
      <c r="C41" s="47"/>
      <c r="D41" s="47" t="s">
        <v>1631</v>
      </c>
      <c r="E41" s="46">
        <v>94080</v>
      </c>
      <c r="F41" s="44">
        <f t="shared" si="18"/>
        <v>2880</v>
      </c>
      <c r="G41" s="44">
        <f t="shared" si="10"/>
        <v>2304</v>
      </c>
      <c r="H41" s="44">
        <f t="shared" si="11"/>
        <v>40.833333333333336</v>
      </c>
      <c r="I41" s="44">
        <v>480</v>
      </c>
      <c r="J41" s="45">
        <v>0.09</v>
      </c>
      <c r="K41" s="45">
        <v>0.42</v>
      </c>
      <c r="L41" s="45">
        <v>0.49</v>
      </c>
      <c r="M41" s="44">
        <f t="shared" si="12"/>
        <v>1960</v>
      </c>
      <c r="N41" s="44"/>
      <c r="O41" s="44"/>
      <c r="P41" s="44"/>
      <c r="Q41" s="44">
        <f t="shared" si="13"/>
        <v>976.85</v>
      </c>
      <c r="R41" s="44">
        <f t="shared" si="14"/>
        <v>315</v>
      </c>
      <c r="S41" s="44">
        <f t="shared" si="15"/>
        <v>0</v>
      </c>
      <c r="T41" s="44"/>
      <c r="U41" s="44"/>
      <c r="V41" s="44"/>
      <c r="W41" s="44">
        <f t="shared" si="16"/>
        <v>245.55</v>
      </c>
      <c r="X41" s="44">
        <f t="shared" si="17"/>
        <v>3497.4</v>
      </c>
      <c r="Y41" s="43" t="s">
        <v>6</v>
      </c>
    </row>
    <row r="42" spans="1:25" x14ac:dyDescent="0.2">
      <c r="A42" s="48">
        <v>1181220112</v>
      </c>
      <c r="B42" s="47">
        <v>8</v>
      </c>
      <c r="C42" s="47"/>
      <c r="D42" s="47" t="s">
        <v>1631</v>
      </c>
      <c r="E42" s="46">
        <v>94080</v>
      </c>
      <c r="F42" s="44">
        <f t="shared" si="18"/>
        <v>2880</v>
      </c>
      <c r="G42" s="44">
        <f t="shared" si="10"/>
        <v>2304</v>
      </c>
      <c r="H42" s="44">
        <f t="shared" si="11"/>
        <v>40.833333333333336</v>
      </c>
      <c r="I42" s="44">
        <v>480</v>
      </c>
      <c r="J42" s="45">
        <v>0.09</v>
      </c>
      <c r="K42" s="45">
        <v>0.42</v>
      </c>
      <c r="L42" s="45">
        <v>0.49</v>
      </c>
      <c r="M42" s="44">
        <f t="shared" si="12"/>
        <v>1960</v>
      </c>
      <c r="N42" s="44"/>
      <c r="O42" s="44"/>
      <c r="P42" s="44"/>
      <c r="Q42" s="44">
        <f t="shared" si="13"/>
        <v>976.85</v>
      </c>
      <c r="R42" s="44">
        <f t="shared" si="14"/>
        <v>315</v>
      </c>
      <c r="S42" s="44">
        <f t="shared" si="15"/>
        <v>0</v>
      </c>
      <c r="T42" s="44"/>
      <c r="U42" s="44"/>
      <c r="V42" s="44"/>
      <c r="W42" s="44">
        <f t="shared" si="16"/>
        <v>245.55</v>
      </c>
      <c r="X42" s="44">
        <f t="shared" si="17"/>
        <v>3497.4</v>
      </c>
      <c r="Y42" s="43" t="s">
        <v>6</v>
      </c>
    </row>
    <row r="43" spans="1:25" x14ac:dyDescent="0.2">
      <c r="A43" s="48">
        <v>1181221100</v>
      </c>
      <c r="B43" s="47">
        <v>8</v>
      </c>
      <c r="C43" s="47"/>
      <c r="D43" s="47" t="s">
        <v>1631</v>
      </c>
      <c r="E43" s="46">
        <v>118160</v>
      </c>
      <c r="F43" s="44">
        <f t="shared" si="18"/>
        <v>2880</v>
      </c>
      <c r="G43" s="44">
        <f t="shared" si="10"/>
        <v>2304</v>
      </c>
      <c r="H43" s="44">
        <f t="shared" si="11"/>
        <v>51.284722222222221</v>
      </c>
      <c r="I43" s="44">
        <v>480</v>
      </c>
      <c r="J43" s="45">
        <v>0.09</v>
      </c>
      <c r="K43" s="45">
        <v>0.42</v>
      </c>
      <c r="L43" s="45">
        <v>0.49</v>
      </c>
      <c r="M43" s="44">
        <f t="shared" si="12"/>
        <v>2461.6666666666665</v>
      </c>
      <c r="N43" s="44"/>
      <c r="O43" s="44"/>
      <c r="P43" s="44"/>
      <c r="Q43" s="44">
        <f t="shared" si="13"/>
        <v>976.85</v>
      </c>
      <c r="R43" s="44">
        <f t="shared" si="14"/>
        <v>315</v>
      </c>
      <c r="S43" s="44">
        <f t="shared" si="15"/>
        <v>0</v>
      </c>
      <c r="T43" s="44"/>
      <c r="U43" s="44"/>
      <c r="V43" s="44"/>
      <c r="W43" s="44">
        <f t="shared" si="16"/>
        <v>245.55</v>
      </c>
      <c r="X43" s="44">
        <f t="shared" si="17"/>
        <v>3999.0666666666666</v>
      </c>
      <c r="Y43" s="43" t="s">
        <v>6</v>
      </c>
    </row>
    <row r="44" spans="1:25" x14ac:dyDescent="0.2">
      <c r="A44" s="48">
        <v>1181221112</v>
      </c>
      <c r="B44" s="47">
        <v>8</v>
      </c>
      <c r="C44" s="47"/>
      <c r="D44" s="47" t="s">
        <v>1631</v>
      </c>
      <c r="E44" s="46">
        <v>94080</v>
      </c>
      <c r="F44" s="44">
        <f t="shared" si="18"/>
        <v>2880</v>
      </c>
      <c r="G44" s="44">
        <f t="shared" si="10"/>
        <v>2304</v>
      </c>
      <c r="H44" s="44">
        <f t="shared" si="11"/>
        <v>40.833333333333336</v>
      </c>
      <c r="I44" s="44">
        <v>480</v>
      </c>
      <c r="J44" s="45">
        <v>0.09</v>
      </c>
      <c r="K44" s="45">
        <v>0.42</v>
      </c>
      <c r="L44" s="45">
        <v>0.49</v>
      </c>
      <c r="M44" s="44">
        <f t="shared" si="12"/>
        <v>1960</v>
      </c>
      <c r="N44" s="44"/>
      <c r="O44" s="44"/>
      <c r="P44" s="44"/>
      <c r="Q44" s="44">
        <f t="shared" si="13"/>
        <v>976.85</v>
      </c>
      <c r="R44" s="44">
        <f t="shared" si="14"/>
        <v>315</v>
      </c>
      <c r="S44" s="44">
        <f t="shared" si="15"/>
        <v>0</v>
      </c>
      <c r="T44" s="44"/>
      <c r="U44" s="44"/>
      <c r="V44" s="44"/>
      <c r="W44" s="44">
        <f t="shared" si="16"/>
        <v>245.55</v>
      </c>
      <c r="X44" s="44">
        <f t="shared" si="17"/>
        <v>3497.4</v>
      </c>
      <c r="Y44" s="43" t="s">
        <v>6</v>
      </c>
    </row>
    <row r="45" spans="1:25" x14ac:dyDescent="0.2">
      <c r="A45" s="48">
        <v>8881540122</v>
      </c>
      <c r="B45" s="47">
        <v>8</v>
      </c>
      <c r="C45" s="47"/>
      <c r="D45" s="47" t="s">
        <v>1631</v>
      </c>
      <c r="E45" s="46">
        <v>172800</v>
      </c>
      <c r="F45" s="44">
        <f t="shared" si="18"/>
        <v>2880</v>
      </c>
      <c r="G45" s="44">
        <f t="shared" si="10"/>
        <v>2304</v>
      </c>
      <c r="H45" s="44">
        <f t="shared" si="11"/>
        <v>75</v>
      </c>
      <c r="I45" s="44">
        <v>480</v>
      </c>
      <c r="J45" s="45">
        <v>0.09</v>
      </c>
      <c r="K45" s="45">
        <v>0.42</v>
      </c>
      <c r="L45" s="45">
        <v>0.49</v>
      </c>
      <c r="M45" s="44">
        <f t="shared" si="12"/>
        <v>3600</v>
      </c>
      <c r="N45" s="44"/>
      <c r="O45" s="44"/>
      <c r="P45" s="44"/>
      <c r="Q45" s="44">
        <f t="shared" si="13"/>
        <v>976.85</v>
      </c>
      <c r="R45" s="44">
        <f t="shared" si="14"/>
        <v>315</v>
      </c>
      <c r="S45" s="44">
        <f t="shared" si="15"/>
        <v>0</v>
      </c>
      <c r="T45" s="44"/>
      <c r="U45" s="44"/>
      <c r="V45" s="44"/>
      <c r="W45" s="44">
        <f t="shared" si="16"/>
        <v>245.55</v>
      </c>
      <c r="X45" s="44">
        <f t="shared" si="17"/>
        <v>5137.4000000000005</v>
      </c>
      <c r="Y45" s="43" t="s">
        <v>6</v>
      </c>
    </row>
    <row r="46" spans="1:25" x14ac:dyDescent="0.2">
      <c r="A46" s="48">
        <v>8881541208</v>
      </c>
      <c r="B46" s="47">
        <v>8</v>
      </c>
      <c r="C46" s="47"/>
      <c r="D46" s="47" t="s">
        <v>1631</v>
      </c>
      <c r="E46" s="46">
        <v>118160</v>
      </c>
      <c r="F46" s="44">
        <f t="shared" si="18"/>
        <v>2880</v>
      </c>
      <c r="G46" s="44">
        <f t="shared" si="10"/>
        <v>2304</v>
      </c>
      <c r="H46" s="44">
        <f t="shared" si="11"/>
        <v>51.284722222222221</v>
      </c>
      <c r="I46" s="44">
        <v>480</v>
      </c>
      <c r="J46" s="45">
        <v>0.09</v>
      </c>
      <c r="K46" s="45">
        <v>0.42</v>
      </c>
      <c r="L46" s="45">
        <v>0.49</v>
      </c>
      <c r="M46" s="44">
        <f t="shared" si="12"/>
        <v>2461.6666666666665</v>
      </c>
      <c r="N46" s="44"/>
      <c r="O46" s="44"/>
      <c r="P46" s="44"/>
      <c r="Q46" s="44">
        <f t="shared" si="13"/>
        <v>976.85</v>
      </c>
      <c r="R46" s="44">
        <f t="shared" si="14"/>
        <v>315</v>
      </c>
      <c r="S46" s="44">
        <f t="shared" si="15"/>
        <v>0</v>
      </c>
      <c r="T46" s="44"/>
      <c r="U46" s="44"/>
      <c r="V46" s="44"/>
      <c r="W46" s="44">
        <f t="shared" si="16"/>
        <v>245.55</v>
      </c>
      <c r="X46" s="44">
        <f t="shared" si="17"/>
        <v>3999.0666666666666</v>
      </c>
      <c r="Y46" s="43" t="s">
        <v>6</v>
      </c>
    </row>
    <row r="47" spans="1:25" x14ac:dyDescent="0.2">
      <c r="A47" s="48" t="s">
        <v>105</v>
      </c>
      <c r="B47" s="47">
        <v>8</v>
      </c>
      <c r="C47" s="47"/>
      <c r="D47" s="47" t="s">
        <v>1631</v>
      </c>
      <c r="E47" s="46">
        <f>300*480</f>
        <v>144000</v>
      </c>
      <c r="F47" s="44">
        <f t="shared" si="18"/>
        <v>2880</v>
      </c>
      <c r="G47" s="44">
        <f t="shared" si="10"/>
        <v>2304</v>
      </c>
      <c r="H47" s="44">
        <f t="shared" si="11"/>
        <v>62.5</v>
      </c>
      <c r="I47" s="44">
        <v>480</v>
      </c>
      <c r="J47" s="45">
        <v>0.09</v>
      </c>
      <c r="K47" s="45">
        <v>0.42</v>
      </c>
      <c r="L47" s="45">
        <v>0.49</v>
      </c>
      <c r="M47" s="44">
        <f t="shared" si="12"/>
        <v>3000</v>
      </c>
      <c r="N47" s="44"/>
      <c r="O47" s="44"/>
      <c r="P47" s="44"/>
      <c r="Q47" s="44">
        <f t="shared" si="13"/>
        <v>976.85</v>
      </c>
      <c r="R47" s="44">
        <f t="shared" si="14"/>
        <v>315</v>
      </c>
      <c r="S47" s="44">
        <f t="shared" si="15"/>
        <v>0</v>
      </c>
      <c r="T47" s="44"/>
      <c r="U47" s="44"/>
      <c r="V47" s="44"/>
      <c r="W47" s="44">
        <f t="shared" si="16"/>
        <v>245.55</v>
      </c>
      <c r="X47" s="44">
        <f t="shared" si="17"/>
        <v>4537.4000000000005</v>
      </c>
      <c r="Y47" s="43" t="s">
        <v>6</v>
      </c>
    </row>
    <row r="48" spans="1:25" x14ac:dyDescent="0.2">
      <c r="A48" s="48">
        <v>4502500</v>
      </c>
      <c r="B48" s="47">
        <v>8</v>
      </c>
      <c r="C48" s="47"/>
      <c r="D48" s="47" t="s">
        <v>1630</v>
      </c>
      <c r="E48" s="46">
        <v>335000</v>
      </c>
      <c r="F48" s="44">
        <f t="shared" si="18"/>
        <v>6000</v>
      </c>
      <c r="G48" s="44">
        <f t="shared" si="10"/>
        <v>4800</v>
      </c>
      <c r="H48" s="44">
        <f t="shared" si="11"/>
        <v>69.791666666666671</v>
      </c>
      <c r="I48" s="44">
        <v>1000</v>
      </c>
      <c r="J48" s="45">
        <v>0.09</v>
      </c>
      <c r="K48" s="45">
        <v>0.42</v>
      </c>
      <c r="L48" s="45">
        <v>0.49</v>
      </c>
      <c r="M48" s="44">
        <f t="shared" si="12"/>
        <v>3350</v>
      </c>
      <c r="N48" s="44"/>
      <c r="O48" s="44"/>
      <c r="P48" s="44"/>
      <c r="Q48" s="44">
        <f t="shared" si="13"/>
        <v>976.85</v>
      </c>
      <c r="R48" s="44">
        <f t="shared" si="14"/>
        <v>0</v>
      </c>
      <c r="S48" s="44">
        <f t="shared" si="15"/>
        <v>50</v>
      </c>
      <c r="T48" s="44"/>
      <c r="U48" s="44"/>
      <c r="V48" s="44"/>
      <c r="W48" s="44">
        <f t="shared" si="16"/>
        <v>245.55</v>
      </c>
      <c r="X48" s="44">
        <f t="shared" si="17"/>
        <v>4622.4000000000005</v>
      </c>
      <c r="Y48" s="43" t="s">
        <v>6</v>
      </c>
    </row>
    <row r="49" spans="1:25" ht="13.5" thickBot="1" x14ac:dyDescent="0.25">
      <c r="A49" s="42">
        <v>8881112015</v>
      </c>
      <c r="B49" s="41">
        <v>8</v>
      </c>
      <c r="C49" s="41"/>
      <c r="D49" s="41" t="s">
        <v>1630</v>
      </c>
      <c r="E49" s="40">
        <v>335000</v>
      </c>
      <c r="F49" s="29">
        <f t="shared" si="18"/>
        <v>6000</v>
      </c>
      <c r="G49" s="29">
        <f t="shared" si="10"/>
        <v>4800</v>
      </c>
      <c r="H49" s="29">
        <f t="shared" si="11"/>
        <v>69.791666666666671</v>
      </c>
      <c r="I49" s="29">
        <v>1000</v>
      </c>
      <c r="J49" s="31">
        <v>0.09</v>
      </c>
      <c r="K49" s="31">
        <v>0.42</v>
      </c>
      <c r="L49" s="31">
        <v>0.49</v>
      </c>
      <c r="M49" s="29">
        <f t="shared" si="12"/>
        <v>3350</v>
      </c>
      <c r="N49" s="29"/>
      <c r="O49" s="29"/>
      <c r="P49" s="29"/>
      <c r="Q49" s="29">
        <f t="shared" si="13"/>
        <v>976.85</v>
      </c>
      <c r="R49" s="29">
        <f t="shared" si="14"/>
        <v>0</v>
      </c>
      <c r="S49" s="29">
        <f t="shared" si="15"/>
        <v>50</v>
      </c>
      <c r="T49" s="29"/>
      <c r="U49" s="29"/>
      <c r="V49" s="29"/>
      <c r="W49" s="29">
        <f t="shared" si="16"/>
        <v>245.55</v>
      </c>
      <c r="X49" s="29">
        <f t="shared" si="17"/>
        <v>4622.4000000000005</v>
      </c>
      <c r="Y49" s="28" t="s">
        <v>6</v>
      </c>
    </row>
    <row r="50" spans="1:25" ht="13.5" thickBot="1" x14ac:dyDescent="0.25">
      <c r="A50" s="53" t="s">
        <v>112</v>
      </c>
      <c r="B50" s="26">
        <v>5</v>
      </c>
      <c r="C50" s="52"/>
      <c r="D50" s="26" t="s">
        <v>1630</v>
      </c>
      <c r="E50" s="25">
        <f>300*480</f>
        <v>144000</v>
      </c>
      <c r="F50" s="23">
        <v>1920</v>
      </c>
      <c r="G50" s="23">
        <f t="shared" si="10"/>
        <v>1536</v>
      </c>
      <c r="H50" s="23">
        <f t="shared" si="11"/>
        <v>93.75</v>
      </c>
      <c r="I50" s="23">
        <v>1000</v>
      </c>
      <c r="J50" s="52"/>
      <c r="K50" s="52"/>
      <c r="L50" s="52"/>
      <c r="M50" s="23">
        <f t="shared" si="12"/>
        <v>4500</v>
      </c>
      <c r="N50" s="23"/>
      <c r="O50" s="23"/>
      <c r="P50" s="23"/>
      <c r="Q50" s="23">
        <f t="shared" si="13"/>
        <v>0</v>
      </c>
      <c r="R50" s="23">
        <f t="shared" si="14"/>
        <v>0</v>
      </c>
      <c r="S50" s="23">
        <f t="shared" si="15"/>
        <v>50</v>
      </c>
      <c r="T50" s="23"/>
      <c r="U50" s="23"/>
      <c r="V50" s="23"/>
      <c r="W50" s="23">
        <f t="shared" si="16"/>
        <v>0</v>
      </c>
      <c r="X50" s="23">
        <f t="shared" si="17"/>
        <v>4550</v>
      </c>
      <c r="Y50" s="22" t="s">
        <v>6</v>
      </c>
    </row>
    <row r="51" spans="1:25" x14ac:dyDescent="0.2">
      <c r="A51" s="51">
        <v>8881412012</v>
      </c>
      <c r="B51" s="50">
        <v>412</v>
      </c>
      <c r="C51" s="50"/>
      <c r="D51" s="50" t="s">
        <v>1631</v>
      </c>
      <c r="E51" s="49">
        <v>72000</v>
      </c>
      <c r="F51" s="35">
        <f>3*I51</f>
        <v>1500</v>
      </c>
      <c r="G51" s="35">
        <f t="shared" si="10"/>
        <v>1200</v>
      </c>
      <c r="H51" s="35">
        <f t="shared" si="11"/>
        <v>60</v>
      </c>
      <c r="I51" s="35">
        <v>500</v>
      </c>
      <c r="J51" s="37">
        <v>0</v>
      </c>
      <c r="K51" s="37">
        <v>0.30612244897959184</v>
      </c>
      <c r="L51" s="37">
        <v>0.69387755102040816</v>
      </c>
      <c r="M51" s="35">
        <f t="shared" si="12"/>
        <v>2880</v>
      </c>
      <c r="N51" s="35"/>
      <c r="O51" s="35"/>
      <c r="P51" s="35"/>
      <c r="Q51" s="35">
        <f t="shared" si="13"/>
        <v>1112.2448979591836</v>
      </c>
      <c r="R51" s="35">
        <f t="shared" si="14"/>
        <v>315</v>
      </c>
      <c r="S51" s="35">
        <f t="shared" si="15"/>
        <v>0</v>
      </c>
      <c r="T51" s="35"/>
      <c r="U51" s="35"/>
      <c r="V51" s="35"/>
      <c r="W51" s="35">
        <f t="shared" si="16"/>
        <v>279.79591836734693</v>
      </c>
      <c r="X51" s="35">
        <f t="shared" si="17"/>
        <v>4587.0408163265301</v>
      </c>
      <c r="Y51" s="34" t="s">
        <v>6</v>
      </c>
    </row>
    <row r="52" spans="1:25" x14ac:dyDescent="0.2">
      <c r="A52" s="48">
        <v>5551771405</v>
      </c>
      <c r="B52" s="47">
        <v>412</v>
      </c>
      <c r="C52" s="47"/>
      <c r="D52" s="47" t="s">
        <v>1630</v>
      </c>
      <c r="E52" s="46">
        <v>50000</v>
      </c>
      <c r="F52" s="44">
        <f>3*I52</f>
        <v>3000</v>
      </c>
      <c r="G52" s="44">
        <f t="shared" si="10"/>
        <v>2400</v>
      </c>
      <c r="H52" s="44">
        <f t="shared" si="11"/>
        <v>20.833333333333332</v>
      </c>
      <c r="I52" s="44">
        <v>1000</v>
      </c>
      <c r="J52" s="45">
        <v>0</v>
      </c>
      <c r="K52" s="45">
        <v>0.30612244897959184</v>
      </c>
      <c r="L52" s="45">
        <v>0.69387755102040816</v>
      </c>
      <c r="M52" s="44">
        <f t="shared" si="12"/>
        <v>1000</v>
      </c>
      <c r="N52" s="44"/>
      <c r="O52" s="44"/>
      <c r="P52" s="44"/>
      <c r="Q52" s="44">
        <f t="shared" si="13"/>
        <v>1112.2448979591836</v>
      </c>
      <c r="R52" s="44">
        <f t="shared" si="14"/>
        <v>0</v>
      </c>
      <c r="S52" s="44">
        <f t="shared" si="15"/>
        <v>50</v>
      </c>
      <c r="T52" s="44"/>
      <c r="U52" s="44"/>
      <c r="V52" s="44"/>
      <c r="W52" s="44">
        <f t="shared" si="16"/>
        <v>279.79591836734693</v>
      </c>
      <c r="X52" s="44">
        <f t="shared" si="17"/>
        <v>2442.0408163265306</v>
      </c>
      <c r="Y52" s="43" t="s">
        <v>6</v>
      </c>
    </row>
    <row r="53" spans="1:25" ht="13.5" thickBot="1" x14ac:dyDescent="0.25">
      <c r="A53" s="42">
        <v>8881412199</v>
      </c>
      <c r="B53" s="41">
        <v>412</v>
      </c>
      <c r="C53" s="41"/>
      <c r="D53" s="41" t="s">
        <v>1630</v>
      </c>
      <c r="E53" s="40">
        <v>50000</v>
      </c>
      <c r="F53" s="29">
        <f>3*I53</f>
        <v>0</v>
      </c>
      <c r="G53" s="29">
        <f t="shared" si="10"/>
        <v>0</v>
      </c>
      <c r="H53" s="29" t="e">
        <f t="shared" si="11"/>
        <v>#DIV/0!</v>
      </c>
      <c r="I53" s="29"/>
      <c r="J53" s="31">
        <v>0</v>
      </c>
      <c r="K53" s="31">
        <v>0.30612244897959184</v>
      </c>
      <c r="L53" s="31">
        <v>0.69387755102040816</v>
      </c>
      <c r="M53" s="29" t="e">
        <f t="shared" si="12"/>
        <v>#DIV/0!</v>
      </c>
      <c r="N53" s="29"/>
      <c r="O53" s="29"/>
      <c r="P53" s="29"/>
      <c r="Q53" s="29">
        <f t="shared" si="13"/>
        <v>1112.2448979591836</v>
      </c>
      <c r="R53" s="29">
        <f t="shared" si="14"/>
        <v>0</v>
      </c>
      <c r="S53" s="29">
        <f t="shared" si="15"/>
        <v>50</v>
      </c>
      <c r="T53" s="29"/>
      <c r="U53" s="29"/>
      <c r="V53" s="29"/>
      <c r="W53" s="29">
        <f t="shared" si="16"/>
        <v>279.79591836734693</v>
      </c>
      <c r="X53" s="29" t="e">
        <f t="shared" si="17"/>
        <v>#DIV/0!</v>
      </c>
      <c r="Y53" s="28" t="s">
        <v>6</v>
      </c>
    </row>
    <row r="54" spans="1:25" x14ac:dyDescent="0.2">
      <c r="A54" s="39">
        <v>5551761207</v>
      </c>
      <c r="B54" s="38" t="s">
        <v>121</v>
      </c>
      <c r="C54" s="38"/>
      <c r="D54" s="38" t="s">
        <v>1630</v>
      </c>
      <c r="E54" s="38"/>
      <c r="F54" s="36"/>
      <c r="G54" s="36"/>
      <c r="H54" s="36" t="e">
        <f t="shared" si="11"/>
        <v>#DIV/0!</v>
      </c>
      <c r="I54" s="36">
        <v>9000</v>
      </c>
      <c r="J54" s="37"/>
      <c r="K54" s="37"/>
      <c r="L54" s="37"/>
      <c r="M54" s="36"/>
      <c r="N54" s="36"/>
      <c r="O54" s="36"/>
      <c r="P54" s="36"/>
      <c r="Q54" s="35">
        <f t="shared" si="13"/>
        <v>0</v>
      </c>
      <c r="R54" s="35">
        <f t="shared" si="14"/>
        <v>0</v>
      </c>
      <c r="S54" s="35">
        <f t="shared" si="15"/>
        <v>50</v>
      </c>
      <c r="T54" s="36"/>
      <c r="U54" s="36"/>
      <c r="V54" s="36"/>
      <c r="W54" s="35">
        <f t="shared" si="16"/>
        <v>0</v>
      </c>
      <c r="X54" s="35">
        <f t="shared" si="17"/>
        <v>50</v>
      </c>
      <c r="Y54" s="34" t="s">
        <v>6</v>
      </c>
    </row>
    <row r="55" spans="1:25" ht="13.5" thickBot="1" x14ac:dyDescent="0.25">
      <c r="A55" s="33">
        <v>5551500035</v>
      </c>
      <c r="B55" s="32" t="s">
        <v>121</v>
      </c>
      <c r="C55" s="32"/>
      <c r="D55" s="32" t="s">
        <v>1630</v>
      </c>
      <c r="E55" s="32"/>
      <c r="F55" s="30"/>
      <c r="G55" s="30"/>
      <c r="H55" s="30" t="e">
        <f t="shared" si="11"/>
        <v>#DIV/0!</v>
      </c>
      <c r="I55" s="30">
        <v>9000</v>
      </c>
      <c r="J55" s="31"/>
      <c r="K55" s="31"/>
      <c r="L55" s="31"/>
      <c r="M55" s="30"/>
      <c r="N55" s="30"/>
      <c r="O55" s="30"/>
      <c r="P55" s="30"/>
      <c r="Q55" s="29">
        <f t="shared" si="13"/>
        <v>0</v>
      </c>
      <c r="R55" s="29">
        <f t="shared" si="14"/>
        <v>0</v>
      </c>
      <c r="S55" s="29">
        <f t="shared" si="15"/>
        <v>50</v>
      </c>
      <c r="T55" s="30"/>
      <c r="U55" s="30"/>
      <c r="V55" s="30"/>
      <c r="W55" s="29">
        <f t="shared" si="16"/>
        <v>0</v>
      </c>
      <c r="X55" s="29">
        <f t="shared" si="17"/>
        <v>50</v>
      </c>
      <c r="Y55" s="28" t="s">
        <v>6</v>
      </c>
    </row>
    <row r="56" spans="1:25" ht="13.5" thickBot="1" x14ac:dyDescent="0.25">
      <c r="A56" s="27">
        <v>4502570</v>
      </c>
      <c r="B56" s="26">
        <v>6</v>
      </c>
      <c r="C56" s="26">
        <v>8</v>
      </c>
      <c r="D56" s="26" t="s">
        <v>1630</v>
      </c>
      <c r="E56" s="25">
        <v>335000</v>
      </c>
      <c r="F56" s="23">
        <f>13*I56</f>
        <v>13000</v>
      </c>
      <c r="G56" s="23">
        <f>F56*0.8</f>
        <v>10400</v>
      </c>
      <c r="H56" s="23">
        <f t="shared" si="11"/>
        <v>32.21153846153846</v>
      </c>
      <c r="I56" s="23">
        <v>1000</v>
      </c>
      <c r="J56" s="24">
        <v>0.27407407407407408</v>
      </c>
      <c r="K56" s="24">
        <v>0.38518518518518519</v>
      </c>
      <c r="L56" s="24">
        <v>0.34074074074074073</v>
      </c>
      <c r="M56" s="23">
        <f>$M$2*H56</f>
        <v>1546.1538461538462</v>
      </c>
      <c r="N56" s="23"/>
      <c r="O56" s="23"/>
      <c r="P56" s="23"/>
      <c r="Q56" s="23">
        <f t="shared" si="13"/>
        <v>820.40740740740739</v>
      </c>
      <c r="R56" s="23">
        <f t="shared" si="14"/>
        <v>0</v>
      </c>
      <c r="S56" s="23">
        <f t="shared" si="15"/>
        <v>50</v>
      </c>
      <c r="T56" s="23"/>
      <c r="U56" s="23"/>
      <c r="V56" s="23"/>
      <c r="W56" s="23">
        <f t="shared" si="16"/>
        <v>206.2962962962963</v>
      </c>
      <c r="X56" s="23">
        <f t="shared" si="17"/>
        <v>2622.8575498575501</v>
      </c>
      <c r="Y56" s="22" t="s">
        <v>6</v>
      </c>
    </row>
    <row r="57" spans="1:25" ht="13.5" thickBot="1" x14ac:dyDescent="0.25">
      <c r="A57" s="27">
        <v>4502575</v>
      </c>
      <c r="B57" s="26">
        <v>1</v>
      </c>
      <c r="C57" s="26"/>
      <c r="D57" s="26" t="s">
        <v>1630</v>
      </c>
      <c r="E57" s="25">
        <v>335000</v>
      </c>
      <c r="F57" s="23">
        <f>13*I57</f>
        <v>13000</v>
      </c>
      <c r="G57" s="23">
        <f>F57*0.8</f>
        <v>10400</v>
      </c>
      <c r="H57" s="23">
        <f t="shared" si="11"/>
        <v>32.21153846153846</v>
      </c>
      <c r="I57" s="23">
        <v>1000</v>
      </c>
      <c r="J57" s="24">
        <v>0.27407407407407408</v>
      </c>
      <c r="K57" s="24">
        <v>0.38518518518518519</v>
      </c>
      <c r="L57" s="24">
        <v>0.34074074074074073</v>
      </c>
      <c r="M57" s="23">
        <f>$M$2*H57</f>
        <v>1546.1538461538462</v>
      </c>
      <c r="N57" s="23"/>
      <c r="O57" s="23"/>
      <c r="P57" s="23"/>
      <c r="Q57" s="23">
        <f t="shared" si="13"/>
        <v>820.40740740740739</v>
      </c>
      <c r="R57" s="23">
        <f t="shared" si="14"/>
        <v>0</v>
      </c>
      <c r="S57" s="23">
        <f t="shared" si="15"/>
        <v>50</v>
      </c>
      <c r="T57" s="23"/>
      <c r="U57" s="23"/>
      <c r="V57" s="23"/>
      <c r="W57" s="23">
        <f t="shared" si="16"/>
        <v>206.2962962962963</v>
      </c>
      <c r="X57" s="23">
        <f t="shared" si="17"/>
        <v>2622.8575498575501</v>
      </c>
      <c r="Y57" s="22" t="s">
        <v>6</v>
      </c>
    </row>
    <row r="58" spans="1:25" ht="13.5" thickBot="1" x14ac:dyDescent="0.25">
      <c r="A58" s="27">
        <v>5551500055</v>
      </c>
      <c r="B58" s="26" t="s">
        <v>121</v>
      </c>
      <c r="C58" s="26"/>
      <c r="D58" s="26" t="s">
        <v>1630</v>
      </c>
      <c r="E58" s="25"/>
      <c r="F58" s="23"/>
      <c r="G58" s="23"/>
      <c r="H58" s="23" t="e">
        <f t="shared" si="11"/>
        <v>#DIV/0!</v>
      </c>
      <c r="I58" s="23">
        <v>10000</v>
      </c>
      <c r="J58" s="24"/>
      <c r="K58" s="24"/>
      <c r="L58" s="24"/>
      <c r="M58" s="23"/>
      <c r="N58" s="23"/>
      <c r="O58" s="23"/>
      <c r="P58" s="23"/>
      <c r="Q58" s="23">
        <f t="shared" si="13"/>
        <v>0</v>
      </c>
      <c r="R58" s="23">
        <f t="shared" si="14"/>
        <v>0</v>
      </c>
      <c r="S58" s="23">
        <f t="shared" si="15"/>
        <v>50</v>
      </c>
      <c r="T58" s="23"/>
      <c r="U58" s="23"/>
      <c r="V58" s="23"/>
      <c r="W58" s="23">
        <f t="shared" si="16"/>
        <v>0</v>
      </c>
      <c r="X58" s="23">
        <f t="shared" si="17"/>
        <v>50</v>
      </c>
      <c r="Y58" s="22" t="s">
        <v>6</v>
      </c>
    </row>
    <row r="59" spans="1:25" ht="13.5" thickBot="1" x14ac:dyDescent="0.25">
      <c r="A59" s="27">
        <v>8881112518</v>
      </c>
      <c r="B59" s="26">
        <v>1</v>
      </c>
      <c r="C59" s="26">
        <v>7</v>
      </c>
      <c r="D59" s="26" t="s">
        <v>1630</v>
      </c>
      <c r="E59" s="25">
        <f>504*I59</f>
        <v>504000</v>
      </c>
      <c r="F59" s="23">
        <f>8*I59</f>
        <v>8000</v>
      </c>
      <c r="G59" s="23">
        <f>F59*0.8</f>
        <v>6400</v>
      </c>
      <c r="H59" s="23">
        <f t="shared" si="11"/>
        <v>78.75</v>
      </c>
      <c r="I59" s="23">
        <v>1000</v>
      </c>
      <c r="J59" s="24">
        <v>0</v>
      </c>
      <c r="K59" s="24">
        <v>0.2</v>
      </c>
      <c r="L59" s="24">
        <v>0.8</v>
      </c>
      <c r="M59" s="23">
        <f>$M$2*H59</f>
        <v>3780</v>
      </c>
      <c r="N59" s="23"/>
      <c r="O59" s="23"/>
      <c r="P59" s="23"/>
      <c r="Q59" s="23">
        <f t="shared" si="13"/>
        <v>1160</v>
      </c>
      <c r="R59" s="23">
        <f t="shared" si="14"/>
        <v>0</v>
      </c>
      <c r="S59" s="23">
        <f t="shared" si="15"/>
        <v>50</v>
      </c>
      <c r="T59" s="23"/>
      <c r="U59" s="23"/>
      <c r="V59" s="23"/>
      <c r="W59" s="23">
        <f t="shared" si="16"/>
        <v>292</v>
      </c>
      <c r="X59" s="23">
        <f t="shared" si="17"/>
        <v>5282</v>
      </c>
      <c r="Y59" s="22" t="s">
        <v>6</v>
      </c>
    </row>
  </sheetData>
  <mergeCells count="4">
    <mergeCell ref="R1:S1"/>
    <mergeCell ref="T1:W1"/>
    <mergeCell ref="J2:L2"/>
    <mergeCell ref="N1:Q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E338-B08F-4E9E-BE38-E65AD2BBD2E4}">
  <dimension ref="A1:Y57"/>
  <sheetViews>
    <sheetView workbookViewId="0">
      <selection activeCell="A33" sqref="A33"/>
    </sheetView>
  </sheetViews>
  <sheetFormatPr defaultRowHeight="15" x14ac:dyDescent="0.25"/>
  <cols>
    <col min="1" max="1" width="13.85546875" bestFit="1" customWidth="1"/>
  </cols>
  <sheetData>
    <row r="1" spans="1:25" x14ac:dyDescent="0.25">
      <c r="A1" t="s">
        <v>1668</v>
      </c>
      <c r="B1" t="s">
        <v>1667</v>
      </c>
      <c r="C1" t="s">
        <v>1666</v>
      </c>
      <c r="D1" t="s">
        <v>1665</v>
      </c>
      <c r="E1" t="s">
        <v>1664</v>
      </c>
      <c r="F1" t="s">
        <v>1663</v>
      </c>
      <c r="G1" t="s">
        <v>1662</v>
      </c>
      <c r="H1" t="s">
        <v>1661</v>
      </c>
      <c r="I1" t="s">
        <v>1660</v>
      </c>
      <c r="J1" t="s">
        <v>1659</v>
      </c>
      <c r="K1" t="s">
        <v>1658</v>
      </c>
      <c r="L1" t="s">
        <v>1657</v>
      </c>
      <c r="M1" t="s">
        <v>1656</v>
      </c>
      <c r="N1">
        <v>315</v>
      </c>
      <c r="O1">
        <v>800</v>
      </c>
      <c r="P1">
        <v>1250</v>
      </c>
      <c r="Q1" t="s">
        <v>1655</v>
      </c>
      <c r="R1">
        <v>315</v>
      </c>
      <c r="S1">
        <v>50</v>
      </c>
      <c r="T1">
        <v>80</v>
      </c>
      <c r="U1">
        <v>200</v>
      </c>
      <c r="V1">
        <v>315</v>
      </c>
      <c r="W1" t="s">
        <v>1654</v>
      </c>
      <c r="X1" t="s">
        <v>1653</v>
      </c>
      <c r="Y1" t="s">
        <v>1652</v>
      </c>
    </row>
    <row r="2" spans="1:25" x14ac:dyDescent="0.25">
      <c r="A2">
        <v>4502565</v>
      </c>
      <c r="B2">
        <v>1</v>
      </c>
      <c r="D2" t="s">
        <v>1630</v>
      </c>
      <c r="E2">
        <v>335000</v>
      </c>
      <c r="F2">
        <v>20000</v>
      </c>
      <c r="G2">
        <v>16000</v>
      </c>
      <c r="H2">
        <v>20.9375</v>
      </c>
      <c r="J2">
        <v>0</v>
      </c>
      <c r="K2">
        <v>0.2</v>
      </c>
      <c r="L2">
        <v>0.8</v>
      </c>
      <c r="M2">
        <v>1005</v>
      </c>
      <c r="Q2">
        <v>1160</v>
      </c>
      <c r="R2">
        <v>0</v>
      </c>
      <c r="S2">
        <v>50</v>
      </c>
      <c r="W2">
        <v>292</v>
      </c>
      <c r="X2">
        <v>2507</v>
      </c>
      <c r="Y2" t="s">
        <v>6</v>
      </c>
    </row>
    <row r="3" spans="1:25" x14ac:dyDescent="0.25">
      <c r="A3">
        <v>8881893578</v>
      </c>
      <c r="B3">
        <v>1</v>
      </c>
      <c r="D3" t="s">
        <v>1630</v>
      </c>
      <c r="E3">
        <v>240000</v>
      </c>
      <c r="F3">
        <v>20000</v>
      </c>
      <c r="G3">
        <v>16000</v>
      </c>
      <c r="H3">
        <v>15</v>
      </c>
      <c r="J3">
        <v>0</v>
      </c>
      <c r="K3">
        <v>0.2</v>
      </c>
      <c r="L3">
        <v>0.8</v>
      </c>
      <c r="M3">
        <v>720</v>
      </c>
      <c r="Q3">
        <v>1160</v>
      </c>
      <c r="R3">
        <v>0</v>
      </c>
      <c r="S3">
        <v>50</v>
      </c>
      <c r="W3">
        <v>292</v>
      </c>
      <c r="X3">
        <v>2222</v>
      </c>
      <c r="Y3" t="s">
        <v>6</v>
      </c>
    </row>
    <row r="4" spans="1:25" x14ac:dyDescent="0.25">
      <c r="A4">
        <v>8881112599</v>
      </c>
      <c r="B4">
        <v>1</v>
      </c>
      <c r="C4" t="s">
        <v>1650</v>
      </c>
      <c r="D4" t="s">
        <v>1630</v>
      </c>
      <c r="E4">
        <v>499200</v>
      </c>
      <c r="F4">
        <v>6400</v>
      </c>
      <c r="G4">
        <v>5120</v>
      </c>
      <c r="H4">
        <v>97.5</v>
      </c>
      <c r="I4">
        <v>800</v>
      </c>
      <c r="J4">
        <v>0</v>
      </c>
      <c r="K4">
        <v>0.2</v>
      </c>
      <c r="L4">
        <v>0.8</v>
      </c>
      <c r="M4">
        <v>4680</v>
      </c>
      <c r="Q4">
        <v>1160</v>
      </c>
      <c r="R4">
        <v>0</v>
      </c>
      <c r="S4">
        <v>50</v>
      </c>
      <c r="W4">
        <v>292</v>
      </c>
      <c r="X4">
        <v>6182</v>
      </c>
      <c r="Y4" t="s">
        <v>6</v>
      </c>
    </row>
    <row r="5" spans="1:25" x14ac:dyDescent="0.25">
      <c r="A5">
        <v>8881502267</v>
      </c>
      <c r="B5">
        <v>2</v>
      </c>
      <c r="D5" t="s">
        <v>1631</v>
      </c>
      <c r="E5">
        <v>168000</v>
      </c>
      <c r="F5">
        <v>3840</v>
      </c>
      <c r="G5">
        <v>3072</v>
      </c>
      <c r="H5">
        <v>54.6875</v>
      </c>
      <c r="I5">
        <v>480</v>
      </c>
      <c r="J5">
        <v>0</v>
      </c>
      <c r="K5">
        <v>0</v>
      </c>
      <c r="L5">
        <v>1</v>
      </c>
      <c r="M5">
        <v>2625</v>
      </c>
      <c r="Q5">
        <v>1250</v>
      </c>
      <c r="R5">
        <v>315</v>
      </c>
      <c r="S5">
        <v>0</v>
      </c>
      <c r="W5">
        <v>315</v>
      </c>
      <c r="X5">
        <v>4505</v>
      </c>
      <c r="Y5" t="s">
        <v>6</v>
      </c>
    </row>
    <row r="6" spans="1:25" x14ac:dyDescent="0.25">
      <c r="A6">
        <v>8881512597</v>
      </c>
      <c r="B6">
        <v>2</v>
      </c>
      <c r="D6" t="s">
        <v>1631</v>
      </c>
      <c r="E6">
        <v>168000</v>
      </c>
      <c r="F6">
        <v>3840</v>
      </c>
      <c r="G6">
        <v>3072</v>
      </c>
      <c r="H6">
        <v>54.6875</v>
      </c>
      <c r="I6">
        <v>480</v>
      </c>
      <c r="J6">
        <v>0</v>
      </c>
      <c r="K6">
        <v>0</v>
      </c>
      <c r="L6">
        <v>1</v>
      </c>
      <c r="M6">
        <v>2625</v>
      </c>
      <c r="Q6">
        <v>1250</v>
      </c>
      <c r="R6">
        <v>315</v>
      </c>
      <c r="S6">
        <v>0</v>
      </c>
      <c r="W6">
        <v>315</v>
      </c>
      <c r="X6">
        <v>4505</v>
      </c>
      <c r="Y6" t="s">
        <v>6</v>
      </c>
    </row>
    <row r="7" spans="1:25" x14ac:dyDescent="0.25">
      <c r="A7">
        <v>8881512662</v>
      </c>
      <c r="B7">
        <v>2</v>
      </c>
      <c r="D7" t="s">
        <v>1631</v>
      </c>
      <c r="E7">
        <v>168000</v>
      </c>
      <c r="F7">
        <v>3840</v>
      </c>
      <c r="G7">
        <v>3072</v>
      </c>
      <c r="H7">
        <v>54.6875</v>
      </c>
      <c r="I7">
        <v>480</v>
      </c>
      <c r="J7">
        <v>0</v>
      </c>
      <c r="K7">
        <v>0</v>
      </c>
      <c r="L7">
        <v>1</v>
      </c>
      <c r="M7">
        <v>2625</v>
      </c>
      <c r="Q7">
        <v>1250</v>
      </c>
      <c r="R7">
        <v>315</v>
      </c>
      <c r="S7">
        <v>0</v>
      </c>
      <c r="W7">
        <v>315</v>
      </c>
      <c r="X7">
        <v>4505</v>
      </c>
      <c r="Y7" t="s">
        <v>6</v>
      </c>
    </row>
    <row r="8" spans="1:25" x14ac:dyDescent="0.25">
      <c r="A8">
        <v>8881512738</v>
      </c>
      <c r="B8">
        <v>2</v>
      </c>
      <c r="D8" t="s">
        <v>1631</v>
      </c>
      <c r="E8">
        <v>84000</v>
      </c>
      <c r="F8">
        <v>3840</v>
      </c>
      <c r="G8">
        <v>3072</v>
      </c>
      <c r="H8">
        <v>27.34375</v>
      </c>
      <c r="I8">
        <v>480</v>
      </c>
      <c r="J8">
        <v>0</v>
      </c>
      <c r="K8">
        <v>0</v>
      </c>
      <c r="L8">
        <v>1</v>
      </c>
      <c r="M8">
        <v>1312.5</v>
      </c>
      <c r="Q8">
        <v>1250</v>
      </c>
      <c r="R8">
        <v>315</v>
      </c>
      <c r="S8">
        <v>0</v>
      </c>
      <c r="W8">
        <v>315</v>
      </c>
      <c r="X8">
        <v>3192.5</v>
      </c>
      <c r="Y8" t="s">
        <v>6</v>
      </c>
    </row>
    <row r="9" spans="1:25" x14ac:dyDescent="0.25">
      <c r="A9">
        <v>8881512746</v>
      </c>
      <c r="B9">
        <v>2</v>
      </c>
      <c r="D9" t="s">
        <v>1631</v>
      </c>
      <c r="E9">
        <v>84000</v>
      </c>
      <c r="F9">
        <v>3840</v>
      </c>
      <c r="G9">
        <v>3072</v>
      </c>
      <c r="H9">
        <v>27.34375</v>
      </c>
      <c r="I9">
        <v>480</v>
      </c>
      <c r="J9">
        <v>0</v>
      </c>
      <c r="K9">
        <v>0</v>
      </c>
      <c r="L9">
        <v>1</v>
      </c>
      <c r="M9">
        <v>1312.5</v>
      </c>
      <c r="Q9">
        <v>1250</v>
      </c>
      <c r="R9">
        <v>315</v>
      </c>
      <c r="S9">
        <v>0</v>
      </c>
      <c r="W9">
        <v>315</v>
      </c>
      <c r="X9">
        <v>3192.5</v>
      </c>
      <c r="Y9" t="s">
        <v>6</v>
      </c>
    </row>
    <row r="10" spans="1:25" x14ac:dyDescent="0.25">
      <c r="A10">
        <v>8881512811</v>
      </c>
      <c r="B10">
        <v>2</v>
      </c>
      <c r="D10" t="s">
        <v>1631</v>
      </c>
      <c r="E10">
        <v>120000</v>
      </c>
      <c r="F10">
        <v>3840</v>
      </c>
      <c r="G10">
        <v>3072</v>
      </c>
      <c r="H10">
        <v>39.0625</v>
      </c>
      <c r="I10">
        <v>480</v>
      </c>
      <c r="J10">
        <v>0</v>
      </c>
      <c r="K10">
        <v>0</v>
      </c>
      <c r="L10">
        <v>1</v>
      </c>
      <c r="M10">
        <v>1875</v>
      </c>
      <c r="Q10">
        <v>1250</v>
      </c>
      <c r="R10">
        <v>315</v>
      </c>
      <c r="S10">
        <v>0</v>
      </c>
      <c r="W10">
        <v>315</v>
      </c>
      <c r="X10">
        <v>3755</v>
      </c>
      <c r="Y10" t="s">
        <v>6</v>
      </c>
    </row>
    <row r="11" spans="1:25" x14ac:dyDescent="0.25">
      <c r="A11">
        <v>8881541125</v>
      </c>
      <c r="B11">
        <v>2</v>
      </c>
      <c r="D11" t="s">
        <v>1631</v>
      </c>
      <c r="E11">
        <v>84000</v>
      </c>
      <c r="F11">
        <v>3840</v>
      </c>
      <c r="G11">
        <v>3072</v>
      </c>
      <c r="H11">
        <v>27.34375</v>
      </c>
      <c r="I11">
        <v>480</v>
      </c>
      <c r="J11">
        <v>0</v>
      </c>
      <c r="K11">
        <v>0</v>
      </c>
      <c r="L11">
        <v>1</v>
      </c>
      <c r="M11">
        <v>1312.5</v>
      </c>
      <c r="Q11">
        <v>1250</v>
      </c>
      <c r="R11">
        <v>315</v>
      </c>
      <c r="S11">
        <v>0</v>
      </c>
      <c r="W11">
        <v>315</v>
      </c>
      <c r="X11">
        <v>3192.5</v>
      </c>
      <c r="Y11" t="s">
        <v>6</v>
      </c>
    </row>
    <row r="12" spans="1:25" x14ac:dyDescent="0.25">
      <c r="A12">
        <v>8881512852</v>
      </c>
      <c r="B12">
        <v>3</v>
      </c>
      <c r="C12">
        <v>2</v>
      </c>
      <c r="D12" t="s">
        <v>1631</v>
      </c>
      <c r="E12">
        <v>187200</v>
      </c>
      <c r="F12">
        <v>3840</v>
      </c>
      <c r="G12">
        <v>3072</v>
      </c>
      <c r="H12">
        <v>60.9375</v>
      </c>
      <c r="I12">
        <v>480</v>
      </c>
      <c r="J12">
        <v>0</v>
      </c>
      <c r="K12">
        <v>0</v>
      </c>
      <c r="L12">
        <v>1</v>
      </c>
      <c r="M12">
        <v>2925</v>
      </c>
      <c r="Q12">
        <v>1250</v>
      </c>
      <c r="R12">
        <v>315</v>
      </c>
      <c r="S12">
        <v>0</v>
      </c>
      <c r="W12">
        <v>315</v>
      </c>
      <c r="X12">
        <v>4805</v>
      </c>
      <c r="Y12" t="s">
        <v>6</v>
      </c>
    </row>
    <row r="13" spans="1:25" x14ac:dyDescent="0.25">
      <c r="A13">
        <v>8881512860</v>
      </c>
      <c r="B13">
        <v>3</v>
      </c>
      <c r="C13">
        <v>2</v>
      </c>
      <c r="D13" t="s">
        <v>1630</v>
      </c>
      <c r="E13">
        <v>187200</v>
      </c>
      <c r="F13">
        <v>3840</v>
      </c>
      <c r="G13">
        <v>3072</v>
      </c>
      <c r="H13">
        <v>60.9375</v>
      </c>
      <c r="I13">
        <v>480</v>
      </c>
      <c r="J13">
        <v>0</v>
      </c>
      <c r="K13">
        <v>0</v>
      </c>
      <c r="L13">
        <v>1</v>
      </c>
      <c r="M13">
        <v>2925</v>
      </c>
      <c r="Q13">
        <v>1250</v>
      </c>
      <c r="R13">
        <v>0</v>
      </c>
      <c r="S13">
        <v>50</v>
      </c>
      <c r="W13">
        <v>315</v>
      </c>
      <c r="X13">
        <v>4540</v>
      </c>
      <c r="Y13" t="s">
        <v>6</v>
      </c>
    </row>
    <row r="14" spans="1:25" x14ac:dyDescent="0.25">
      <c r="A14">
        <v>8881512878</v>
      </c>
      <c r="B14">
        <v>3</v>
      </c>
      <c r="C14">
        <v>2</v>
      </c>
      <c r="D14" t="s">
        <v>1631</v>
      </c>
      <c r="E14">
        <v>187200</v>
      </c>
      <c r="F14">
        <v>3840</v>
      </c>
      <c r="G14">
        <v>3072</v>
      </c>
      <c r="H14">
        <v>60.9375</v>
      </c>
      <c r="I14">
        <v>480</v>
      </c>
      <c r="J14">
        <v>0</v>
      </c>
      <c r="K14">
        <v>0</v>
      </c>
      <c r="L14">
        <v>1</v>
      </c>
      <c r="M14">
        <v>2925</v>
      </c>
      <c r="Q14">
        <v>1250</v>
      </c>
      <c r="R14">
        <v>315</v>
      </c>
      <c r="S14">
        <v>0</v>
      </c>
      <c r="W14">
        <v>315</v>
      </c>
      <c r="X14">
        <v>4805</v>
      </c>
      <c r="Y14" t="s">
        <v>6</v>
      </c>
    </row>
    <row r="15" spans="1:25" x14ac:dyDescent="0.25">
      <c r="A15">
        <v>8881112075</v>
      </c>
      <c r="B15">
        <v>3</v>
      </c>
      <c r="C15">
        <v>2</v>
      </c>
      <c r="D15" t="s">
        <v>1631</v>
      </c>
      <c r="E15">
        <v>25000</v>
      </c>
      <c r="F15">
        <v>0</v>
      </c>
      <c r="G15">
        <v>0</v>
      </c>
      <c r="H15" t="e">
        <v>#DIV/0!</v>
      </c>
      <c r="J15">
        <v>0</v>
      </c>
      <c r="K15">
        <v>0</v>
      </c>
      <c r="L15">
        <v>1</v>
      </c>
      <c r="M15" t="e">
        <v>#DIV/0!</v>
      </c>
      <c r="Q15">
        <v>1250</v>
      </c>
      <c r="R15">
        <v>315</v>
      </c>
      <c r="S15">
        <v>0</v>
      </c>
      <c r="W15">
        <v>315</v>
      </c>
      <c r="X15" t="e">
        <v>#DIV/0!</v>
      </c>
      <c r="Y15" t="s">
        <v>6</v>
      </c>
    </row>
    <row r="16" spans="1:25" x14ac:dyDescent="0.25">
      <c r="A16">
        <v>4502560</v>
      </c>
      <c r="B16">
        <v>6</v>
      </c>
      <c r="C16">
        <v>8</v>
      </c>
      <c r="D16" t="s">
        <v>1630</v>
      </c>
      <c r="E16">
        <v>335000</v>
      </c>
      <c r="F16">
        <v>13000</v>
      </c>
      <c r="G16">
        <v>10400</v>
      </c>
      <c r="H16">
        <v>32.21153846153846</v>
      </c>
      <c r="I16">
        <v>1000</v>
      </c>
      <c r="J16">
        <v>0.27407407407407408</v>
      </c>
      <c r="K16">
        <v>0.38518518518518519</v>
      </c>
      <c r="L16">
        <v>0.34074074074074073</v>
      </c>
      <c r="M16">
        <v>1546.1538461538462</v>
      </c>
      <c r="Q16">
        <v>820.40740740740739</v>
      </c>
      <c r="R16">
        <v>0</v>
      </c>
      <c r="S16">
        <v>50</v>
      </c>
      <c r="W16">
        <v>206.2962962962963</v>
      </c>
      <c r="X16">
        <v>2622.8575498575501</v>
      </c>
      <c r="Y16" t="s">
        <v>6</v>
      </c>
    </row>
    <row r="17" spans="1:25" x14ac:dyDescent="0.25">
      <c r="A17">
        <v>8881112083</v>
      </c>
      <c r="B17">
        <v>7</v>
      </c>
      <c r="C17" t="s">
        <v>1643</v>
      </c>
      <c r="D17" t="s">
        <v>1630</v>
      </c>
      <c r="E17">
        <v>230400</v>
      </c>
      <c r="F17">
        <v>6400</v>
      </c>
      <c r="G17">
        <v>5120</v>
      </c>
      <c r="H17">
        <v>45</v>
      </c>
      <c r="I17">
        <v>800</v>
      </c>
      <c r="J17">
        <v>7.7586206896551727E-2</v>
      </c>
      <c r="K17">
        <v>0.38793103448275862</v>
      </c>
      <c r="L17">
        <v>0.53448275862068961</v>
      </c>
      <c r="M17">
        <v>2160</v>
      </c>
      <c r="Q17">
        <v>1002.8879310344827</v>
      </c>
      <c r="R17">
        <v>0</v>
      </c>
      <c r="S17">
        <v>50</v>
      </c>
      <c r="W17">
        <v>252.15517241379311</v>
      </c>
      <c r="X17">
        <v>3465.0431034482758</v>
      </c>
      <c r="Y17" t="s">
        <v>6</v>
      </c>
    </row>
    <row r="18" spans="1:25" x14ac:dyDescent="0.25">
      <c r="A18" t="s">
        <v>45</v>
      </c>
      <c r="B18">
        <v>7</v>
      </c>
      <c r="D18" t="s">
        <v>1631</v>
      </c>
      <c r="E18">
        <v>180000</v>
      </c>
      <c r="F18">
        <v>4000</v>
      </c>
      <c r="G18">
        <v>3200</v>
      </c>
      <c r="H18">
        <v>56.25</v>
      </c>
      <c r="I18">
        <v>500</v>
      </c>
      <c r="J18">
        <v>7.7586206896551727E-2</v>
      </c>
      <c r="K18">
        <v>0.38793103448275862</v>
      </c>
      <c r="L18">
        <v>0.53448275862068961</v>
      </c>
      <c r="M18">
        <v>2700</v>
      </c>
      <c r="Q18">
        <v>1002.8879310344827</v>
      </c>
      <c r="R18">
        <v>315</v>
      </c>
      <c r="S18">
        <v>0</v>
      </c>
      <c r="W18">
        <v>252.15517241379311</v>
      </c>
      <c r="X18">
        <v>4270.0431034482763</v>
      </c>
      <c r="Y18" t="s">
        <v>6</v>
      </c>
    </row>
    <row r="19" spans="1:25" x14ac:dyDescent="0.25">
      <c r="A19">
        <v>6492743</v>
      </c>
      <c r="B19">
        <v>7</v>
      </c>
      <c r="D19" t="s">
        <v>1630</v>
      </c>
      <c r="E19">
        <v>100000</v>
      </c>
      <c r="F19">
        <v>6400</v>
      </c>
      <c r="G19">
        <v>5120</v>
      </c>
      <c r="H19">
        <v>19.53125</v>
      </c>
      <c r="I19">
        <v>800</v>
      </c>
      <c r="J19">
        <v>7.7586206896551727E-2</v>
      </c>
      <c r="K19">
        <v>0.38793103448275862</v>
      </c>
      <c r="L19">
        <v>0.53448275862068961</v>
      </c>
      <c r="M19">
        <v>937.5</v>
      </c>
      <c r="Q19">
        <v>1002.8879310344827</v>
      </c>
      <c r="R19">
        <v>0</v>
      </c>
      <c r="S19">
        <v>50</v>
      </c>
      <c r="W19">
        <v>252.15517241379311</v>
      </c>
      <c r="X19">
        <v>2242.5431034482758</v>
      </c>
      <c r="Y19" t="s">
        <v>6</v>
      </c>
    </row>
    <row r="20" spans="1:25" x14ac:dyDescent="0.25">
      <c r="A20">
        <v>6492739</v>
      </c>
      <c r="B20">
        <v>7</v>
      </c>
      <c r="D20" t="s">
        <v>1630</v>
      </c>
      <c r="E20">
        <v>300000</v>
      </c>
      <c r="F20">
        <v>6400</v>
      </c>
      <c r="G20">
        <v>5120</v>
      </c>
      <c r="H20">
        <v>58.59375</v>
      </c>
      <c r="I20">
        <v>800</v>
      </c>
      <c r="J20">
        <v>7.7586206896551727E-2</v>
      </c>
      <c r="K20">
        <v>0.38793103448275862</v>
      </c>
      <c r="L20">
        <v>0.53448275862068961</v>
      </c>
      <c r="M20">
        <v>2812.5</v>
      </c>
      <c r="Q20">
        <v>1002.8879310344827</v>
      </c>
      <c r="R20">
        <v>0</v>
      </c>
      <c r="S20">
        <v>50</v>
      </c>
      <c r="W20">
        <v>252.15517241379311</v>
      </c>
      <c r="X20">
        <v>4117.5431034482763</v>
      </c>
      <c r="Y20" t="s">
        <v>6</v>
      </c>
    </row>
    <row r="21" spans="1:25" x14ac:dyDescent="0.25">
      <c r="A21">
        <v>4502476</v>
      </c>
      <c r="B21">
        <v>7</v>
      </c>
      <c r="C21">
        <v>1</v>
      </c>
      <c r="D21" t="s">
        <v>1630</v>
      </c>
      <c r="E21">
        <v>52000</v>
      </c>
      <c r="F21">
        <v>6400</v>
      </c>
      <c r="G21">
        <v>5120</v>
      </c>
      <c r="H21">
        <v>10.15625</v>
      </c>
      <c r="I21">
        <v>800</v>
      </c>
      <c r="J21">
        <v>7.7586206896551727E-2</v>
      </c>
      <c r="K21">
        <v>0.38793103448275862</v>
      </c>
      <c r="L21">
        <v>0.53448275862068961</v>
      </c>
      <c r="M21">
        <v>487.5</v>
      </c>
      <c r="Q21">
        <v>1002.8879310344827</v>
      </c>
      <c r="R21">
        <v>0</v>
      </c>
      <c r="S21">
        <v>50</v>
      </c>
      <c r="W21">
        <v>252.15517241379311</v>
      </c>
      <c r="X21">
        <v>1792.5431034482758</v>
      </c>
      <c r="Y21" t="s">
        <v>6</v>
      </c>
    </row>
    <row r="22" spans="1:25" x14ac:dyDescent="0.25">
      <c r="A22">
        <v>4501820</v>
      </c>
      <c r="B22">
        <v>7</v>
      </c>
      <c r="D22" t="s">
        <v>1630</v>
      </c>
      <c r="E22">
        <v>241000</v>
      </c>
      <c r="F22">
        <v>5600</v>
      </c>
      <c r="G22">
        <v>4480</v>
      </c>
      <c r="H22">
        <v>53.794642857142854</v>
      </c>
      <c r="I22">
        <v>700</v>
      </c>
      <c r="J22">
        <v>7.7586206896551727E-2</v>
      </c>
      <c r="K22">
        <v>0.38793103448275862</v>
      </c>
      <c r="L22">
        <v>0.53448275862068961</v>
      </c>
      <c r="M22">
        <v>2582.1428571428569</v>
      </c>
      <c r="Q22">
        <v>1002.8879310344827</v>
      </c>
      <c r="R22">
        <v>0</v>
      </c>
      <c r="S22">
        <v>50</v>
      </c>
      <c r="W22">
        <v>252.15517241379311</v>
      </c>
      <c r="X22">
        <v>3887.1859605911327</v>
      </c>
      <c r="Y22" t="s">
        <v>6</v>
      </c>
    </row>
    <row r="23" spans="1:25" x14ac:dyDescent="0.25">
      <c r="A23">
        <v>5551731218</v>
      </c>
      <c r="B23">
        <v>7</v>
      </c>
      <c r="C23" t="s">
        <v>1636</v>
      </c>
      <c r="D23" t="s">
        <v>1631</v>
      </c>
      <c r="E23">
        <v>50400</v>
      </c>
      <c r="F23">
        <v>3840</v>
      </c>
      <c r="G23">
        <v>3072</v>
      </c>
      <c r="H23">
        <v>16.40625</v>
      </c>
      <c r="I23">
        <v>480</v>
      </c>
      <c r="J23">
        <v>7.7586206896551727E-2</v>
      </c>
      <c r="K23">
        <v>0.38793103448275862</v>
      </c>
      <c r="L23">
        <v>0.53448275862068961</v>
      </c>
      <c r="M23">
        <v>787.5</v>
      </c>
      <c r="Q23">
        <v>1002.8879310344827</v>
      </c>
      <c r="R23">
        <v>315</v>
      </c>
      <c r="S23">
        <v>0</v>
      </c>
      <c r="W23">
        <v>252.15517241379311</v>
      </c>
      <c r="X23">
        <v>2357.5431034482758</v>
      </c>
      <c r="Y23" t="s">
        <v>6</v>
      </c>
    </row>
    <row r="24" spans="1:25" x14ac:dyDescent="0.25">
      <c r="A24">
        <v>5551771203</v>
      </c>
      <c r="B24">
        <v>7</v>
      </c>
      <c r="D24" t="s">
        <v>1630</v>
      </c>
      <c r="E24">
        <v>160000</v>
      </c>
      <c r="F24">
        <v>6400</v>
      </c>
      <c r="G24">
        <v>5120</v>
      </c>
      <c r="H24">
        <v>31.25</v>
      </c>
      <c r="I24">
        <v>800</v>
      </c>
      <c r="J24">
        <v>7.7586206896551727E-2</v>
      </c>
      <c r="K24">
        <v>0.38793103448275862</v>
      </c>
      <c r="L24">
        <v>0.53448275862068961</v>
      </c>
      <c r="M24">
        <v>1500</v>
      </c>
      <c r="Q24">
        <v>1002.8879310344827</v>
      </c>
      <c r="R24">
        <v>0</v>
      </c>
      <c r="S24">
        <v>50</v>
      </c>
      <c r="W24">
        <v>252.15517241379311</v>
      </c>
      <c r="X24">
        <v>2805.0431034482758</v>
      </c>
      <c r="Y24" t="s">
        <v>6</v>
      </c>
    </row>
    <row r="25" spans="1:25" x14ac:dyDescent="0.25">
      <c r="A25">
        <v>5551771207</v>
      </c>
      <c r="B25">
        <v>7</v>
      </c>
      <c r="D25" t="s">
        <v>1630</v>
      </c>
      <c r="E25">
        <v>100000</v>
      </c>
      <c r="F25">
        <v>6400</v>
      </c>
      <c r="G25">
        <v>5120</v>
      </c>
      <c r="H25">
        <v>19.53125</v>
      </c>
      <c r="I25">
        <v>800</v>
      </c>
      <c r="J25">
        <v>7.7586206896551727E-2</v>
      </c>
      <c r="K25">
        <v>0.38793103448275862</v>
      </c>
      <c r="L25">
        <v>0.53448275862068961</v>
      </c>
      <c r="M25">
        <v>937.5</v>
      </c>
      <c r="Q25">
        <v>1002.8879310344827</v>
      </c>
      <c r="R25">
        <v>0</v>
      </c>
      <c r="S25">
        <v>50</v>
      </c>
      <c r="W25">
        <v>252.15517241379311</v>
      </c>
      <c r="X25">
        <v>2242.5431034482758</v>
      </c>
      <c r="Y25" t="s">
        <v>6</v>
      </c>
    </row>
    <row r="26" spans="1:25" x14ac:dyDescent="0.25">
      <c r="A26" t="s">
        <v>65</v>
      </c>
      <c r="B26">
        <v>7</v>
      </c>
      <c r="D26" t="s">
        <v>1630</v>
      </c>
      <c r="E26">
        <v>399500</v>
      </c>
      <c r="F26">
        <v>6800</v>
      </c>
      <c r="G26">
        <v>5440</v>
      </c>
      <c r="H26">
        <v>73.4375</v>
      </c>
      <c r="I26">
        <v>850</v>
      </c>
      <c r="J26">
        <v>7.7586206896551727E-2</v>
      </c>
      <c r="K26">
        <v>0.38793103448275862</v>
      </c>
      <c r="L26">
        <v>0.53448275862068961</v>
      </c>
      <c r="M26">
        <v>3525</v>
      </c>
      <c r="Q26">
        <v>1002.8879310344827</v>
      </c>
      <c r="R26">
        <v>0</v>
      </c>
      <c r="S26">
        <v>50</v>
      </c>
      <c r="W26">
        <v>252.15517241379311</v>
      </c>
      <c r="X26">
        <v>4830.0431034482763</v>
      </c>
      <c r="Y26" t="s">
        <v>6</v>
      </c>
    </row>
    <row r="27" spans="1:25" x14ac:dyDescent="0.25">
      <c r="A27" t="s">
        <v>68</v>
      </c>
      <c r="B27">
        <v>7</v>
      </c>
      <c r="D27" t="s">
        <v>1630</v>
      </c>
      <c r="E27">
        <v>136000</v>
      </c>
      <c r="F27">
        <v>6800</v>
      </c>
      <c r="G27">
        <v>5440</v>
      </c>
      <c r="H27">
        <v>25</v>
      </c>
      <c r="I27">
        <v>850</v>
      </c>
      <c r="J27">
        <v>7.7586206896551727E-2</v>
      </c>
      <c r="K27">
        <v>0.38793103448275862</v>
      </c>
      <c r="L27">
        <v>0.53448275862068961</v>
      </c>
      <c r="M27">
        <v>1200</v>
      </c>
      <c r="Q27">
        <v>1002.8879310344827</v>
      </c>
      <c r="R27">
        <v>0</v>
      </c>
      <c r="S27">
        <v>50</v>
      </c>
      <c r="W27">
        <v>252.15517241379311</v>
      </c>
      <c r="X27">
        <v>2505.0431034482758</v>
      </c>
      <c r="Y27" t="s">
        <v>6</v>
      </c>
    </row>
    <row r="28" spans="1:25" x14ac:dyDescent="0.25">
      <c r="A28">
        <v>5551777401</v>
      </c>
      <c r="B28">
        <v>7</v>
      </c>
      <c r="D28" t="s">
        <v>1630</v>
      </c>
      <c r="E28">
        <v>85000</v>
      </c>
      <c r="F28">
        <v>10000</v>
      </c>
      <c r="G28">
        <v>8000</v>
      </c>
      <c r="H28">
        <v>10.625</v>
      </c>
      <c r="I28">
        <v>1250</v>
      </c>
      <c r="J28">
        <v>7.7586206896551727E-2</v>
      </c>
      <c r="K28">
        <v>0.38793103448275862</v>
      </c>
      <c r="L28">
        <v>0.53448275862068961</v>
      </c>
      <c r="M28">
        <v>510</v>
      </c>
      <c r="Q28">
        <v>1002.8879310344827</v>
      </c>
      <c r="R28">
        <v>0</v>
      </c>
      <c r="S28">
        <v>50</v>
      </c>
      <c r="W28">
        <v>252.15517241379311</v>
      </c>
      <c r="X28">
        <v>1815.0431034482758</v>
      </c>
      <c r="Y28" t="s">
        <v>6</v>
      </c>
    </row>
    <row r="29" spans="1:25" x14ac:dyDescent="0.25">
      <c r="A29">
        <v>5551777419</v>
      </c>
      <c r="B29">
        <v>7</v>
      </c>
      <c r="D29" t="s">
        <v>1630</v>
      </c>
      <c r="E29">
        <v>125000</v>
      </c>
      <c r="F29">
        <v>10000</v>
      </c>
      <c r="G29">
        <v>8000</v>
      </c>
      <c r="H29">
        <v>15.625</v>
      </c>
      <c r="I29">
        <v>1250</v>
      </c>
      <c r="J29">
        <v>7.7586206896551727E-2</v>
      </c>
      <c r="K29">
        <v>0.38793103448275862</v>
      </c>
      <c r="L29">
        <v>0.53448275862068961</v>
      </c>
      <c r="M29">
        <v>750</v>
      </c>
      <c r="Q29">
        <v>1002.8879310344827</v>
      </c>
      <c r="R29">
        <v>0</v>
      </c>
      <c r="S29">
        <v>50</v>
      </c>
      <c r="W29">
        <v>252.15517241379311</v>
      </c>
      <c r="X29">
        <v>2055.0431034482758</v>
      </c>
      <c r="Y29" t="s">
        <v>6</v>
      </c>
    </row>
    <row r="30" spans="1:25" x14ac:dyDescent="0.25">
      <c r="A30">
        <v>8881110160</v>
      </c>
      <c r="B30">
        <v>7</v>
      </c>
      <c r="D30" t="s">
        <v>1630</v>
      </c>
      <c r="E30">
        <v>52500</v>
      </c>
      <c r="F30">
        <v>5600</v>
      </c>
      <c r="G30">
        <v>4480</v>
      </c>
      <c r="H30">
        <v>11.71875</v>
      </c>
      <c r="I30">
        <v>700</v>
      </c>
      <c r="J30">
        <v>7.7586206896551727E-2</v>
      </c>
      <c r="K30">
        <v>0.38793103448275862</v>
      </c>
      <c r="L30">
        <v>0.53448275862068961</v>
      </c>
      <c r="M30">
        <v>562.5</v>
      </c>
      <c r="Q30">
        <v>1002.8879310344827</v>
      </c>
      <c r="R30">
        <v>0</v>
      </c>
      <c r="S30">
        <v>50</v>
      </c>
      <c r="W30">
        <v>252.15517241379311</v>
      </c>
      <c r="X30">
        <v>1867.5431034482758</v>
      </c>
      <c r="Y30" t="s">
        <v>6</v>
      </c>
    </row>
    <row r="31" spans="1:25" x14ac:dyDescent="0.25">
      <c r="A31">
        <v>8881112059</v>
      </c>
      <c r="B31">
        <v>7</v>
      </c>
      <c r="C31">
        <v>2</v>
      </c>
      <c r="D31" t="s">
        <v>1631</v>
      </c>
      <c r="E31">
        <v>90000</v>
      </c>
      <c r="F31">
        <v>4000</v>
      </c>
      <c r="G31">
        <v>3200</v>
      </c>
      <c r="H31">
        <v>28.125</v>
      </c>
      <c r="I31">
        <v>500</v>
      </c>
      <c r="J31">
        <v>7.7586206896551727E-2</v>
      </c>
      <c r="K31">
        <v>0.38793103448275862</v>
      </c>
      <c r="L31">
        <v>0.53448275862068961</v>
      </c>
      <c r="M31">
        <v>1350</v>
      </c>
      <c r="Q31">
        <v>1002.8879310344827</v>
      </c>
      <c r="R31">
        <v>315</v>
      </c>
      <c r="S31">
        <v>0</v>
      </c>
      <c r="W31">
        <v>252.15517241379311</v>
      </c>
      <c r="X31">
        <v>2920.0431034482758</v>
      </c>
      <c r="Y31" t="s">
        <v>6</v>
      </c>
    </row>
    <row r="32" spans="1:25" x14ac:dyDescent="0.25">
      <c r="A32">
        <v>8881112985</v>
      </c>
      <c r="B32">
        <v>7</v>
      </c>
      <c r="D32" t="s">
        <v>1630</v>
      </c>
      <c r="E32">
        <v>325000</v>
      </c>
      <c r="F32">
        <v>8000</v>
      </c>
      <c r="G32">
        <v>6400</v>
      </c>
      <c r="H32">
        <v>50.78125</v>
      </c>
      <c r="I32">
        <v>1000</v>
      </c>
      <c r="J32">
        <v>7.7586206896551727E-2</v>
      </c>
      <c r="K32">
        <v>0.38793103448275862</v>
      </c>
      <c r="L32">
        <v>0.53448275862068961</v>
      </c>
      <c r="M32">
        <v>2437.5</v>
      </c>
      <c r="Q32">
        <v>1002.8879310344827</v>
      </c>
      <c r="R32">
        <v>0</v>
      </c>
      <c r="S32">
        <v>50</v>
      </c>
      <c r="W32">
        <v>252.15517241379311</v>
      </c>
      <c r="X32">
        <v>3742.5431034482758</v>
      </c>
      <c r="Y32" t="s">
        <v>6</v>
      </c>
    </row>
    <row r="33" spans="1:25" x14ac:dyDescent="0.25">
      <c r="A33">
        <v>8881907003</v>
      </c>
      <c r="B33">
        <v>7</v>
      </c>
      <c r="D33" t="s">
        <v>1631</v>
      </c>
      <c r="E33">
        <v>90000</v>
      </c>
      <c r="F33">
        <v>4000</v>
      </c>
      <c r="G33">
        <v>3200</v>
      </c>
      <c r="H33">
        <v>28.125</v>
      </c>
      <c r="I33">
        <v>500</v>
      </c>
      <c r="J33">
        <v>7.7586206896551727E-2</v>
      </c>
      <c r="K33">
        <v>0.38793103448275862</v>
      </c>
      <c r="L33">
        <v>0.53448275862068961</v>
      </c>
      <c r="M33">
        <v>1350</v>
      </c>
      <c r="Q33">
        <v>1002.8879310344827</v>
      </c>
      <c r="R33">
        <v>315</v>
      </c>
      <c r="S33">
        <v>0</v>
      </c>
      <c r="W33">
        <v>252.15517241379311</v>
      </c>
      <c r="X33">
        <v>2920.0431034482758</v>
      </c>
      <c r="Y33" t="s">
        <v>6</v>
      </c>
    </row>
    <row r="34" spans="1:25" x14ac:dyDescent="0.25">
      <c r="A34">
        <v>8881907102</v>
      </c>
      <c r="B34">
        <v>7</v>
      </c>
      <c r="D34" t="s">
        <v>1631</v>
      </c>
      <c r="E34">
        <v>90000</v>
      </c>
      <c r="F34">
        <v>4000</v>
      </c>
      <c r="G34">
        <v>3200</v>
      </c>
      <c r="H34">
        <v>28.125</v>
      </c>
      <c r="I34">
        <v>500</v>
      </c>
      <c r="J34">
        <v>7.7586206896551727E-2</v>
      </c>
      <c r="K34">
        <v>0.38793103448275862</v>
      </c>
      <c r="L34">
        <v>0.53448275862068961</v>
      </c>
      <c r="M34">
        <v>1350</v>
      </c>
      <c r="Q34">
        <v>1002.8879310344827</v>
      </c>
      <c r="R34">
        <v>315</v>
      </c>
      <c r="S34">
        <v>0</v>
      </c>
      <c r="W34">
        <v>252.15517241379311</v>
      </c>
      <c r="X34">
        <v>2920.0431034482758</v>
      </c>
      <c r="Y34" t="s">
        <v>6</v>
      </c>
    </row>
    <row r="35" spans="1:25" x14ac:dyDescent="0.25">
      <c r="A35">
        <v>8881907199</v>
      </c>
      <c r="B35">
        <v>7</v>
      </c>
      <c r="D35" t="s">
        <v>1631</v>
      </c>
      <c r="E35">
        <v>60960</v>
      </c>
      <c r="F35">
        <v>3840</v>
      </c>
      <c r="G35">
        <v>3072</v>
      </c>
      <c r="H35">
        <v>19.84375</v>
      </c>
      <c r="I35">
        <v>480</v>
      </c>
      <c r="J35">
        <v>7.7586206896551727E-2</v>
      </c>
      <c r="K35">
        <v>0.38793103448275862</v>
      </c>
      <c r="L35">
        <v>0.53448275862068961</v>
      </c>
      <c r="M35">
        <v>952.5</v>
      </c>
      <c r="Q35">
        <v>1002.8879310344827</v>
      </c>
      <c r="R35">
        <v>315</v>
      </c>
      <c r="S35">
        <v>0</v>
      </c>
      <c r="W35">
        <v>252.15517241379311</v>
      </c>
      <c r="X35">
        <v>2522.5431034482758</v>
      </c>
      <c r="Y35" t="s">
        <v>6</v>
      </c>
    </row>
    <row r="36" spans="1:25" x14ac:dyDescent="0.25">
      <c r="A36">
        <v>8881907465</v>
      </c>
      <c r="B36">
        <v>7</v>
      </c>
      <c r="D36" t="s">
        <v>1630</v>
      </c>
      <c r="E36">
        <v>144200</v>
      </c>
      <c r="F36">
        <v>5600</v>
      </c>
      <c r="G36">
        <v>4480</v>
      </c>
      <c r="H36">
        <v>32.1875</v>
      </c>
      <c r="I36">
        <v>700</v>
      </c>
      <c r="J36">
        <v>7.7586206896551727E-2</v>
      </c>
      <c r="K36">
        <v>0.38793103448275862</v>
      </c>
      <c r="L36">
        <v>0.53448275862068961</v>
      </c>
      <c r="M36">
        <v>1545</v>
      </c>
      <c r="Q36">
        <v>1002.8879310344827</v>
      </c>
      <c r="R36">
        <v>0</v>
      </c>
      <c r="S36">
        <v>50</v>
      </c>
      <c r="W36">
        <v>252.15517241379311</v>
      </c>
      <c r="X36">
        <v>2850.0431034482758</v>
      </c>
      <c r="Y36" t="s">
        <v>6</v>
      </c>
    </row>
    <row r="37" spans="1:25" x14ac:dyDescent="0.25">
      <c r="A37">
        <v>1181200777</v>
      </c>
      <c r="B37">
        <v>8</v>
      </c>
      <c r="D37" t="s">
        <v>1631</v>
      </c>
      <c r="E37">
        <v>230400</v>
      </c>
      <c r="F37">
        <v>2880</v>
      </c>
      <c r="G37">
        <v>2304</v>
      </c>
      <c r="H37">
        <v>100</v>
      </c>
      <c r="I37">
        <v>480</v>
      </c>
      <c r="J37">
        <v>0.09</v>
      </c>
      <c r="K37">
        <v>0.42</v>
      </c>
      <c r="L37">
        <v>0.49</v>
      </c>
      <c r="M37">
        <v>4800</v>
      </c>
      <c r="Q37">
        <v>976.85</v>
      </c>
      <c r="R37">
        <v>315</v>
      </c>
      <c r="S37">
        <v>0</v>
      </c>
      <c r="W37">
        <v>245.55</v>
      </c>
      <c r="X37">
        <v>6337.4000000000005</v>
      </c>
      <c r="Y37" t="s">
        <v>6</v>
      </c>
    </row>
    <row r="38" spans="1:25" x14ac:dyDescent="0.25">
      <c r="A38">
        <v>1181200555</v>
      </c>
      <c r="B38">
        <v>8</v>
      </c>
      <c r="D38" t="s">
        <v>1631</v>
      </c>
      <c r="E38">
        <v>188160</v>
      </c>
      <c r="F38">
        <v>2880</v>
      </c>
      <c r="G38">
        <v>2304</v>
      </c>
      <c r="H38">
        <v>81.666666666666671</v>
      </c>
      <c r="I38">
        <v>480</v>
      </c>
      <c r="J38">
        <v>0.09</v>
      </c>
      <c r="K38">
        <v>0.42</v>
      </c>
      <c r="L38">
        <v>0.49</v>
      </c>
      <c r="M38">
        <v>3920</v>
      </c>
      <c r="Q38">
        <v>976.85</v>
      </c>
      <c r="R38">
        <v>315</v>
      </c>
      <c r="S38">
        <v>0</v>
      </c>
      <c r="W38">
        <v>245.55</v>
      </c>
      <c r="X38">
        <v>5457.4000000000005</v>
      </c>
      <c r="Y38" t="s">
        <v>6</v>
      </c>
    </row>
    <row r="39" spans="1:25" x14ac:dyDescent="0.25">
      <c r="A39">
        <v>1181218100</v>
      </c>
      <c r="B39">
        <v>8</v>
      </c>
      <c r="D39" t="s">
        <v>1631</v>
      </c>
      <c r="E39">
        <v>94080</v>
      </c>
      <c r="F39">
        <v>2880</v>
      </c>
      <c r="G39">
        <v>2304</v>
      </c>
      <c r="H39">
        <v>40.833333333333336</v>
      </c>
      <c r="I39">
        <v>480</v>
      </c>
      <c r="J39">
        <v>0.09</v>
      </c>
      <c r="K39">
        <v>0.42</v>
      </c>
      <c r="L39">
        <v>0.49</v>
      </c>
      <c r="M39">
        <v>1960</v>
      </c>
      <c r="Q39">
        <v>976.85</v>
      </c>
      <c r="R39">
        <v>315</v>
      </c>
      <c r="S39">
        <v>0</v>
      </c>
      <c r="W39">
        <v>245.55</v>
      </c>
      <c r="X39">
        <v>3497.4</v>
      </c>
      <c r="Y39" t="s">
        <v>6</v>
      </c>
    </row>
    <row r="40" spans="1:25" x14ac:dyDescent="0.25">
      <c r="A40">
        <v>1181220112</v>
      </c>
      <c r="B40">
        <v>8</v>
      </c>
      <c r="D40" t="s">
        <v>1631</v>
      </c>
      <c r="E40">
        <v>94080</v>
      </c>
      <c r="F40">
        <v>2880</v>
      </c>
      <c r="G40">
        <v>2304</v>
      </c>
      <c r="H40">
        <v>40.833333333333336</v>
      </c>
      <c r="I40">
        <v>480</v>
      </c>
      <c r="J40">
        <v>0.09</v>
      </c>
      <c r="K40">
        <v>0.42</v>
      </c>
      <c r="L40">
        <v>0.49</v>
      </c>
      <c r="M40">
        <v>1960</v>
      </c>
      <c r="Q40">
        <v>976.85</v>
      </c>
      <c r="R40">
        <v>315</v>
      </c>
      <c r="S40">
        <v>0</v>
      </c>
      <c r="W40">
        <v>245.55</v>
      </c>
      <c r="X40">
        <v>3497.4</v>
      </c>
      <c r="Y40" t="s">
        <v>6</v>
      </c>
    </row>
    <row r="41" spans="1:25" x14ac:dyDescent="0.25">
      <c r="A41">
        <v>1181221100</v>
      </c>
      <c r="B41">
        <v>8</v>
      </c>
      <c r="D41" t="s">
        <v>1631</v>
      </c>
      <c r="E41">
        <v>118160</v>
      </c>
      <c r="F41">
        <v>2880</v>
      </c>
      <c r="G41">
        <v>2304</v>
      </c>
      <c r="H41">
        <v>51.284722222222221</v>
      </c>
      <c r="I41">
        <v>480</v>
      </c>
      <c r="J41">
        <v>0.09</v>
      </c>
      <c r="K41">
        <v>0.42</v>
      </c>
      <c r="L41">
        <v>0.49</v>
      </c>
      <c r="M41">
        <v>2461.6666666666665</v>
      </c>
      <c r="Q41">
        <v>976.85</v>
      </c>
      <c r="R41">
        <v>315</v>
      </c>
      <c r="S41">
        <v>0</v>
      </c>
      <c r="W41">
        <v>245.55</v>
      </c>
      <c r="X41">
        <v>3999.0666666666666</v>
      </c>
      <c r="Y41" t="s">
        <v>6</v>
      </c>
    </row>
    <row r="42" spans="1:25" x14ac:dyDescent="0.25">
      <c r="A42">
        <v>1181221112</v>
      </c>
      <c r="B42">
        <v>8</v>
      </c>
      <c r="D42" t="s">
        <v>1631</v>
      </c>
      <c r="E42">
        <v>94080</v>
      </c>
      <c r="F42">
        <v>2880</v>
      </c>
      <c r="G42">
        <v>2304</v>
      </c>
      <c r="H42">
        <v>40.833333333333336</v>
      </c>
      <c r="I42">
        <v>480</v>
      </c>
      <c r="J42">
        <v>0.09</v>
      </c>
      <c r="K42">
        <v>0.42</v>
      </c>
      <c r="L42">
        <v>0.49</v>
      </c>
      <c r="M42">
        <v>1960</v>
      </c>
      <c r="Q42">
        <v>976.85</v>
      </c>
      <c r="R42">
        <v>315</v>
      </c>
      <c r="S42">
        <v>0</v>
      </c>
      <c r="W42">
        <v>245.55</v>
      </c>
      <c r="X42">
        <v>3497.4</v>
      </c>
      <c r="Y42" t="s">
        <v>6</v>
      </c>
    </row>
    <row r="43" spans="1:25" x14ac:dyDescent="0.25">
      <c r="A43">
        <v>8881540122</v>
      </c>
      <c r="B43">
        <v>8</v>
      </c>
      <c r="D43" t="s">
        <v>1631</v>
      </c>
      <c r="E43">
        <v>172800</v>
      </c>
      <c r="F43">
        <v>2880</v>
      </c>
      <c r="G43">
        <v>2304</v>
      </c>
      <c r="H43">
        <v>75</v>
      </c>
      <c r="I43">
        <v>480</v>
      </c>
      <c r="J43">
        <v>0.09</v>
      </c>
      <c r="K43">
        <v>0.42</v>
      </c>
      <c r="L43">
        <v>0.49</v>
      </c>
      <c r="M43">
        <v>3600</v>
      </c>
      <c r="Q43">
        <v>976.85</v>
      </c>
      <c r="R43">
        <v>315</v>
      </c>
      <c r="S43">
        <v>0</v>
      </c>
      <c r="W43">
        <v>245.55</v>
      </c>
      <c r="X43">
        <v>5137.4000000000005</v>
      </c>
      <c r="Y43" t="s">
        <v>6</v>
      </c>
    </row>
    <row r="44" spans="1:25" x14ac:dyDescent="0.25">
      <c r="A44">
        <v>8881541208</v>
      </c>
      <c r="B44">
        <v>8</v>
      </c>
      <c r="D44" t="s">
        <v>1631</v>
      </c>
      <c r="E44">
        <v>118160</v>
      </c>
      <c r="F44">
        <v>2880</v>
      </c>
      <c r="G44">
        <v>2304</v>
      </c>
      <c r="H44">
        <v>51.284722222222221</v>
      </c>
      <c r="I44">
        <v>480</v>
      </c>
      <c r="J44">
        <v>0.09</v>
      </c>
      <c r="K44">
        <v>0.42</v>
      </c>
      <c r="L44">
        <v>0.49</v>
      </c>
      <c r="M44">
        <v>2461.6666666666665</v>
      </c>
      <c r="Q44">
        <v>976.85</v>
      </c>
      <c r="R44">
        <v>315</v>
      </c>
      <c r="S44">
        <v>0</v>
      </c>
      <c r="W44">
        <v>245.55</v>
      </c>
      <c r="X44">
        <v>3999.0666666666666</v>
      </c>
      <c r="Y44" t="s">
        <v>6</v>
      </c>
    </row>
    <row r="45" spans="1:25" x14ac:dyDescent="0.25">
      <c r="A45" t="s">
        <v>105</v>
      </c>
      <c r="B45">
        <v>8</v>
      </c>
      <c r="D45" t="s">
        <v>1631</v>
      </c>
      <c r="E45">
        <v>144000</v>
      </c>
      <c r="F45">
        <v>2880</v>
      </c>
      <c r="G45">
        <v>2304</v>
      </c>
      <c r="H45">
        <v>62.5</v>
      </c>
      <c r="I45">
        <v>480</v>
      </c>
      <c r="J45">
        <v>0.09</v>
      </c>
      <c r="K45">
        <v>0.42</v>
      </c>
      <c r="L45">
        <v>0.49</v>
      </c>
      <c r="M45">
        <v>3000</v>
      </c>
      <c r="Q45">
        <v>976.85</v>
      </c>
      <c r="R45">
        <v>315</v>
      </c>
      <c r="S45">
        <v>0</v>
      </c>
      <c r="W45">
        <v>245.55</v>
      </c>
      <c r="X45">
        <v>4537.4000000000005</v>
      </c>
      <c r="Y45" t="s">
        <v>6</v>
      </c>
    </row>
    <row r="46" spans="1:25" x14ac:dyDescent="0.25">
      <c r="A46">
        <v>4502500</v>
      </c>
      <c r="B46">
        <v>8</v>
      </c>
      <c r="D46" t="s">
        <v>1630</v>
      </c>
      <c r="E46">
        <v>335000</v>
      </c>
      <c r="F46">
        <v>6000</v>
      </c>
      <c r="G46">
        <v>4800</v>
      </c>
      <c r="H46">
        <v>69.791666666666671</v>
      </c>
      <c r="I46">
        <v>1000</v>
      </c>
      <c r="J46">
        <v>0.09</v>
      </c>
      <c r="K46">
        <v>0.42</v>
      </c>
      <c r="L46">
        <v>0.49</v>
      </c>
      <c r="M46">
        <v>3350</v>
      </c>
      <c r="Q46">
        <v>976.85</v>
      </c>
      <c r="R46">
        <v>0</v>
      </c>
      <c r="S46">
        <v>50</v>
      </c>
      <c r="W46">
        <v>245.55</v>
      </c>
      <c r="X46">
        <v>4622.4000000000005</v>
      </c>
      <c r="Y46" t="s">
        <v>6</v>
      </c>
    </row>
    <row r="47" spans="1:25" x14ac:dyDescent="0.25">
      <c r="A47">
        <v>8881112015</v>
      </c>
      <c r="B47">
        <v>8</v>
      </c>
      <c r="D47" t="s">
        <v>1630</v>
      </c>
      <c r="E47">
        <v>335000</v>
      </c>
      <c r="F47">
        <v>6000</v>
      </c>
      <c r="G47">
        <v>4800</v>
      </c>
      <c r="H47">
        <v>69.791666666666671</v>
      </c>
      <c r="I47">
        <v>1000</v>
      </c>
      <c r="J47">
        <v>0.09</v>
      </c>
      <c r="K47">
        <v>0.42</v>
      </c>
      <c r="L47">
        <v>0.49</v>
      </c>
      <c r="M47">
        <v>3350</v>
      </c>
      <c r="Q47">
        <v>976.85</v>
      </c>
      <c r="R47">
        <v>0</v>
      </c>
      <c r="S47">
        <v>50</v>
      </c>
      <c r="W47">
        <v>245.55</v>
      </c>
      <c r="X47">
        <v>4622.4000000000005</v>
      </c>
      <c r="Y47" t="s">
        <v>6</v>
      </c>
    </row>
    <row r="48" spans="1:25" x14ac:dyDescent="0.25">
      <c r="A48" t="s">
        <v>112</v>
      </c>
      <c r="B48">
        <v>5</v>
      </c>
      <c r="D48" t="s">
        <v>1630</v>
      </c>
      <c r="E48">
        <v>144000</v>
      </c>
      <c r="F48">
        <v>1920</v>
      </c>
      <c r="G48">
        <v>1536</v>
      </c>
      <c r="H48">
        <v>93.75</v>
      </c>
      <c r="I48">
        <v>1000</v>
      </c>
      <c r="M48">
        <v>4500</v>
      </c>
      <c r="Q48">
        <v>0</v>
      </c>
      <c r="R48">
        <v>0</v>
      </c>
      <c r="S48">
        <v>50</v>
      </c>
      <c r="W48">
        <v>0</v>
      </c>
      <c r="X48">
        <v>4550</v>
      </c>
      <c r="Y48" t="s">
        <v>6</v>
      </c>
    </row>
    <row r="49" spans="1:25" x14ac:dyDescent="0.25">
      <c r="A49">
        <v>8881412012</v>
      </c>
      <c r="B49">
        <v>412</v>
      </c>
      <c r="D49" t="s">
        <v>1631</v>
      </c>
      <c r="E49">
        <v>72000</v>
      </c>
      <c r="F49">
        <v>1500</v>
      </c>
      <c r="G49">
        <v>1200</v>
      </c>
      <c r="H49">
        <v>60</v>
      </c>
      <c r="I49">
        <v>500</v>
      </c>
      <c r="J49">
        <v>0</v>
      </c>
      <c r="K49">
        <v>0.30612244897959184</v>
      </c>
      <c r="L49">
        <v>0.69387755102040816</v>
      </c>
      <c r="M49">
        <v>2880</v>
      </c>
      <c r="Q49">
        <v>1112.2448979591836</v>
      </c>
      <c r="R49">
        <v>315</v>
      </c>
      <c r="S49">
        <v>0</v>
      </c>
      <c r="W49">
        <v>279.79591836734693</v>
      </c>
      <c r="X49">
        <v>4587.0408163265301</v>
      </c>
      <c r="Y49" t="s">
        <v>6</v>
      </c>
    </row>
    <row r="50" spans="1:25" x14ac:dyDescent="0.25">
      <c r="A50">
        <v>5551771405</v>
      </c>
      <c r="B50">
        <v>412</v>
      </c>
      <c r="D50" t="s">
        <v>1630</v>
      </c>
      <c r="E50">
        <v>50000</v>
      </c>
      <c r="F50">
        <v>3000</v>
      </c>
      <c r="G50">
        <v>2400</v>
      </c>
      <c r="H50">
        <v>20.833333333333332</v>
      </c>
      <c r="I50">
        <v>1000</v>
      </c>
      <c r="J50">
        <v>0</v>
      </c>
      <c r="K50">
        <v>0.30612244897959184</v>
      </c>
      <c r="L50">
        <v>0.69387755102040816</v>
      </c>
      <c r="M50">
        <v>1000</v>
      </c>
      <c r="Q50">
        <v>1112.2448979591836</v>
      </c>
      <c r="R50">
        <v>0</v>
      </c>
      <c r="S50">
        <v>50</v>
      </c>
      <c r="W50">
        <v>279.79591836734693</v>
      </c>
      <c r="X50">
        <v>2442.0408163265306</v>
      </c>
      <c r="Y50" t="s">
        <v>6</v>
      </c>
    </row>
    <row r="51" spans="1:25" x14ac:dyDescent="0.25">
      <c r="A51">
        <v>8881412199</v>
      </c>
      <c r="B51">
        <v>412</v>
      </c>
      <c r="D51" t="s">
        <v>1630</v>
      </c>
      <c r="E51">
        <v>50000</v>
      </c>
      <c r="F51">
        <v>0</v>
      </c>
      <c r="G51">
        <v>0</v>
      </c>
      <c r="H51" t="e">
        <v>#DIV/0!</v>
      </c>
      <c r="J51">
        <v>0</v>
      </c>
      <c r="K51">
        <v>0.30612244897959184</v>
      </c>
      <c r="L51">
        <v>0.69387755102040816</v>
      </c>
      <c r="M51" t="e">
        <v>#DIV/0!</v>
      </c>
      <c r="Q51">
        <v>1112.2448979591836</v>
      </c>
      <c r="R51">
        <v>0</v>
      </c>
      <c r="S51">
        <v>50</v>
      </c>
      <c r="W51">
        <v>279.79591836734693</v>
      </c>
      <c r="X51" t="e">
        <v>#DIV/0!</v>
      </c>
      <c r="Y51" t="s">
        <v>6</v>
      </c>
    </row>
    <row r="52" spans="1:25" x14ac:dyDescent="0.25">
      <c r="A52">
        <v>5551761207</v>
      </c>
      <c r="B52" t="s">
        <v>121</v>
      </c>
      <c r="D52" t="s">
        <v>1630</v>
      </c>
      <c r="H52" t="e">
        <v>#DIV/0!</v>
      </c>
      <c r="I52">
        <v>9000</v>
      </c>
      <c r="Q52">
        <v>0</v>
      </c>
      <c r="R52">
        <v>0</v>
      </c>
      <c r="S52">
        <v>50</v>
      </c>
      <c r="W52">
        <v>0</v>
      </c>
      <c r="X52">
        <v>50</v>
      </c>
      <c r="Y52" t="s">
        <v>6</v>
      </c>
    </row>
    <row r="53" spans="1:25" x14ac:dyDescent="0.25">
      <c r="A53">
        <v>5551500035</v>
      </c>
      <c r="B53" t="s">
        <v>121</v>
      </c>
      <c r="D53" t="s">
        <v>1630</v>
      </c>
      <c r="H53" t="e">
        <v>#DIV/0!</v>
      </c>
      <c r="I53">
        <v>9000</v>
      </c>
      <c r="Q53">
        <v>0</v>
      </c>
      <c r="R53">
        <v>0</v>
      </c>
      <c r="S53">
        <v>50</v>
      </c>
      <c r="W53">
        <v>0</v>
      </c>
      <c r="X53">
        <v>50</v>
      </c>
      <c r="Y53" t="s">
        <v>6</v>
      </c>
    </row>
    <row r="54" spans="1:25" x14ac:dyDescent="0.25">
      <c r="A54">
        <v>4502570</v>
      </c>
      <c r="B54">
        <v>6</v>
      </c>
      <c r="C54">
        <v>8</v>
      </c>
      <c r="D54" t="s">
        <v>1630</v>
      </c>
      <c r="E54">
        <v>335000</v>
      </c>
      <c r="F54">
        <v>13000</v>
      </c>
      <c r="G54">
        <v>10400</v>
      </c>
      <c r="H54">
        <v>32.21153846153846</v>
      </c>
      <c r="I54">
        <v>1000</v>
      </c>
      <c r="J54">
        <v>0.27407407407407408</v>
      </c>
      <c r="K54">
        <v>0.38518518518518519</v>
      </c>
      <c r="L54">
        <v>0.34074074074074073</v>
      </c>
      <c r="M54">
        <v>1546.1538461538462</v>
      </c>
      <c r="Q54">
        <v>820.40740740740739</v>
      </c>
      <c r="R54">
        <v>0</v>
      </c>
      <c r="S54">
        <v>50</v>
      </c>
      <c r="W54">
        <v>206.2962962962963</v>
      </c>
      <c r="X54">
        <v>2622.8575498575501</v>
      </c>
      <c r="Y54" t="s">
        <v>6</v>
      </c>
    </row>
    <row r="55" spans="1:25" x14ac:dyDescent="0.25">
      <c r="A55">
        <v>4502575</v>
      </c>
      <c r="B55">
        <v>1</v>
      </c>
      <c r="D55" t="s">
        <v>1630</v>
      </c>
      <c r="E55">
        <v>335000</v>
      </c>
      <c r="F55">
        <v>13000</v>
      </c>
      <c r="G55">
        <v>10400</v>
      </c>
      <c r="H55">
        <v>32.21153846153846</v>
      </c>
      <c r="I55">
        <v>1000</v>
      </c>
      <c r="J55">
        <v>0.27407407407407408</v>
      </c>
      <c r="K55">
        <v>0.38518518518518519</v>
      </c>
      <c r="L55">
        <v>0.34074074074074073</v>
      </c>
      <c r="M55">
        <v>1546.1538461538462</v>
      </c>
      <c r="Q55">
        <v>820.40740740740739</v>
      </c>
      <c r="R55">
        <v>0</v>
      </c>
      <c r="S55">
        <v>50</v>
      </c>
      <c r="W55">
        <v>206.2962962962963</v>
      </c>
      <c r="X55">
        <v>2622.8575498575501</v>
      </c>
      <c r="Y55" t="s">
        <v>6</v>
      </c>
    </row>
    <row r="56" spans="1:25" x14ac:dyDescent="0.25">
      <c r="A56">
        <v>5551500055</v>
      </c>
      <c r="B56" t="s">
        <v>121</v>
      </c>
      <c r="D56" t="s">
        <v>1630</v>
      </c>
      <c r="H56" t="e">
        <v>#DIV/0!</v>
      </c>
      <c r="I56">
        <v>10000</v>
      </c>
      <c r="Q56">
        <v>0</v>
      </c>
      <c r="R56">
        <v>0</v>
      </c>
      <c r="S56">
        <v>50</v>
      </c>
      <c r="W56">
        <v>0</v>
      </c>
      <c r="X56">
        <v>50</v>
      </c>
      <c r="Y56" t="s">
        <v>6</v>
      </c>
    </row>
    <row r="57" spans="1:25" x14ac:dyDescent="0.25">
      <c r="A57">
        <v>8881112518</v>
      </c>
      <c r="B57">
        <v>1</v>
      </c>
      <c r="C57">
        <v>7</v>
      </c>
      <c r="D57" t="s">
        <v>1630</v>
      </c>
      <c r="E57">
        <v>504000</v>
      </c>
      <c r="F57">
        <v>8000</v>
      </c>
      <c r="G57">
        <v>6400</v>
      </c>
      <c r="H57">
        <v>78.75</v>
      </c>
      <c r="I57">
        <v>1000</v>
      </c>
      <c r="J57">
        <v>0</v>
      </c>
      <c r="K57">
        <v>0.2</v>
      </c>
      <c r="L57">
        <v>0.8</v>
      </c>
      <c r="M57">
        <v>3780</v>
      </c>
      <c r="Q57">
        <v>1160</v>
      </c>
      <c r="R57">
        <v>0</v>
      </c>
      <c r="S57">
        <v>50</v>
      </c>
      <c r="W57">
        <v>292</v>
      </c>
      <c r="X57">
        <v>5282</v>
      </c>
      <c r="Y5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workbookViewId="0">
      <selection activeCell="B39" sqref="B39"/>
    </sheetView>
  </sheetViews>
  <sheetFormatPr defaultRowHeight="15" x14ac:dyDescent="0.25"/>
  <cols>
    <col min="1" max="1" width="14.5703125" customWidth="1"/>
    <col min="2" max="2" width="80.5703125" bestFit="1" customWidth="1"/>
  </cols>
  <sheetData>
    <row r="1" spans="1:2" x14ac:dyDescent="0.25">
      <c r="A1" t="s">
        <v>1516</v>
      </c>
      <c r="B1" t="s">
        <v>832</v>
      </c>
    </row>
    <row r="2" spans="1:2" x14ac:dyDescent="0.25">
      <c r="A2" t="s">
        <v>829</v>
      </c>
      <c r="B2" t="s">
        <v>828</v>
      </c>
    </row>
    <row r="3" spans="1:2" x14ac:dyDescent="0.25">
      <c r="A3" t="s">
        <v>825</v>
      </c>
      <c r="B3" t="s">
        <v>824</v>
      </c>
    </row>
    <row r="4" spans="1:2" x14ac:dyDescent="0.25">
      <c r="A4" t="s">
        <v>821</v>
      </c>
      <c r="B4" t="s">
        <v>820</v>
      </c>
    </row>
    <row r="5" spans="1:2" x14ac:dyDescent="0.25">
      <c r="A5" t="s">
        <v>817</v>
      </c>
      <c r="B5" t="s">
        <v>816</v>
      </c>
    </row>
    <row r="6" spans="1:2" x14ac:dyDescent="0.25">
      <c r="A6" t="s">
        <v>814</v>
      </c>
      <c r="B6" t="s">
        <v>813</v>
      </c>
    </row>
    <row r="7" spans="1:2" x14ac:dyDescent="0.25">
      <c r="A7" t="s">
        <v>811</v>
      </c>
      <c r="B7" t="s">
        <v>810</v>
      </c>
    </row>
    <row r="8" spans="1:2" x14ac:dyDescent="0.25">
      <c r="A8" t="s">
        <v>808</v>
      </c>
      <c r="B8" t="s">
        <v>807</v>
      </c>
    </row>
    <row r="9" spans="1:2" x14ac:dyDescent="0.25">
      <c r="A9" t="s">
        <v>804</v>
      </c>
      <c r="B9" t="s">
        <v>803</v>
      </c>
    </row>
    <row r="10" spans="1:2" x14ac:dyDescent="0.25">
      <c r="A10" t="s">
        <v>800</v>
      </c>
      <c r="B10" t="s">
        <v>799</v>
      </c>
    </row>
    <row r="11" spans="1:2" x14ac:dyDescent="0.25">
      <c r="A11" t="s">
        <v>796</v>
      </c>
      <c r="B11" t="s">
        <v>795</v>
      </c>
    </row>
    <row r="12" spans="1:2" x14ac:dyDescent="0.25">
      <c r="A12" t="s">
        <v>792</v>
      </c>
      <c r="B12" t="s">
        <v>791</v>
      </c>
    </row>
    <row r="13" spans="1:2" x14ac:dyDescent="0.25">
      <c r="A13" t="s">
        <v>789</v>
      </c>
      <c r="B13" t="s">
        <v>788</v>
      </c>
    </row>
    <row r="14" spans="1:2" x14ac:dyDescent="0.25">
      <c r="A14" t="s">
        <v>786</v>
      </c>
      <c r="B14" t="s">
        <v>785</v>
      </c>
    </row>
    <row r="15" spans="1:2" x14ac:dyDescent="0.25">
      <c r="A15" t="s">
        <v>783</v>
      </c>
      <c r="B15" t="s">
        <v>782</v>
      </c>
    </row>
    <row r="16" spans="1:2" x14ac:dyDescent="0.25">
      <c r="A16" t="s">
        <v>780</v>
      </c>
      <c r="B16" t="s">
        <v>779</v>
      </c>
    </row>
    <row r="17" spans="1:2" x14ac:dyDescent="0.25">
      <c r="A17" t="s">
        <v>776</v>
      </c>
      <c r="B17" t="s">
        <v>775</v>
      </c>
    </row>
    <row r="18" spans="1:2" x14ac:dyDescent="0.25">
      <c r="A18" t="s">
        <v>772</v>
      </c>
      <c r="B18" t="s">
        <v>771</v>
      </c>
    </row>
    <row r="19" spans="1:2" x14ac:dyDescent="0.25">
      <c r="A19" t="s">
        <v>767</v>
      </c>
      <c r="B19" t="s">
        <v>766</v>
      </c>
    </row>
    <row r="20" spans="1:2" x14ac:dyDescent="0.25">
      <c r="A20" t="s">
        <v>762</v>
      </c>
      <c r="B20" t="s">
        <v>761</v>
      </c>
    </row>
    <row r="21" spans="1:2" x14ac:dyDescent="0.25">
      <c r="A21" t="s">
        <v>759</v>
      </c>
      <c r="B21" t="s">
        <v>758</v>
      </c>
    </row>
    <row r="22" spans="1:2" x14ac:dyDescent="0.25">
      <c r="A22" t="s">
        <v>756</v>
      </c>
      <c r="B22" t="s">
        <v>755</v>
      </c>
    </row>
    <row r="23" spans="1:2" x14ac:dyDescent="0.25">
      <c r="A23" t="s">
        <v>753</v>
      </c>
      <c r="B23" t="s">
        <v>752</v>
      </c>
    </row>
    <row r="24" spans="1:2" x14ac:dyDescent="0.25">
      <c r="A24" t="s">
        <v>750</v>
      </c>
      <c r="B24" t="s">
        <v>749</v>
      </c>
    </row>
    <row r="25" spans="1:2" x14ac:dyDescent="0.25">
      <c r="A25" t="s">
        <v>746</v>
      </c>
      <c r="B25" t="s">
        <v>745</v>
      </c>
    </row>
    <row r="26" spans="1:2" x14ac:dyDescent="0.25">
      <c r="A26" t="s">
        <v>742</v>
      </c>
      <c r="B26" t="s">
        <v>741</v>
      </c>
    </row>
    <row r="27" spans="1:2" x14ac:dyDescent="0.25">
      <c r="A27" t="s">
        <v>739</v>
      </c>
      <c r="B27" t="s">
        <v>738</v>
      </c>
    </row>
    <row r="28" spans="1:2" x14ac:dyDescent="0.25">
      <c r="A28" t="s">
        <v>736</v>
      </c>
      <c r="B28" t="s">
        <v>735</v>
      </c>
    </row>
    <row r="29" spans="1:2" x14ac:dyDescent="0.25">
      <c r="A29" t="s">
        <v>733</v>
      </c>
      <c r="B29" t="s">
        <v>732</v>
      </c>
    </row>
    <row r="30" spans="1:2" x14ac:dyDescent="0.25">
      <c r="A30" t="s">
        <v>729</v>
      </c>
      <c r="B30" t="s">
        <v>728</v>
      </c>
    </row>
    <row r="31" spans="1:2" x14ac:dyDescent="0.25">
      <c r="A31" t="s">
        <v>725</v>
      </c>
      <c r="B31" t="s">
        <v>724</v>
      </c>
    </row>
    <row r="32" spans="1:2" x14ac:dyDescent="0.25">
      <c r="A32" t="s">
        <v>721</v>
      </c>
      <c r="B32" t="s">
        <v>720</v>
      </c>
    </row>
    <row r="33" spans="1:2" x14ac:dyDescent="0.25">
      <c r="A33" t="s">
        <v>717</v>
      </c>
      <c r="B33" t="s">
        <v>716</v>
      </c>
    </row>
    <row r="34" spans="1:2" x14ac:dyDescent="0.25">
      <c r="A34" t="s">
        <v>714</v>
      </c>
      <c r="B34" t="s">
        <v>713</v>
      </c>
    </row>
    <row r="35" spans="1:2" x14ac:dyDescent="0.25">
      <c r="A35" t="s">
        <v>711</v>
      </c>
      <c r="B35" t="s">
        <v>710</v>
      </c>
    </row>
    <row r="36" spans="1:2" x14ac:dyDescent="0.25">
      <c r="A36" t="s">
        <v>707</v>
      </c>
      <c r="B36" t="s">
        <v>706</v>
      </c>
    </row>
    <row r="37" spans="1:2" x14ac:dyDescent="0.25">
      <c r="A37" t="s">
        <v>703</v>
      </c>
      <c r="B37" t="s">
        <v>702</v>
      </c>
    </row>
    <row r="38" spans="1:2" x14ac:dyDescent="0.25">
      <c r="A38" t="s">
        <v>700</v>
      </c>
      <c r="B38" t="s">
        <v>699</v>
      </c>
    </row>
    <row r="39" spans="1:2" x14ac:dyDescent="0.25">
      <c r="A39" t="s">
        <v>697</v>
      </c>
      <c r="B39" t="s">
        <v>696</v>
      </c>
    </row>
    <row r="40" spans="1:2" x14ac:dyDescent="0.25">
      <c r="A40" t="s">
        <v>693</v>
      </c>
      <c r="B40" t="s">
        <v>692</v>
      </c>
    </row>
    <row r="41" spans="1:2" x14ac:dyDescent="0.25">
      <c r="A41" t="s">
        <v>688</v>
      </c>
      <c r="B41" t="s">
        <v>687</v>
      </c>
    </row>
    <row r="42" spans="1:2" x14ac:dyDescent="0.25">
      <c r="A42" t="s">
        <v>684</v>
      </c>
      <c r="B42" t="s">
        <v>683</v>
      </c>
    </row>
    <row r="43" spans="1:2" x14ac:dyDescent="0.25">
      <c r="A43" t="s">
        <v>680</v>
      </c>
      <c r="B43" t="s">
        <v>679</v>
      </c>
    </row>
    <row r="44" spans="1:2" x14ac:dyDescent="0.25">
      <c r="A44" t="s">
        <v>676</v>
      </c>
      <c r="B44" t="s">
        <v>675</v>
      </c>
    </row>
    <row r="45" spans="1:2" x14ac:dyDescent="0.25">
      <c r="A45" t="s">
        <v>671</v>
      </c>
      <c r="B45" t="s">
        <v>670</v>
      </c>
    </row>
    <row r="46" spans="1:2" x14ac:dyDescent="0.25">
      <c r="A46" t="s">
        <v>666</v>
      </c>
      <c r="B46" t="s">
        <v>665</v>
      </c>
    </row>
    <row r="47" spans="1:2" x14ac:dyDescent="0.25">
      <c r="A47" t="s">
        <v>661</v>
      </c>
      <c r="B47" t="s">
        <v>660</v>
      </c>
    </row>
    <row r="48" spans="1:2" x14ac:dyDescent="0.25">
      <c r="A48" t="s">
        <v>656</v>
      </c>
      <c r="B48" t="s">
        <v>655</v>
      </c>
    </row>
    <row r="49" spans="1:2" x14ac:dyDescent="0.25">
      <c r="A49" t="s">
        <v>651</v>
      </c>
      <c r="B49" t="s">
        <v>650</v>
      </c>
    </row>
    <row r="50" spans="1:2" x14ac:dyDescent="0.25">
      <c r="A50" t="s">
        <v>648</v>
      </c>
      <c r="B50" t="s">
        <v>647</v>
      </c>
    </row>
    <row r="51" spans="1:2" x14ac:dyDescent="0.25">
      <c r="A51" t="s">
        <v>644</v>
      </c>
      <c r="B51" t="s">
        <v>643</v>
      </c>
    </row>
    <row r="52" spans="1:2" x14ac:dyDescent="0.25">
      <c r="A52" t="s">
        <v>642</v>
      </c>
      <c r="B52" t="s">
        <v>641</v>
      </c>
    </row>
    <row r="53" spans="1:2" x14ac:dyDescent="0.25">
      <c r="A53" t="s">
        <v>640</v>
      </c>
      <c r="B53" t="s">
        <v>639</v>
      </c>
    </row>
    <row r="54" spans="1:2" x14ac:dyDescent="0.25">
      <c r="A54" t="s">
        <v>638</v>
      </c>
      <c r="B54" t="s">
        <v>637</v>
      </c>
    </row>
    <row r="55" spans="1:2" x14ac:dyDescent="0.25">
      <c r="A55" t="s">
        <v>635</v>
      </c>
      <c r="B55" t="s">
        <v>634</v>
      </c>
    </row>
    <row r="56" spans="1:2" x14ac:dyDescent="0.25">
      <c r="A56" t="s">
        <v>632</v>
      </c>
      <c r="B56" t="s">
        <v>631</v>
      </c>
    </row>
    <row r="57" spans="1:2" x14ac:dyDescent="0.25">
      <c r="A57" t="s">
        <v>630</v>
      </c>
      <c r="B57" t="s">
        <v>629</v>
      </c>
    </row>
    <row r="58" spans="1:2" x14ac:dyDescent="0.25">
      <c r="A58" t="s">
        <v>628</v>
      </c>
      <c r="B58" t="s">
        <v>627</v>
      </c>
    </row>
    <row r="59" spans="1:2" x14ac:dyDescent="0.25">
      <c r="A59" t="s">
        <v>626</v>
      </c>
      <c r="B59" t="s">
        <v>625</v>
      </c>
    </row>
    <row r="60" spans="1:2" x14ac:dyDescent="0.25">
      <c r="A60" t="s">
        <v>624</v>
      </c>
      <c r="B60" t="s">
        <v>623</v>
      </c>
    </row>
    <row r="61" spans="1:2" x14ac:dyDescent="0.25">
      <c r="A61" t="s">
        <v>622</v>
      </c>
      <c r="B61" t="s">
        <v>621</v>
      </c>
    </row>
    <row r="62" spans="1:2" x14ac:dyDescent="0.25">
      <c r="A62" t="s">
        <v>620</v>
      </c>
      <c r="B62" t="s">
        <v>619</v>
      </c>
    </row>
    <row r="63" spans="1:2" x14ac:dyDescent="0.25">
      <c r="A63" t="s">
        <v>618</v>
      </c>
      <c r="B63" t="s">
        <v>617</v>
      </c>
    </row>
    <row r="64" spans="1:2" x14ac:dyDescent="0.25">
      <c r="A64" t="s">
        <v>616</v>
      </c>
      <c r="B64" t="s">
        <v>615</v>
      </c>
    </row>
    <row r="65" spans="1:2" x14ac:dyDescent="0.25">
      <c r="A65" t="s">
        <v>614</v>
      </c>
      <c r="B65" t="s">
        <v>613</v>
      </c>
    </row>
    <row r="66" spans="1:2" x14ac:dyDescent="0.25">
      <c r="A66" t="s">
        <v>612</v>
      </c>
      <c r="B66" t="s">
        <v>611</v>
      </c>
    </row>
    <row r="67" spans="1:2" x14ac:dyDescent="0.25">
      <c r="A67" t="s">
        <v>610</v>
      </c>
      <c r="B67" t="s">
        <v>609</v>
      </c>
    </row>
    <row r="68" spans="1:2" x14ac:dyDescent="0.25">
      <c r="A68" t="s">
        <v>608</v>
      </c>
      <c r="B68" t="s">
        <v>607</v>
      </c>
    </row>
    <row r="69" spans="1:2" x14ac:dyDescent="0.25">
      <c r="A69" t="s">
        <v>606</v>
      </c>
      <c r="B69" t="s">
        <v>605</v>
      </c>
    </row>
    <row r="70" spans="1:2" x14ac:dyDescent="0.25">
      <c r="A70" t="s">
        <v>604</v>
      </c>
      <c r="B70" t="s">
        <v>603</v>
      </c>
    </row>
    <row r="71" spans="1:2" x14ac:dyDescent="0.25">
      <c r="A71" t="s">
        <v>602</v>
      </c>
      <c r="B71" t="s">
        <v>601</v>
      </c>
    </row>
    <row r="72" spans="1:2" x14ac:dyDescent="0.25">
      <c r="A72" t="s">
        <v>600</v>
      </c>
      <c r="B72" t="s">
        <v>599</v>
      </c>
    </row>
    <row r="73" spans="1:2" x14ac:dyDescent="0.25">
      <c r="A73" t="s">
        <v>598</v>
      </c>
      <c r="B73" t="s">
        <v>597</v>
      </c>
    </row>
    <row r="74" spans="1:2" x14ac:dyDescent="0.25">
      <c r="A74" t="s">
        <v>596</v>
      </c>
      <c r="B74" t="s">
        <v>595</v>
      </c>
    </row>
    <row r="75" spans="1:2" x14ac:dyDescent="0.25">
      <c r="A75" t="s">
        <v>594</v>
      </c>
      <c r="B75" t="s">
        <v>593</v>
      </c>
    </row>
    <row r="76" spans="1:2" x14ac:dyDescent="0.25">
      <c r="A76" t="s">
        <v>592</v>
      </c>
      <c r="B76" t="s">
        <v>591</v>
      </c>
    </row>
    <row r="77" spans="1:2" x14ac:dyDescent="0.25">
      <c r="A77" t="s">
        <v>590</v>
      </c>
      <c r="B77" t="s">
        <v>589</v>
      </c>
    </row>
    <row r="78" spans="1:2" x14ac:dyDescent="0.25">
      <c r="A78" t="s">
        <v>588</v>
      </c>
      <c r="B78" t="s">
        <v>587</v>
      </c>
    </row>
    <row r="79" spans="1:2" x14ac:dyDescent="0.25">
      <c r="A79" t="s">
        <v>586</v>
      </c>
      <c r="B79" t="s">
        <v>585</v>
      </c>
    </row>
    <row r="80" spans="1:2" x14ac:dyDescent="0.25">
      <c r="A80" t="s">
        <v>584</v>
      </c>
      <c r="B80" t="s">
        <v>583</v>
      </c>
    </row>
    <row r="81" spans="1:2" x14ac:dyDescent="0.25">
      <c r="A81" t="s">
        <v>582</v>
      </c>
      <c r="B81" t="s">
        <v>581</v>
      </c>
    </row>
    <row r="82" spans="1:2" x14ac:dyDescent="0.25">
      <c r="A82" t="s">
        <v>580</v>
      </c>
      <c r="B82" t="s">
        <v>579</v>
      </c>
    </row>
    <row r="83" spans="1:2" x14ac:dyDescent="0.25">
      <c r="A83" t="s">
        <v>578</v>
      </c>
      <c r="B83" t="s">
        <v>577</v>
      </c>
    </row>
    <row r="84" spans="1:2" x14ac:dyDescent="0.25">
      <c r="A84" t="s">
        <v>576</v>
      </c>
      <c r="B84" t="s">
        <v>575</v>
      </c>
    </row>
    <row r="85" spans="1:2" x14ac:dyDescent="0.25">
      <c r="A85" t="s">
        <v>574</v>
      </c>
      <c r="B85" t="s">
        <v>573</v>
      </c>
    </row>
    <row r="86" spans="1:2" x14ac:dyDescent="0.25">
      <c r="A86" t="s">
        <v>572</v>
      </c>
      <c r="B86" t="s">
        <v>571</v>
      </c>
    </row>
    <row r="87" spans="1:2" x14ac:dyDescent="0.25">
      <c r="A87" t="s">
        <v>570</v>
      </c>
      <c r="B87" t="s">
        <v>569</v>
      </c>
    </row>
    <row r="88" spans="1:2" x14ac:dyDescent="0.25">
      <c r="A88" t="s">
        <v>568</v>
      </c>
      <c r="B88" t="s">
        <v>567</v>
      </c>
    </row>
    <row r="89" spans="1:2" x14ac:dyDescent="0.25">
      <c r="A89" t="s">
        <v>566</v>
      </c>
      <c r="B89" t="s">
        <v>565</v>
      </c>
    </row>
    <row r="90" spans="1:2" x14ac:dyDescent="0.25">
      <c r="A90" t="s">
        <v>564</v>
      </c>
      <c r="B90" t="s">
        <v>563</v>
      </c>
    </row>
    <row r="91" spans="1:2" x14ac:dyDescent="0.25">
      <c r="A91" t="s">
        <v>562</v>
      </c>
      <c r="B91" t="s">
        <v>561</v>
      </c>
    </row>
    <row r="92" spans="1:2" x14ac:dyDescent="0.25">
      <c r="A92" t="s">
        <v>560</v>
      </c>
      <c r="B92" t="s">
        <v>559</v>
      </c>
    </row>
    <row r="93" spans="1:2" x14ac:dyDescent="0.25">
      <c r="A93" t="s">
        <v>558</v>
      </c>
      <c r="B93" t="s">
        <v>557</v>
      </c>
    </row>
    <row r="94" spans="1:2" x14ac:dyDescent="0.25">
      <c r="A94" t="s">
        <v>556</v>
      </c>
      <c r="B94" t="s">
        <v>555</v>
      </c>
    </row>
    <row r="95" spans="1:2" x14ac:dyDescent="0.25">
      <c r="A95" t="s">
        <v>554</v>
      </c>
      <c r="B95" t="s">
        <v>553</v>
      </c>
    </row>
    <row r="96" spans="1:2" x14ac:dyDescent="0.25">
      <c r="A96" t="s">
        <v>552</v>
      </c>
      <c r="B96" t="s">
        <v>551</v>
      </c>
    </row>
    <row r="97" spans="1:2" x14ac:dyDescent="0.25">
      <c r="A97" t="s">
        <v>550</v>
      </c>
      <c r="B97" t="s">
        <v>549</v>
      </c>
    </row>
    <row r="98" spans="1:2" x14ac:dyDescent="0.25">
      <c r="A98" t="s">
        <v>548</v>
      </c>
      <c r="B98" t="s">
        <v>547</v>
      </c>
    </row>
    <row r="99" spans="1:2" x14ac:dyDescent="0.25">
      <c r="A99" t="s">
        <v>546</v>
      </c>
      <c r="B99" t="s">
        <v>545</v>
      </c>
    </row>
    <row r="100" spans="1:2" x14ac:dyDescent="0.25">
      <c r="A100" t="s">
        <v>544</v>
      </c>
      <c r="B100" t="s">
        <v>543</v>
      </c>
    </row>
    <row r="101" spans="1:2" x14ac:dyDescent="0.25">
      <c r="A101" t="s">
        <v>542</v>
      </c>
      <c r="B101" t="s">
        <v>541</v>
      </c>
    </row>
    <row r="102" spans="1:2" x14ac:dyDescent="0.25">
      <c r="A102" t="s">
        <v>540</v>
      </c>
      <c r="B102" t="s">
        <v>539</v>
      </c>
    </row>
    <row r="103" spans="1:2" x14ac:dyDescent="0.25">
      <c r="A103" t="s">
        <v>538</v>
      </c>
      <c r="B103" t="s">
        <v>537</v>
      </c>
    </row>
    <row r="104" spans="1:2" x14ac:dyDescent="0.25">
      <c r="A104" t="s">
        <v>536</v>
      </c>
      <c r="B104" t="s">
        <v>535</v>
      </c>
    </row>
    <row r="105" spans="1:2" x14ac:dyDescent="0.25">
      <c r="A105" t="s">
        <v>534</v>
      </c>
      <c r="B105" t="s">
        <v>533</v>
      </c>
    </row>
    <row r="106" spans="1:2" x14ac:dyDescent="0.25">
      <c r="A106" t="s">
        <v>532</v>
      </c>
      <c r="B106" t="s">
        <v>531</v>
      </c>
    </row>
    <row r="107" spans="1:2" x14ac:dyDescent="0.25">
      <c r="A107" t="s">
        <v>530</v>
      </c>
      <c r="B107" t="s">
        <v>529</v>
      </c>
    </row>
    <row r="108" spans="1:2" x14ac:dyDescent="0.25">
      <c r="A108" t="s">
        <v>528</v>
      </c>
      <c r="B108" t="s">
        <v>527</v>
      </c>
    </row>
    <row r="109" spans="1:2" x14ac:dyDescent="0.25">
      <c r="A109" t="s">
        <v>526</v>
      </c>
      <c r="B109" t="s">
        <v>525</v>
      </c>
    </row>
    <row r="110" spans="1:2" x14ac:dyDescent="0.25">
      <c r="A110" t="s">
        <v>524</v>
      </c>
      <c r="B110" t="s">
        <v>523</v>
      </c>
    </row>
    <row r="111" spans="1:2" x14ac:dyDescent="0.25">
      <c r="A111" t="s">
        <v>522</v>
      </c>
      <c r="B111" t="s">
        <v>521</v>
      </c>
    </row>
    <row r="112" spans="1:2" x14ac:dyDescent="0.25">
      <c r="A112" t="s">
        <v>520</v>
      </c>
      <c r="B112" t="s">
        <v>519</v>
      </c>
    </row>
    <row r="113" spans="1:2" x14ac:dyDescent="0.25">
      <c r="A113" t="s">
        <v>518</v>
      </c>
      <c r="B113" t="s">
        <v>517</v>
      </c>
    </row>
    <row r="114" spans="1:2" x14ac:dyDescent="0.25">
      <c r="A114" t="s">
        <v>516</v>
      </c>
      <c r="B114" t="s">
        <v>515</v>
      </c>
    </row>
    <row r="115" spans="1:2" x14ac:dyDescent="0.25">
      <c r="A115" t="s">
        <v>514</v>
      </c>
      <c r="B115" t="s">
        <v>513</v>
      </c>
    </row>
    <row r="116" spans="1:2" x14ac:dyDescent="0.25">
      <c r="A116" t="s">
        <v>512</v>
      </c>
      <c r="B116" t="s">
        <v>511</v>
      </c>
    </row>
    <row r="117" spans="1:2" x14ac:dyDescent="0.25">
      <c r="A117" t="s">
        <v>510</v>
      </c>
      <c r="B117" t="s">
        <v>509</v>
      </c>
    </row>
    <row r="118" spans="1:2" x14ac:dyDescent="0.25">
      <c r="A118" t="s">
        <v>5</v>
      </c>
      <c r="B118" t="s">
        <v>204</v>
      </c>
    </row>
    <row r="119" spans="1:2" x14ac:dyDescent="0.25">
      <c r="A119" t="s">
        <v>508</v>
      </c>
      <c r="B119" t="s">
        <v>507</v>
      </c>
    </row>
    <row r="120" spans="1:2" x14ac:dyDescent="0.25">
      <c r="A120" t="s">
        <v>506</v>
      </c>
      <c r="B120" t="s">
        <v>506</v>
      </c>
    </row>
    <row r="121" spans="1:2" x14ac:dyDescent="0.25">
      <c r="A121" t="s">
        <v>505</v>
      </c>
      <c r="B121" t="s">
        <v>504</v>
      </c>
    </row>
    <row r="122" spans="1:2" x14ac:dyDescent="0.25">
      <c r="A122" t="s">
        <v>503</v>
      </c>
      <c r="B122" t="s">
        <v>502</v>
      </c>
    </row>
    <row r="123" spans="1:2" x14ac:dyDescent="0.25">
      <c r="A123" t="s">
        <v>501</v>
      </c>
      <c r="B123" t="s">
        <v>500</v>
      </c>
    </row>
    <row r="124" spans="1:2" x14ac:dyDescent="0.25">
      <c r="A124" t="s">
        <v>499</v>
      </c>
      <c r="B124" t="s">
        <v>498</v>
      </c>
    </row>
    <row r="125" spans="1:2" x14ac:dyDescent="0.25">
      <c r="A125" t="s">
        <v>497</v>
      </c>
      <c r="B125" t="s">
        <v>496</v>
      </c>
    </row>
    <row r="126" spans="1:2" x14ac:dyDescent="0.25">
      <c r="A126" t="s">
        <v>495</v>
      </c>
      <c r="B126" t="s">
        <v>494</v>
      </c>
    </row>
    <row r="127" spans="1:2" x14ac:dyDescent="0.25">
      <c r="A127" t="s">
        <v>493</v>
      </c>
      <c r="B127" t="s">
        <v>492</v>
      </c>
    </row>
    <row r="128" spans="1:2" x14ac:dyDescent="0.25">
      <c r="A128" t="s">
        <v>491</v>
      </c>
      <c r="B128" t="s">
        <v>490</v>
      </c>
    </row>
    <row r="129" spans="1:2" x14ac:dyDescent="0.25">
      <c r="A129" t="s">
        <v>489</v>
      </c>
      <c r="B129" t="s">
        <v>488</v>
      </c>
    </row>
    <row r="130" spans="1:2" x14ac:dyDescent="0.25">
      <c r="A130" t="s">
        <v>487</v>
      </c>
      <c r="B130" t="s">
        <v>486</v>
      </c>
    </row>
    <row r="131" spans="1:2" x14ac:dyDescent="0.25">
      <c r="A131" t="s">
        <v>485</v>
      </c>
      <c r="B131" t="s">
        <v>484</v>
      </c>
    </row>
    <row r="132" spans="1:2" x14ac:dyDescent="0.25">
      <c r="A132" t="s">
        <v>483</v>
      </c>
      <c r="B132" t="s">
        <v>482</v>
      </c>
    </row>
    <row r="133" spans="1:2" x14ac:dyDescent="0.25">
      <c r="A133" t="s">
        <v>481</v>
      </c>
      <c r="B133" t="s">
        <v>480</v>
      </c>
    </row>
    <row r="134" spans="1:2" x14ac:dyDescent="0.25">
      <c r="A134" t="s">
        <v>479</v>
      </c>
      <c r="B134" t="s">
        <v>478</v>
      </c>
    </row>
    <row r="135" spans="1:2" x14ac:dyDescent="0.25">
      <c r="A135" t="s">
        <v>477</v>
      </c>
      <c r="B135" t="s">
        <v>476</v>
      </c>
    </row>
    <row r="136" spans="1:2" x14ac:dyDescent="0.25">
      <c r="A136" t="s">
        <v>475</v>
      </c>
      <c r="B136" t="s">
        <v>474</v>
      </c>
    </row>
    <row r="137" spans="1:2" x14ac:dyDescent="0.25">
      <c r="A137" t="s">
        <v>473</v>
      </c>
      <c r="B137" t="s">
        <v>472</v>
      </c>
    </row>
    <row r="138" spans="1:2" x14ac:dyDescent="0.25">
      <c r="A138" t="s">
        <v>471</v>
      </c>
      <c r="B138" t="s">
        <v>470</v>
      </c>
    </row>
    <row r="139" spans="1:2" x14ac:dyDescent="0.25">
      <c r="A139" t="s">
        <v>469</v>
      </c>
      <c r="B139" t="s">
        <v>468</v>
      </c>
    </row>
    <row r="140" spans="1:2" x14ac:dyDescent="0.25">
      <c r="A140" t="s">
        <v>467</v>
      </c>
      <c r="B140" t="s">
        <v>466</v>
      </c>
    </row>
    <row r="141" spans="1:2" x14ac:dyDescent="0.25">
      <c r="A141" t="s">
        <v>465</v>
      </c>
      <c r="B141" t="s">
        <v>464</v>
      </c>
    </row>
    <row r="142" spans="1:2" x14ac:dyDescent="0.25">
      <c r="A142" t="s">
        <v>463</v>
      </c>
      <c r="B142" t="s">
        <v>462</v>
      </c>
    </row>
    <row r="143" spans="1:2" x14ac:dyDescent="0.25">
      <c r="A143" t="s">
        <v>461</v>
      </c>
      <c r="B143" t="s">
        <v>460</v>
      </c>
    </row>
    <row r="144" spans="1:2" x14ac:dyDescent="0.25">
      <c r="A144" t="s">
        <v>459</v>
      </c>
      <c r="B144" t="s">
        <v>458</v>
      </c>
    </row>
    <row r="145" spans="1:2" x14ac:dyDescent="0.25">
      <c r="A145" t="s">
        <v>457</v>
      </c>
      <c r="B145" t="s">
        <v>456</v>
      </c>
    </row>
    <row r="146" spans="1:2" x14ac:dyDescent="0.25">
      <c r="A146" t="s">
        <v>455</v>
      </c>
      <c r="B146" t="s">
        <v>454</v>
      </c>
    </row>
    <row r="147" spans="1:2" x14ac:dyDescent="0.25">
      <c r="A147" t="s">
        <v>453</v>
      </c>
      <c r="B147" t="s">
        <v>452</v>
      </c>
    </row>
    <row r="148" spans="1:2" x14ac:dyDescent="0.25">
      <c r="A148" t="s">
        <v>451</v>
      </c>
      <c r="B148" t="s">
        <v>450</v>
      </c>
    </row>
    <row r="149" spans="1:2" x14ac:dyDescent="0.25">
      <c r="A149" t="s">
        <v>449</v>
      </c>
      <c r="B149" t="s">
        <v>448</v>
      </c>
    </row>
    <row r="150" spans="1:2" x14ac:dyDescent="0.25">
      <c r="A150" t="s">
        <v>447</v>
      </c>
      <c r="B150" t="s">
        <v>446</v>
      </c>
    </row>
    <row r="151" spans="1:2" x14ac:dyDescent="0.25">
      <c r="A151" t="s">
        <v>445</v>
      </c>
      <c r="B151" t="s">
        <v>444</v>
      </c>
    </row>
    <row r="152" spans="1:2" x14ac:dyDescent="0.25">
      <c r="A152" t="s">
        <v>443</v>
      </c>
      <c r="B152" t="s">
        <v>442</v>
      </c>
    </row>
    <row r="153" spans="1:2" x14ac:dyDescent="0.25">
      <c r="A153" t="s">
        <v>441</v>
      </c>
      <c r="B153" t="s">
        <v>440</v>
      </c>
    </row>
    <row r="154" spans="1:2" x14ac:dyDescent="0.25">
      <c r="A154" t="s">
        <v>439</v>
      </c>
      <c r="B154" t="s">
        <v>438</v>
      </c>
    </row>
    <row r="155" spans="1:2" x14ac:dyDescent="0.25">
      <c r="A155" t="s">
        <v>437</v>
      </c>
      <c r="B155" t="s">
        <v>436</v>
      </c>
    </row>
    <row r="156" spans="1:2" x14ac:dyDescent="0.25">
      <c r="A156" t="s">
        <v>435</v>
      </c>
      <c r="B156" t="s">
        <v>434</v>
      </c>
    </row>
    <row r="157" spans="1:2" x14ac:dyDescent="0.25">
      <c r="A157" t="s">
        <v>433</v>
      </c>
      <c r="B157" t="s">
        <v>432</v>
      </c>
    </row>
    <row r="158" spans="1:2" x14ac:dyDescent="0.25">
      <c r="A158" t="s">
        <v>431</v>
      </c>
      <c r="B158" t="s">
        <v>430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EBBC9E21ECBA40A38332663DADF639" ma:contentTypeVersion="4" ma:contentTypeDescription="Create a new document." ma:contentTypeScope="" ma:versionID="51c184de41db900ed664c2fa00d2c391">
  <xsd:schema xmlns:xsd="http://www.w3.org/2001/XMLSchema" xmlns:xs="http://www.w3.org/2001/XMLSchema" xmlns:p="http://schemas.microsoft.com/office/2006/metadata/properties" xmlns:ns2="d10aff5b-1d2c-47e3-94bc-697e7b157490" targetNamespace="http://schemas.microsoft.com/office/2006/metadata/properties" ma:root="true" ma:fieldsID="1657aaf7ba87f2a081d23366ce186d02" ns2:_="">
    <xsd:import namespace="d10aff5b-1d2c-47e3-94bc-697e7b157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aff5b-1d2c-47e3-94bc-697e7b157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418461-893A-4E68-8CFD-999D5F4AA32A}"/>
</file>

<file path=customXml/itemProps2.xml><?xml version="1.0" encoding="utf-8"?>
<ds:datastoreItem xmlns:ds="http://schemas.openxmlformats.org/officeDocument/2006/customXml" ds:itemID="{982051C6-8430-4CE4-8AB7-C135AE78B79D}"/>
</file>

<file path=customXml/itemProps3.xml><?xml version="1.0" encoding="utf-8"?>
<ds:datastoreItem xmlns:ds="http://schemas.openxmlformats.org/officeDocument/2006/customXml" ds:itemID="{E13C5B09-F876-4FAE-A88D-4E050BD59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Cost</vt:lpstr>
      <vt:lpstr>Look-up Table</vt:lpstr>
      <vt:lpstr>All PCs</vt:lpstr>
      <vt:lpstr>PC_PF_VS</vt:lpstr>
      <vt:lpstr>NC_Task_Overdue</vt:lpstr>
      <vt:lpstr>Lot Sizes</vt:lpstr>
      <vt:lpstr>SP Lot Size Revised 7.2.18</vt:lpstr>
      <vt:lpstr>Syringe_sample_lot</vt:lpstr>
      <vt:lpstr>NC_FailureModes</vt:lpstr>
      <vt:lpstr>Complaint FMs</vt:lpstr>
      <vt:lpstr>Root Cause Location</vt:lpstr>
      <vt:lpstr>IFM_Risk</vt:lpstr>
      <vt:lpstr>Sheet2</vt:lpstr>
      <vt:lpstr>Sheet1</vt:lpstr>
      <vt:lpstr>Conversion</vt:lpstr>
      <vt:lpstr>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Steven</cp:lastModifiedBy>
  <cp:lastPrinted>2020-10-20T15:08:11Z</cp:lastPrinted>
  <dcterms:created xsi:type="dcterms:W3CDTF">2020-10-14T18:29:47Z</dcterms:created>
  <dcterms:modified xsi:type="dcterms:W3CDTF">2021-07-15T14:34:04Z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0x0101008DEBBC9E21ECBA40A38332663DADF639</vt:lpwstr>
  </property>
</Properties>
</file>