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1" sheetId="1" r:id="rId4"/>
    <sheet state="visible" name="Module 2" sheetId="2" r:id="rId5"/>
    <sheet state="visible" name="Module 3" sheetId="3" r:id="rId6"/>
    <sheet state="visible" name="Module 4" sheetId="4" r:id="rId7"/>
  </sheets>
  <definedNames/>
  <calcPr/>
</workbook>
</file>

<file path=xl/sharedStrings.xml><?xml version="1.0" encoding="utf-8"?>
<sst xmlns="http://schemas.openxmlformats.org/spreadsheetml/2006/main" count="53" uniqueCount="45">
  <si>
    <t>Time (s)</t>
  </si>
  <si>
    <t>Power (mW)</t>
  </si>
  <si>
    <t>We're the last shift, the laser is probably not cooled enough</t>
  </si>
  <si>
    <t>Setup</t>
  </si>
  <si>
    <t>Initial power (mW)</t>
  </si>
  <si>
    <t>After power (mW)</t>
  </si>
  <si>
    <t>OD value</t>
  </si>
  <si>
    <t>OD1</t>
  </si>
  <si>
    <t>Unknown</t>
  </si>
  <si>
    <t>transmitted(mW)</t>
  </si>
  <si>
    <t>reflected(mW)</t>
  </si>
  <si>
    <t>transmitted pol</t>
  </si>
  <si>
    <t>reflected pol</t>
  </si>
  <si>
    <t>OD1 + unknown</t>
  </si>
  <si>
    <t>OD3</t>
  </si>
  <si>
    <t>ratio=</t>
  </si>
  <si>
    <t>ND10B</t>
  </si>
  <si>
    <t>ND30B</t>
  </si>
  <si>
    <t>scale (for polarisation experiment)</t>
  </si>
  <si>
    <t>all transmited</t>
  </si>
  <si>
    <t>Transmission is vertically polarised</t>
  </si>
  <si>
    <t>all reflexed</t>
  </si>
  <si>
    <t>distance (cm)</t>
  </si>
  <si>
    <t>x axis</t>
  </si>
  <si>
    <t>y axis</t>
  </si>
  <si>
    <t>esta en las fotos de bruno</t>
  </si>
  <si>
    <t>Description: We are going to measure the P-I curve</t>
  </si>
  <si>
    <t>Temp: 15
Voltage: 1.074 V</t>
  </si>
  <si>
    <t>Temp: 25
Voltage: 1.074 V</t>
  </si>
  <si>
    <t>Temp: 35
Voltage: 1.074 V</t>
  </si>
  <si>
    <t>Current (mA)</t>
  </si>
  <si>
    <t>S1</t>
  </si>
  <si>
    <t>f</t>
  </si>
  <si>
    <t>S2</t>
  </si>
  <si>
    <t>M</t>
  </si>
  <si>
    <t>S1 = 400</t>
  </si>
  <si>
    <t>S1 = 500</t>
  </si>
  <si>
    <t>Position (cm)</t>
  </si>
  <si>
    <t>S2 size (mm)</t>
  </si>
  <si>
    <t>Distance (cm)</t>
  </si>
  <si>
    <t>Real S2 size</t>
  </si>
  <si>
    <t>4 mm</t>
  </si>
  <si>
    <t>2B</t>
  </si>
  <si>
    <t>Theoretical (cm)</t>
  </si>
  <si>
    <t>Measured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</si>
</sst>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Power (mW) vs. Time (s)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'Module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'Module 1'!$A$2:$A$17</c:f>
            </c:numRef>
          </c:xVal>
          <c:yVal>
            <c:numRef>
              <c:f>'Module 1'!$B$2:$B$17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46421"/>
        <c:axId val="385384163"/>
      </c:scatterChart>
      <c:valAx>
        <c:axId val="1388464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384163"/>
      </c:valAx>
      <c:valAx>
        <c:axId val="385384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Power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464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Power (mW) vs. Current (mA)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'Module 2'!$B$3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'Module 2'!$A$4:$A$15</c:f>
            </c:strRef>
          </c:cat>
          <c:val>
            <c:numRef>
              <c:f>'Module 2'!$B$4:$B$15</c:f>
              <c:numCache/>
            </c:numRef>
          </c:val>
          <c:smooth val="0"/>
        </c:ser>
        <c:axId val="717387942"/>
        <c:axId val="2093844587"/>
      </c:lineChart>
      <c:catAx>
        <c:axId val="717387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844587"/>
      </c:catAx>
      <c:valAx>
        <c:axId val="2093844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Power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387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Temp: 25
Voltage: 1.074 V/Power (mW) vs. Temp: 25
Voltage: 1.074 V/Current (mA)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'Module 2'!$D$1:$D$3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'Module 2'!$C$4:$C$17</c:f>
            </c:numRef>
          </c:xVal>
          <c:yVal>
            <c:numRef>
              <c:f>'Module 2'!$D$4:$D$17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284315"/>
        <c:axId val="943557241"/>
      </c:scatterChart>
      <c:valAx>
        <c:axId val="1110284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Temp: 25
Voltage: 1.074 V/Current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557241"/>
      </c:valAx>
      <c:valAx>
        <c:axId val="94355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Temp: 25
Voltage: 1.074 V/Power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284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Temp: 35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'Module 2'!$F$1:$F$3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'Module 2'!$E$4:$E$17</c:f>
            </c:numRef>
          </c:xVal>
          <c:yVal>
            <c:numRef>
              <c:f>'Module 2'!$F$4:$F$17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379262"/>
        <c:axId val="758428596"/>
      </c:scatterChart>
      <c:valAx>
        <c:axId val="7793792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Temp: 25
Voltage: 1.074 V/Current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428596"/>
      </c:valAx>
      <c:valAx>
        <c:axId val="758428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Temp: 25
Voltage: 1.074 V/Power (mW)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379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685800</xdr:colOff>
      <xdr:row>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457200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247650</xdr:colOff>
      <xdr:row>2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247650</xdr:colOff>
      <xdr:row>7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3.5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13.0</v>
      </c>
    </row>
    <row r="3">
      <c r="A3" s="1">
        <v>30.0</v>
      </c>
      <c r="B3" s="1">
        <v>13.77</v>
      </c>
    </row>
    <row r="4">
      <c r="A4" s="1">
        <v>60.0</v>
      </c>
      <c r="B4" s="1">
        <v>14.07</v>
      </c>
    </row>
    <row r="5">
      <c r="A5" s="1">
        <v>90.0</v>
      </c>
      <c r="B5" s="1">
        <v>14.29</v>
      </c>
    </row>
    <row r="6">
      <c r="A6" s="1">
        <v>120.0</v>
      </c>
      <c r="B6" s="1">
        <v>14.45</v>
      </c>
    </row>
    <row r="7">
      <c r="A7" s="1">
        <v>150.0</v>
      </c>
      <c r="B7" s="1">
        <v>14.54</v>
      </c>
    </row>
    <row r="8">
      <c r="A8" s="1">
        <v>180.0</v>
      </c>
      <c r="B8" s="1">
        <v>14.61</v>
      </c>
    </row>
    <row r="9">
      <c r="A9" s="1">
        <v>210.0</v>
      </c>
      <c r="B9" s="1">
        <v>14.68</v>
      </c>
    </row>
    <row r="10">
      <c r="A10" s="1">
        <v>240.0</v>
      </c>
      <c r="B10" s="1">
        <v>14.71</v>
      </c>
    </row>
    <row r="11">
      <c r="A11" s="1">
        <v>270.0</v>
      </c>
      <c r="B11" s="1">
        <v>14.7</v>
      </c>
    </row>
    <row r="12">
      <c r="A12" s="1">
        <v>300.0</v>
      </c>
      <c r="B12" s="1">
        <v>14.68</v>
      </c>
    </row>
    <row r="13">
      <c r="A13" s="1">
        <v>330.0</v>
      </c>
      <c r="B13" s="1">
        <v>14.65</v>
      </c>
    </row>
    <row r="14">
      <c r="A14" s="1">
        <v>360.0</v>
      </c>
      <c r="B14" s="1">
        <v>14.63</v>
      </c>
    </row>
    <row r="15">
      <c r="A15" s="1">
        <v>390.0</v>
      </c>
      <c r="B15" s="1">
        <v>14.65</v>
      </c>
    </row>
    <row r="16">
      <c r="A16" s="1">
        <v>420.0</v>
      </c>
      <c r="B16" s="1">
        <v>14.6</v>
      </c>
    </row>
    <row r="17">
      <c r="A17" s="1">
        <v>450.0</v>
      </c>
      <c r="B17" s="1">
        <v>14.53</v>
      </c>
    </row>
    <row r="18">
      <c r="A18" s="1">
        <v>480.0</v>
      </c>
      <c r="B18" s="1">
        <v>14.5</v>
      </c>
    </row>
    <row r="20">
      <c r="A20" s="1" t="s">
        <v>3</v>
      </c>
      <c r="B20" s="1" t="s">
        <v>4</v>
      </c>
      <c r="C20" s="1" t="s">
        <v>5</v>
      </c>
      <c r="D20" s="1" t="s">
        <v>6</v>
      </c>
    </row>
    <row r="21">
      <c r="A21" s="1" t="s">
        <v>7</v>
      </c>
      <c r="B21" s="1">
        <v>14.73</v>
      </c>
      <c r="C21" s="1">
        <v>1.31</v>
      </c>
      <c r="D21" s="2">
        <f t="shared" ref="D21:D25" si="1">-LOG10(C21/B21)</f>
        <v>1.050931451</v>
      </c>
    </row>
    <row r="22">
      <c r="A22" s="1" t="s">
        <v>8</v>
      </c>
      <c r="B22" s="1">
        <v>14.9</v>
      </c>
      <c r="C22" s="1">
        <v>0.0053</v>
      </c>
      <c r="D22" s="2">
        <f t="shared" si="1"/>
        <v>3.448910399</v>
      </c>
      <c r="G22" s="1" t="s">
        <v>9</v>
      </c>
      <c r="H22" s="1" t="s">
        <v>10</v>
      </c>
      <c r="J22" s="1" t="s">
        <v>11</v>
      </c>
      <c r="K22" s="1" t="s">
        <v>12</v>
      </c>
    </row>
    <row r="23">
      <c r="A23" s="1" t="s">
        <v>13</v>
      </c>
      <c r="B23" s="1">
        <v>15.0</v>
      </c>
      <c r="C23" s="1">
        <v>0.00402</v>
      </c>
      <c r="D23" s="2">
        <f t="shared" si="1"/>
        <v>3.571865206</v>
      </c>
      <c r="G23" s="1">
        <v>7.19</v>
      </c>
      <c r="H23" s="1">
        <v>9.36</v>
      </c>
      <c r="J23" s="1">
        <v>9.85</v>
      </c>
      <c r="K23" s="1">
        <v>7.37</v>
      </c>
    </row>
    <row r="24">
      <c r="A24" s="1" t="s">
        <v>14</v>
      </c>
      <c r="B24" s="1">
        <v>15.21</v>
      </c>
      <c r="C24" s="1">
        <v>0.376</v>
      </c>
      <c r="D24" s="2">
        <f t="shared" si="1"/>
        <v>1.606941369</v>
      </c>
      <c r="E24" s="1"/>
      <c r="F24" s="1" t="s">
        <v>15</v>
      </c>
      <c r="G24" s="1">
        <f>G23/(G23+H23)</f>
        <v>0.4344410876</v>
      </c>
      <c r="H24" s="2">
        <f>1-G24</f>
        <v>0.5655589124</v>
      </c>
      <c r="J24" s="1">
        <f>J23/(J23+K23)</f>
        <v>0.5720092915</v>
      </c>
      <c r="K24" s="2">
        <f>1-J24</f>
        <v>0.4279907085</v>
      </c>
    </row>
    <row r="25">
      <c r="A25" s="1" t="s">
        <v>16</v>
      </c>
      <c r="D25" s="2" t="str">
        <f t="shared" si="1"/>
        <v>#DIV/0!</v>
      </c>
    </row>
    <row r="26">
      <c r="A26" s="1" t="s">
        <v>17</v>
      </c>
    </row>
    <row r="27">
      <c r="J27" s="1" t="s">
        <v>18</v>
      </c>
      <c r="K27" s="1">
        <v>28.0</v>
      </c>
      <c r="L27" s="1" t="s">
        <v>19</v>
      </c>
      <c r="M27" s="1" t="s">
        <v>20</v>
      </c>
    </row>
    <row r="28">
      <c r="K28" s="1">
        <v>72.0</v>
      </c>
      <c r="L28" s="1" t="s">
        <v>21</v>
      </c>
      <c r="N28" s="1">
        <f>72-28</f>
        <v>44</v>
      </c>
    </row>
    <row r="32">
      <c r="B32" s="1" t="s">
        <v>22</v>
      </c>
      <c r="C32" s="1" t="s">
        <v>23</v>
      </c>
      <c r="D32" s="1" t="s">
        <v>24</v>
      </c>
    </row>
    <row r="33">
      <c r="B33" s="1">
        <v>9.0</v>
      </c>
    </row>
    <row r="34">
      <c r="B34" s="1">
        <v>19.0</v>
      </c>
      <c r="D34" s="1" t="s">
        <v>25</v>
      </c>
    </row>
    <row r="35">
      <c r="B35" s="1">
        <v>29.0</v>
      </c>
    </row>
    <row r="36">
      <c r="B36" s="1">
        <v>39.0</v>
      </c>
    </row>
    <row r="37">
      <c r="B37" s="1">
        <v>49.0</v>
      </c>
    </row>
    <row r="38">
      <c r="B38" s="1">
        <v>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2">
      <c r="A2" s="1" t="s">
        <v>27</v>
      </c>
      <c r="C2" s="1" t="s">
        <v>28</v>
      </c>
      <c r="E2" s="1" t="s">
        <v>29</v>
      </c>
    </row>
    <row r="3">
      <c r="A3" s="1" t="s">
        <v>30</v>
      </c>
      <c r="B3" s="1" t="s">
        <v>1</v>
      </c>
      <c r="C3" s="1" t="s">
        <v>30</v>
      </c>
      <c r="D3" s="1" t="s">
        <v>1</v>
      </c>
      <c r="E3" s="1" t="s">
        <v>30</v>
      </c>
      <c r="F3" s="1" t="s">
        <v>1</v>
      </c>
    </row>
    <row r="4">
      <c r="A4" s="1">
        <v>0.0</v>
      </c>
      <c r="B4" s="1">
        <v>0.001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5.0</v>
      </c>
      <c r="B5" s="1">
        <v>0.001</v>
      </c>
      <c r="C5" s="1">
        <v>5.0</v>
      </c>
      <c r="D5" s="1">
        <v>0.001</v>
      </c>
      <c r="E5" s="1">
        <v>5.0</v>
      </c>
      <c r="F5" s="1">
        <v>9.9E-4</v>
      </c>
    </row>
    <row r="6">
      <c r="A6" s="1">
        <v>10.0</v>
      </c>
      <c r="B6" s="1">
        <v>0.0015</v>
      </c>
      <c r="C6" s="1">
        <v>10.0</v>
      </c>
      <c r="D6" s="1">
        <v>0.0015</v>
      </c>
      <c r="E6" s="1">
        <v>10.0</v>
      </c>
      <c r="F6" s="1">
        <v>0.0014</v>
      </c>
    </row>
    <row r="7">
      <c r="A7" s="1">
        <v>15.0</v>
      </c>
      <c r="B7" s="1">
        <v>0.0028</v>
      </c>
      <c r="C7" s="1">
        <v>15.0</v>
      </c>
      <c r="D7" s="1">
        <v>0.0026</v>
      </c>
      <c r="E7" s="1">
        <v>15.0</v>
      </c>
      <c r="F7" s="1">
        <v>0.0024</v>
      </c>
    </row>
    <row r="8">
      <c r="A8" s="1">
        <v>20.0</v>
      </c>
      <c r="B8" s="1">
        <v>0.0077</v>
      </c>
      <c r="C8" s="1">
        <v>20.0</v>
      </c>
      <c r="D8" s="1">
        <v>0.0065</v>
      </c>
      <c r="E8" s="1">
        <v>20.0</v>
      </c>
      <c r="F8" s="1">
        <v>0.00549</v>
      </c>
    </row>
    <row r="9">
      <c r="A9" s="1">
        <v>22.0</v>
      </c>
      <c r="B9" s="1">
        <v>0.0153</v>
      </c>
      <c r="C9" s="1">
        <v>22.0</v>
      </c>
      <c r="D9" s="1">
        <v>0.0116</v>
      </c>
      <c r="E9" s="1">
        <v>24.0</v>
      </c>
      <c r="F9" s="1">
        <v>0.0185</v>
      </c>
    </row>
    <row r="10">
      <c r="A10" s="1">
        <v>23.0</v>
      </c>
      <c r="B10" s="1">
        <v>0.027</v>
      </c>
      <c r="C10" s="1">
        <v>23.0</v>
      </c>
      <c r="D10" s="1">
        <v>0.017</v>
      </c>
      <c r="E10" s="1">
        <v>25.0</v>
      </c>
      <c r="F10" s="1">
        <v>0.04</v>
      </c>
    </row>
    <row r="11">
      <c r="A11" s="1">
        <v>24.0</v>
      </c>
      <c r="B11" s="1">
        <v>0.174</v>
      </c>
      <c r="C11" s="1">
        <v>24.0</v>
      </c>
      <c r="D11" s="1">
        <v>0.0356</v>
      </c>
      <c r="E11" s="1">
        <v>25.5</v>
      </c>
      <c r="F11" s="1">
        <v>0.127</v>
      </c>
    </row>
    <row r="12">
      <c r="A12" s="1">
        <v>25.0</v>
      </c>
      <c r="B12" s="1">
        <v>0.442</v>
      </c>
      <c r="C12" s="1">
        <v>25.0</v>
      </c>
      <c r="D12" s="1">
        <v>0.236</v>
      </c>
      <c r="E12" s="1">
        <v>26.0</v>
      </c>
      <c r="F12" s="1">
        <v>0.249</v>
      </c>
    </row>
    <row r="13">
      <c r="A13" s="1">
        <v>26.0</v>
      </c>
      <c r="B13" s="1">
        <v>0.71</v>
      </c>
      <c r="C13" s="1">
        <v>26.0</v>
      </c>
      <c r="D13" s="1">
        <v>0.502</v>
      </c>
      <c r="E13" s="1">
        <v>27.0</v>
      </c>
      <c r="F13" s="1">
        <v>0.493</v>
      </c>
    </row>
    <row r="14">
      <c r="A14" s="1">
        <v>27.0</v>
      </c>
      <c r="B14" s="1">
        <v>0.987</v>
      </c>
      <c r="C14" s="1">
        <v>27.0</v>
      </c>
      <c r="D14" s="1">
        <v>0.758</v>
      </c>
      <c r="E14" s="1">
        <v>28.0</v>
      </c>
      <c r="F14" s="1">
        <v>0.729</v>
      </c>
    </row>
    <row r="15">
      <c r="A15" s="1">
        <v>28.0</v>
      </c>
      <c r="B15" s="1">
        <v>1.26</v>
      </c>
      <c r="C15" s="1">
        <v>28.0</v>
      </c>
      <c r="D15" s="1">
        <v>1.015</v>
      </c>
      <c r="E15" s="1">
        <v>29.0</v>
      </c>
      <c r="F15" s="1">
        <v>0.97</v>
      </c>
    </row>
    <row r="16">
      <c r="C16" s="1">
        <v>29.0</v>
      </c>
      <c r="D16" s="1">
        <v>1.28</v>
      </c>
      <c r="E16" s="1">
        <v>30.0</v>
      </c>
      <c r="F16" s="1">
        <v>1.216</v>
      </c>
    </row>
    <row r="17">
      <c r="C17" s="1">
        <v>30.0</v>
      </c>
      <c r="D17" s="1">
        <v>1.54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</row>
    <row r="2">
      <c r="A2" s="1">
        <v>500.0</v>
      </c>
      <c r="B2" s="1">
        <v>200.0</v>
      </c>
      <c r="C2" s="2">
        <f t="shared" ref="C2:C5" si="1">(A2*B2)/(A2-B2)</f>
        <v>333.3333333</v>
      </c>
      <c r="D2" s="2">
        <f t="shared" ref="D2:D5" si="2">-C2/A2</f>
        <v>-0.6666666667</v>
      </c>
    </row>
    <row r="3">
      <c r="A3" s="1">
        <v>200.0</v>
      </c>
      <c r="B3" s="1">
        <v>200.0</v>
      </c>
      <c r="C3" s="2" t="str">
        <f t="shared" si="1"/>
        <v>#DIV/0!</v>
      </c>
      <c r="D3" s="2" t="str">
        <f t="shared" si="2"/>
        <v>#DIV/0!</v>
      </c>
    </row>
    <row r="4">
      <c r="A4" s="1">
        <v>150.0</v>
      </c>
      <c r="B4" s="1">
        <v>200.0</v>
      </c>
      <c r="C4" s="2">
        <f t="shared" si="1"/>
        <v>-600</v>
      </c>
      <c r="D4" s="2">
        <f t="shared" si="2"/>
        <v>4</v>
      </c>
    </row>
    <row r="5">
      <c r="A5" s="1">
        <v>400.0</v>
      </c>
      <c r="B5" s="1">
        <v>200.0</v>
      </c>
      <c r="C5" s="2">
        <f t="shared" si="1"/>
        <v>400</v>
      </c>
      <c r="D5" s="2">
        <f t="shared" si="2"/>
        <v>-1</v>
      </c>
    </row>
    <row r="7">
      <c r="A7" s="1" t="s">
        <v>35</v>
      </c>
      <c r="D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37</v>
      </c>
      <c r="E8" s="1" t="s">
        <v>38</v>
      </c>
      <c r="F8" s="1" t="s">
        <v>39</v>
      </c>
    </row>
    <row r="9">
      <c r="A9" s="1">
        <v>20.5</v>
      </c>
      <c r="B9" s="1">
        <v>6.0</v>
      </c>
      <c r="C9" s="1">
        <f t="shared" ref="C9:C11" si="3">60-A9</f>
        <v>39.5</v>
      </c>
      <c r="D9" s="1">
        <v>15.9</v>
      </c>
      <c r="E9" s="1">
        <v>4.0</v>
      </c>
      <c r="F9" s="2">
        <f>50-15.9</f>
        <v>34.1</v>
      </c>
    </row>
    <row r="10">
      <c r="A10" s="1">
        <v>20.1</v>
      </c>
      <c r="B10" s="1">
        <v>5.9</v>
      </c>
      <c r="C10" s="1">
        <f t="shared" si="3"/>
        <v>39.9</v>
      </c>
      <c r="D10" s="1">
        <v>16.6</v>
      </c>
      <c r="E10" s="1">
        <v>4.0</v>
      </c>
      <c r="F10" s="2">
        <f t="shared" ref="F10:F11" si="4">50-D10</f>
        <v>33.4</v>
      </c>
    </row>
    <row r="11">
      <c r="A11" s="1">
        <v>20.7</v>
      </c>
      <c r="B11" s="1">
        <v>6.0</v>
      </c>
      <c r="C11" s="1">
        <f t="shared" si="3"/>
        <v>39.3</v>
      </c>
      <c r="D11" s="1">
        <v>17.1</v>
      </c>
      <c r="E11" s="1">
        <v>3.0</v>
      </c>
      <c r="F11" s="2">
        <f t="shared" si="4"/>
        <v>32.9</v>
      </c>
    </row>
    <row r="13">
      <c r="A13" s="1" t="s">
        <v>40</v>
      </c>
      <c r="B13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B16" s="1">
        <v>10.0</v>
      </c>
      <c r="C16" s="1">
        <v>10.6</v>
      </c>
    </row>
    <row r="17">
      <c r="C17" s="1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