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P17" i="1" l="1"/>
  <c r="Q17" i="1"/>
  <c r="R17" i="1"/>
  <c r="S17" i="1"/>
  <c r="T17" i="1"/>
  <c r="U17" i="1"/>
  <c r="V17" i="1"/>
  <c r="W17" i="1"/>
  <c r="X17" i="1"/>
  <c r="P18" i="1"/>
  <c r="Q18" i="1"/>
  <c r="R18" i="1"/>
  <c r="S18" i="1"/>
  <c r="T18" i="1"/>
  <c r="U18" i="1"/>
  <c r="V18" i="1"/>
  <c r="W18" i="1"/>
  <c r="X18" i="1"/>
  <c r="P19" i="1"/>
  <c r="Q19" i="1"/>
  <c r="R19" i="1"/>
  <c r="S19" i="1"/>
  <c r="T19" i="1"/>
  <c r="U19" i="1"/>
  <c r="V19" i="1"/>
  <c r="W19" i="1"/>
  <c r="X19" i="1"/>
  <c r="P20" i="1"/>
  <c r="Q20" i="1"/>
  <c r="R20" i="1"/>
  <c r="S20" i="1"/>
  <c r="T20" i="1"/>
  <c r="U20" i="1"/>
  <c r="V20" i="1"/>
  <c r="W20" i="1"/>
  <c r="X20" i="1"/>
  <c r="P21" i="1"/>
  <c r="Q21" i="1"/>
  <c r="R21" i="1"/>
  <c r="S21" i="1"/>
  <c r="T21" i="1"/>
  <c r="U21" i="1"/>
  <c r="V21" i="1"/>
  <c r="W21" i="1"/>
  <c r="X21" i="1"/>
  <c r="O18" i="1"/>
  <c r="O19" i="1"/>
  <c r="O20" i="1"/>
  <c r="O21" i="1"/>
  <c r="O17" i="1"/>
  <c r="C17" i="1"/>
  <c r="D17" i="1"/>
  <c r="E17" i="1"/>
  <c r="F17" i="1"/>
  <c r="G17" i="1"/>
  <c r="H17" i="1"/>
  <c r="I17" i="1"/>
  <c r="J17" i="1"/>
  <c r="K17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B18" i="1"/>
  <c r="B19" i="1"/>
  <c r="B20" i="1"/>
  <c r="B21" i="1"/>
  <c r="B17" i="1"/>
  <c r="N21" i="1"/>
  <c r="N20" i="1"/>
  <c r="N19" i="1"/>
  <c r="N18" i="1"/>
  <c r="N17" i="1"/>
  <c r="K1" i="1"/>
  <c r="L1" i="1"/>
  <c r="M1" i="1"/>
  <c r="N1" i="1"/>
  <c r="J1" i="1"/>
</calcChain>
</file>

<file path=xl/sharedStrings.xml><?xml version="1.0" encoding="utf-8"?>
<sst xmlns="http://schemas.openxmlformats.org/spreadsheetml/2006/main" count="8" uniqueCount="8">
  <si>
    <t>个股下跌异动信号验证结果</t>
    <phoneticPr fontId="2" type="noConversion"/>
  </si>
  <si>
    <t>个股上涨验异动信号证结果</t>
    <phoneticPr fontId="2" type="noConversion"/>
  </si>
  <si>
    <t>文献结果</t>
    <phoneticPr fontId="2" type="noConversion"/>
  </si>
  <si>
    <t>触发阈值</t>
    <phoneticPr fontId="2" type="noConversion"/>
  </si>
  <si>
    <t>信号触发次数</t>
    <phoneticPr fontId="2" type="noConversion"/>
  </si>
  <si>
    <t>负收益次数</t>
    <phoneticPr fontId="2" type="noConversion"/>
  </si>
  <si>
    <t>胜率</t>
    <phoneticPr fontId="2" type="noConversion"/>
  </si>
  <si>
    <t>平均收益率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</si>
</sst>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00"/>
  </numFmts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 wrapText="1"/>
    </xf>
    <xf numFmtId="9" fontId="0" fillId="0" borderId="0" xfId="1" applyFont="1" applyAlignment="1"/>
    <xf numFmtId="10" fontId="0" fillId="0" borderId="0" xfId="1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23</xdr:row>
      <xdr:rowOff>7620</xdr:rowOff>
    </xdr:from>
    <xdr:to>
      <xdr:col>11</xdr:col>
      <xdr:colOff>144780</xdr:colOff>
      <xdr:row>26</xdr:row>
      <xdr:rowOff>174615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" y="4213860"/>
          <a:ext cx="6865620" cy="715635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23</xdr:row>
      <xdr:rowOff>38100</xdr:rowOff>
    </xdr:from>
    <xdr:to>
      <xdr:col>24</xdr:col>
      <xdr:colOff>355380</xdr:colOff>
      <xdr:row>27</xdr:row>
      <xdr:rowOff>28004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2980" y="4244340"/>
          <a:ext cx="6840000" cy="721424"/>
        </a:xfrm>
        <a:prstGeom prst="rect">
          <a:avLst/>
        </a:prstGeom>
      </xdr:spPr>
    </xdr:pic>
    <xdr:clientData/>
  </xdr:twoCellAnchor>
  <xdr:twoCellAnchor editAs="oneCell">
    <xdr:from>
      <xdr:col>0</xdr:col>
      <xdr:colOff>510540</xdr:colOff>
      <xdr:row>27</xdr:row>
      <xdr:rowOff>76200</xdr:rowOff>
    </xdr:from>
    <xdr:to>
      <xdr:col>11</xdr:col>
      <xdr:colOff>187740</xdr:colOff>
      <xdr:row>33</xdr:row>
      <xdr:rowOff>103032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540" y="5013960"/>
          <a:ext cx="6840000" cy="1124112"/>
        </a:xfrm>
        <a:prstGeom prst="rect">
          <a:avLst/>
        </a:prstGeom>
      </xdr:spPr>
    </xdr:pic>
    <xdr:clientData/>
  </xdr:twoCellAnchor>
  <xdr:twoCellAnchor editAs="oneCell">
    <xdr:from>
      <xdr:col>13</xdr:col>
      <xdr:colOff>160020</xdr:colOff>
      <xdr:row>27</xdr:row>
      <xdr:rowOff>114301</xdr:rowOff>
    </xdr:from>
    <xdr:to>
      <xdr:col>24</xdr:col>
      <xdr:colOff>294420</xdr:colOff>
      <xdr:row>34</xdr:row>
      <xdr:rowOff>1636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42020" y="5052061"/>
          <a:ext cx="6840000" cy="116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topLeftCell="A4" workbookViewId="0">
      <selection activeCell="Z19" sqref="Z19"/>
    </sheetView>
  </sheetViews>
  <sheetFormatPr defaultRowHeight="14.4" x14ac:dyDescent="0.25"/>
  <cols>
    <col min="2" max="11" width="9.5546875" bestFit="1" customWidth="1"/>
  </cols>
  <sheetData>
    <row r="1" spans="1:26" x14ac:dyDescent="0.25">
      <c r="B1" s="2">
        <v>0.01</v>
      </c>
      <c r="C1" s="2">
        <v>0.02</v>
      </c>
      <c r="D1" s="2">
        <v>0.03</v>
      </c>
      <c r="E1" s="2">
        <v>0.04</v>
      </c>
      <c r="F1" s="2">
        <v>0.05</v>
      </c>
      <c r="J1" s="2">
        <f>0-B1</f>
        <v>-0.01</v>
      </c>
      <c r="K1" s="2">
        <f t="shared" ref="K1:N1" si="0">0-C1</f>
        <v>-0.02</v>
      </c>
      <c r="L1" s="2">
        <f t="shared" si="0"/>
        <v>-0.03</v>
      </c>
      <c r="M1" s="2">
        <f t="shared" si="0"/>
        <v>-0.04</v>
      </c>
      <c r="N1" s="2">
        <f t="shared" si="0"/>
        <v>-0.05</v>
      </c>
    </row>
    <row r="2" spans="1:26" x14ac:dyDescent="0.25">
      <c r="A2" s="1">
        <v>1</v>
      </c>
      <c r="B2" s="1">
        <v>3.1918033036795503E-2</v>
      </c>
      <c r="C2" s="1">
        <v>-0.156614384416531</v>
      </c>
      <c r="D2" s="1">
        <v>-0.49867601682131002</v>
      </c>
      <c r="E2" s="1">
        <v>-0.86134593513666302</v>
      </c>
      <c r="F2" s="1">
        <v>-1.18730919578438</v>
      </c>
      <c r="I2" s="1">
        <v>1</v>
      </c>
      <c r="J2" s="1">
        <v>0.114716022376459</v>
      </c>
      <c r="K2" s="1">
        <v>0.35315642783750201</v>
      </c>
      <c r="L2" s="1">
        <v>0.75975973353180803</v>
      </c>
      <c r="M2" s="1">
        <v>1.2848250113061199</v>
      </c>
      <c r="N2" s="1">
        <v>1.8741046563461801</v>
      </c>
    </row>
    <row r="3" spans="1:26" x14ac:dyDescent="0.25">
      <c r="A3" s="1">
        <v>2</v>
      </c>
      <c r="B3" s="1">
        <v>-3.8908872489344402E-2</v>
      </c>
      <c r="C3" s="1">
        <v>-0.31476454251772301</v>
      </c>
      <c r="D3" s="1">
        <v>-0.72645397266081102</v>
      </c>
      <c r="E3" s="1">
        <v>-1.1576006249252699</v>
      </c>
      <c r="F3" s="1">
        <v>-1.5741320959996099</v>
      </c>
      <c r="I3" s="1">
        <v>2</v>
      </c>
      <c r="J3" s="1">
        <v>0.24398140904972601</v>
      </c>
      <c r="K3" s="1">
        <v>0.58948838779822899</v>
      </c>
      <c r="L3" s="1">
        <v>1.0656816163461</v>
      </c>
      <c r="M3" s="1">
        <v>1.6040436607517099</v>
      </c>
      <c r="N3" s="1">
        <v>2.2427718840398798</v>
      </c>
      <c r="Q3" s="3">
        <v>0.114716022376459</v>
      </c>
      <c r="R3" s="3">
        <v>0.24398140904972601</v>
      </c>
      <c r="S3" s="3">
        <v>0.32356337394102203</v>
      </c>
      <c r="T3" s="3">
        <v>0.35752819318797902</v>
      </c>
      <c r="U3" s="3">
        <v>0.35735575374065398</v>
      </c>
      <c r="V3" s="3">
        <v>0.33489986163785801</v>
      </c>
      <c r="W3" s="3">
        <v>0.30877918947282301</v>
      </c>
      <c r="X3" s="3">
        <v>0.29025268347538902</v>
      </c>
      <c r="Y3" s="3">
        <v>0.28856445847944401</v>
      </c>
      <c r="Z3" s="3">
        <v>0.29825700206985201</v>
      </c>
    </row>
    <row r="4" spans="1:26" x14ac:dyDescent="0.25">
      <c r="A4" s="1">
        <v>3</v>
      </c>
      <c r="B4" s="1">
        <v>-8.6807039333369099E-2</v>
      </c>
      <c r="C4" s="1">
        <v>-0.38206962915830001</v>
      </c>
      <c r="D4" s="1">
        <v>-0.81523972880071605</v>
      </c>
      <c r="E4" s="1">
        <v>-1.2841235962164199</v>
      </c>
      <c r="F4" s="1">
        <v>-1.77245725623974</v>
      </c>
      <c r="I4" s="1">
        <v>3</v>
      </c>
      <c r="J4" s="1">
        <v>0.32356337394102203</v>
      </c>
      <c r="K4" s="1">
        <v>0.67848564880592599</v>
      </c>
      <c r="L4" s="1">
        <v>1.1531661151935799</v>
      </c>
      <c r="M4" s="1">
        <v>1.67549102612729</v>
      </c>
      <c r="N4" s="1">
        <v>2.2903798856545201</v>
      </c>
      <c r="Q4" s="3">
        <v>0.35315642783750201</v>
      </c>
      <c r="R4" s="3">
        <v>0.58948838779822899</v>
      </c>
      <c r="S4" s="3">
        <v>0.67848564880592599</v>
      </c>
      <c r="T4" s="3">
        <v>0.70849930042234899</v>
      </c>
      <c r="U4" s="3">
        <v>0.70640172710137406</v>
      </c>
      <c r="V4" s="3">
        <v>0.67695739840078095</v>
      </c>
      <c r="W4" s="3">
        <v>0.63917870598812598</v>
      </c>
      <c r="X4" s="3">
        <v>0.60740629059082996</v>
      </c>
      <c r="Y4" s="3">
        <v>0.59706474993686898</v>
      </c>
      <c r="Z4" s="3">
        <v>0.61829970232669595</v>
      </c>
    </row>
    <row r="5" spans="1:26" x14ac:dyDescent="0.25">
      <c r="A5" s="1">
        <v>4</v>
      </c>
      <c r="B5" s="1">
        <v>-0.100143224774024</v>
      </c>
      <c r="C5" s="1">
        <v>-0.41242257400697202</v>
      </c>
      <c r="D5" s="1">
        <v>-0.867499798919529</v>
      </c>
      <c r="E5" s="1">
        <v>-1.33407848320681</v>
      </c>
      <c r="F5" s="1">
        <v>-1.81727258443192</v>
      </c>
      <c r="I5" s="1">
        <v>4</v>
      </c>
      <c r="J5" s="1">
        <v>0.35752819318797902</v>
      </c>
      <c r="K5" s="1">
        <v>0.70849930042234899</v>
      </c>
      <c r="L5" s="1">
        <v>1.16533301602239</v>
      </c>
      <c r="M5" s="1">
        <v>1.6276453160165301</v>
      </c>
      <c r="N5" s="1">
        <v>2.1843573490204098</v>
      </c>
      <c r="Q5" s="3">
        <v>0.75975973353180803</v>
      </c>
      <c r="R5" s="3">
        <v>1.0656816163461</v>
      </c>
      <c r="S5" s="3">
        <v>1.1531661151935799</v>
      </c>
      <c r="T5" s="3">
        <v>1.16533301602239</v>
      </c>
      <c r="U5" s="3">
        <v>1.16296994875475</v>
      </c>
      <c r="V5" s="3">
        <v>1.13723878858079</v>
      </c>
      <c r="W5" s="3">
        <v>1.09427269751824</v>
      </c>
      <c r="X5" s="3">
        <v>1.0631792790646399</v>
      </c>
      <c r="Y5" s="3">
        <v>1.0564557292815799</v>
      </c>
      <c r="Z5" s="3">
        <v>1.09308780423704</v>
      </c>
    </row>
    <row r="6" spans="1:26" x14ac:dyDescent="0.25">
      <c r="A6" s="1">
        <v>5</v>
      </c>
      <c r="B6" s="1">
        <v>-9.5120799335693507E-2</v>
      </c>
      <c r="C6" s="1">
        <v>-0.43074884857884799</v>
      </c>
      <c r="D6" s="1">
        <v>-0.90751246029600396</v>
      </c>
      <c r="E6" s="1">
        <v>-1.39475075636769</v>
      </c>
      <c r="F6" s="1">
        <v>-1.84332557378121</v>
      </c>
      <c r="I6" s="1">
        <v>5</v>
      </c>
      <c r="J6" s="1">
        <v>0.35735575374065398</v>
      </c>
      <c r="K6" s="1">
        <v>0.70640172710137406</v>
      </c>
      <c r="L6" s="1">
        <v>1.16296994875475</v>
      </c>
      <c r="M6" s="1">
        <v>1.6112311698075901</v>
      </c>
      <c r="N6" s="1">
        <v>2.1922274031626698</v>
      </c>
      <c r="Q6" s="3">
        <v>1.2848250113061199</v>
      </c>
      <c r="R6" s="3">
        <v>1.6040436607517099</v>
      </c>
      <c r="S6" s="3">
        <v>1.67549102612729</v>
      </c>
      <c r="T6" s="3">
        <v>1.6276453160165301</v>
      </c>
      <c r="U6" s="3">
        <v>1.6112311698075901</v>
      </c>
      <c r="V6" s="3">
        <v>1.6218182859242001</v>
      </c>
      <c r="W6" s="3">
        <v>1.57779726283678</v>
      </c>
      <c r="X6" s="3">
        <v>1.56514981109465</v>
      </c>
      <c r="Y6" s="3">
        <v>1.5495652551849299</v>
      </c>
      <c r="Z6" s="3">
        <v>1.60790401241547</v>
      </c>
    </row>
    <row r="7" spans="1:26" x14ac:dyDescent="0.25">
      <c r="A7" s="1">
        <v>6</v>
      </c>
      <c r="B7" s="1">
        <v>-7.85745148529957E-2</v>
      </c>
      <c r="C7" s="1">
        <v>-0.43140169158083902</v>
      </c>
      <c r="D7" s="1">
        <v>-0.93542861436521296</v>
      </c>
      <c r="E7" s="1">
        <v>-1.4476429211758399</v>
      </c>
      <c r="F7" s="1">
        <v>-1.89871605478971</v>
      </c>
      <c r="I7" s="1">
        <v>6</v>
      </c>
      <c r="J7" s="1">
        <v>0.33489986163785801</v>
      </c>
      <c r="K7" s="1">
        <v>0.67695739840078095</v>
      </c>
      <c r="L7" s="1">
        <v>1.13723878858079</v>
      </c>
      <c r="M7" s="1">
        <v>1.6218182859242001</v>
      </c>
      <c r="N7" s="1">
        <v>2.1774353485596198</v>
      </c>
      <c r="Q7" s="3">
        <v>1.8741046563461801</v>
      </c>
      <c r="R7" s="3">
        <v>2.2427718840398798</v>
      </c>
      <c r="S7" s="3">
        <v>2.2903798856545201</v>
      </c>
      <c r="T7" s="3">
        <v>2.1843573490204098</v>
      </c>
      <c r="U7" s="3">
        <v>2.1922274031626698</v>
      </c>
      <c r="V7" s="3">
        <v>2.1774353485596198</v>
      </c>
      <c r="W7" s="3">
        <v>2.1854012950680399</v>
      </c>
      <c r="X7" s="3">
        <v>2.19047276111769</v>
      </c>
      <c r="Y7" s="3">
        <v>2.1978973572615401</v>
      </c>
      <c r="Z7" s="3">
        <v>2.2095608278188501</v>
      </c>
    </row>
    <row r="8" spans="1:26" x14ac:dyDescent="0.25">
      <c r="A8" s="1">
        <v>7</v>
      </c>
      <c r="B8" s="1">
        <v>-6.2464488979683902E-2</v>
      </c>
      <c r="C8" s="1">
        <v>-0.41216061029013201</v>
      </c>
      <c r="D8" s="1">
        <v>-0.91865254031199906</v>
      </c>
      <c r="E8" s="1">
        <v>-1.4583729358941</v>
      </c>
      <c r="F8" s="1">
        <v>-1.95838911762487</v>
      </c>
      <c r="I8" s="1">
        <v>7</v>
      </c>
      <c r="J8" s="1">
        <v>0.30877918947282301</v>
      </c>
      <c r="K8" s="1">
        <v>0.63917870598812598</v>
      </c>
      <c r="L8" s="1">
        <v>1.09427269751824</v>
      </c>
      <c r="M8" s="1">
        <v>1.57779726283678</v>
      </c>
      <c r="N8" s="1">
        <v>2.1854012950680399</v>
      </c>
    </row>
    <row r="9" spans="1:26" x14ac:dyDescent="0.25">
      <c r="A9" s="1">
        <v>8</v>
      </c>
      <c r="B9" s="1">
        <v>-5.6639057744295403E-2</v>
      </c>
      <c r="C9" s="1">
        <v>-0.392842231612968</v>
      </c>
      <c r="D9" s="1">
        <v>-0.88683722329156001</v>
      </c>
      <c r="E9" s="1">
        <v>-1.42444940888042</v>
      </c>
      <c r="F9" s="1">
        <v>-1.9476857025407599</v>
      </c>
      <c r="I9" s="1">
        <v>8</v>
      </c>
      <c r="J9" s="1">
        <v>0.29025268347538902</v>
      </c>
      <c r="K9" s="1">
        <v>0.60740629059082996</v>
      </c>
      <c r="L9" s="1">
        <v>1.0631792790646399</v>
      </c>
      <c r="M9" s="1">
        <v>1.56514981109465</v>
      </c>
      <c r="N9" s="1">
        <v>2.19047276111769</v>
      </c>
    </row>
    <row r="10" spans="1:26" x14ac:dyDescent="0.25">
      <c r="A10" s="1">
        <v>9</v>
      </c>
      <c r="B10" s="1">
        <v>-6.1623427897557398E-2</v>
      </c>
      <c r="C10" s="1">
        <v>-0.38970541194534603</v>
      </c>
      <c r="D10" s="1">
        <v>-0.87778758690016301</v>
      </c>
      <c r="E10" s="1">
        <v>-1.40735589929523</v>
      </c>
      <c r="F10" s="1">
        <v>-1.9420558874489899</v>
      </c>
      <c r="I10" s="1">
        <v>9</v>
      </c>
      <c r="J10" s="1">
        <v>0.28856445847944401</v>
      </c>
      <c r="K10" s="1">
        <v>0.59706474993686898</v>
      </c>
      <c r="L10" s="1">
        <v>1.0564557292815799</v>
      </c>
      <c r="M10" s="1">
        <v>1.5495652551849299</v>
      </c>
      <c r="N10" s="1">
        <v>2.1978973572615401</v>
      </c>
    </row>
    <row r="11" spans="1:26" x14ac:dyDescent="0.25">
      <c r="A11" s="1">
        <v>10</v>
      </c>
      <c r="B11" s="1">
        <v>-7.1655010801238803E-2</v>
      </c>
      <c r="C11" s="1">
        <v>-0.39715425247262898</v>
      </c>
      <c r="D11" s="1">
        <v>-0.86630509121383203</v>
      </c>
      <c r="E11" s="1">
        <v>-1.37762752948244</v>
      </c>
      <c r="F11" s="1">
        <v>-1.89596530959494</v>
      </c>
      <c r="I11" s="1">
        <v>10</v>
      </c>
      <c r="J11" s="1">
        <v>0.29825700206985201</v>
      </c>
      <c r="K11" s="1">
        <v>0.61829970232669595</v>
      </c>
      <c r="L11" s="1">
        <v>1.09308780423704</v>
      </c>
      <c r="M11" s="1">
        <v>1.60790401241547</v>
      </c>
      <c r="N11" s="1">
        <v>2.2095608278188501</v>
      </c>
    </row>
    <row r="15" spans="1:26" x14ac:dyDescent="0.25">
      <c r="A15" s="4" t="s">
        <v>1</v>
      </c>
      <c r="B15" s="4"/>
      <c r="C15" s="4"/>
      <c r="D15" s="4"/>
      <c r="E15" s="4"/>
      <c r="F15" s="4"/>
      <c r="G15" s="4"/>
      <c r="H15" s="4"/>
      <c r="I15" s="4"/>
      <c r="J15" s="4"/>
      <c r="K15" s="4"/>
      <c r="N15" s="4" t="s"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6" x14ac:dyDescent="0.25"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O16" s="1">
        <v>1</v>
      </c>
      <c r="P16" s="1">
        <v>2</v>
      </c>
      <c r="Q16" s="1">
        <v>3</v>
      </c>
      <c r="R16" s="1">
        <v>4</v>
      </c>
      <c r="S16" s="1">
        <v>5</v>
      </c>
      <c r="T16" s="1">
        <v>6</v>
      </c>
      <c r="U16" s="1">
        <v>7</v>
      </c>
      <c r="V16" s="1">
        <v>8</v>
      </c>
      <c r="W16" s="1">
        <v>9</v>
      </c>
      <c r="X16" s="1">
        <v>10</v>
      </c>
    </row>
    <row r="17" spans="1:24" x14ac:dyDescent="0.25">
      <c r="A17" s="2">
        <v>0.01</v>
      </c>
      <c r="B17" s="3">
        <f>B39/100</f>
        <v>3.1918033036795501E-4</v>
      </c>
      <c r="C17" s="3">
        <f t="shared" ref="C17:K17" si="1">C39/100</f>
        <v>-3.8908872489344404E-4</v>
      </c>
      <c r="D17" s="3">
        <f t="shared" si="1"/>
        <v>-8.68070393333691E-4</v>
      </c>
      <c r="E17" s="3">
        <f t="shared" si="1"/>
        <v>-1.00143224774024E-3</v>
      </c>
      <c r="F17" s="3">
        <f t="shared" si="1"/>
        <v>-9.5120799335693504E-4</v>
      </c>
      <c r="G17" s="3">
        <f t="shared" si="1"/>
        <v>-7.8574514852995702E-4</v>
      </c>
      <c r="H17" s="3">
        <f t="shared" si="1"/>
        <v>-6.2464488979683901E-4</v>
      </c>
      <c r="I17" s="3">
        <f t="shared" si="1"/>
        <v>-5.6639057744295408E-4</v>
      </c>
      <c r="J17" s="3">
        <f t="shared" si="1"/>
        <v>-6.1623427897557399E-4</v>
      </c>
      <c r="K17" s="3">
        <f t="shared" si="1"/>
        <v>-7.1655010801238803E-4</v>
      </c>
      <c r="N17" s="2">
        <f>0-0.01</f>
        <v>-0.01</v>
      </c>
      <c r="O17" s="3">
        <f>Q3/100</f>
        <v>1.1471602237645901E-3</v>
      </c>
      <c r="P17" s="3">
        <f t="shared" ref="P17:X21" si="2">R3/100</f>
        <v>2.4398140904972601E-3</v>
      </c>
      <c r="Q17" s="3">
        <f t="shared" si="2"/>
        <v>3.2356337394102205E-3</v>
      </c>
      <c r="R17" s="3">
        <f t="shared" si="2"/>
        <v>3.5752819318797899E-3</v>
      </c>
      <c r="S17" s="3">
        <f t="shared" si="2"/>
        <v>3.5735575374065396E-3</v>
      </c>
      <c r="T17" s="3">
        <f t="shared" si="2"/>
        <v>3.3489986163785803E-3</v>
      </c>
      <c r="U17" s="3">
        <f t="shared" si="2"/>
        <v>3.0877918947282302E-3</v>
      </c>
      <c r="V17" s="3">
        <f t="shared" si="2"/>
        <v>2.90252683475389E-3</v>
      </c>
      <c r="W17" s="3">
        <f t="shared" si="2"/>
        <v>2.88564458479444E-3</v>
      </c>
      <c r="X17" s="3">
        <f t="shared" si="2"/>
        <v>2.9825700206985201E-3</v>
      </c>
    </row>
    <row r="18" spans="1:24" x14ac:dyDescent="0.25">
      <c r="A18" s="2">
        <v>0.02</v>
      </c>
      <c r="B18" s="3">
        <f t="shared" ref="B18:K21" si="3">B40/100</f>
        <v>-1.56614384416531E-3</v>
      </c>
      <c r="C18" s="3">
        <f t="shared" si="3"/>
        <v>-3.1476454251772299E-3</v>
      </c>
      <c r="D18" s="3">
        <f t="shared" si="3"/>
        <v>-3.8206962915830001E-3</v>
      </c>
      <c r="E18" s="3">
        <f t="shared" si="3"/>
        <v>-4.1242257400697204E-3</v>
      </c>
      <c r="F18" s="3">
        <f t="shared" si="3"/>
        <v>-4.3074884857884797E-3</v>
      </c>
      <c r="G18" s="3">
        <f t="shared" si="3"/>
        <v>-4.3140169158083904E-3</v>
      </c>
      <c r="H18" s="3">
        <f t="shared" si="3"/>
        <v>-4.1216061029013202E-3</v>
      </c>
      <c r="I18" s="3">
        <f t="shared" si="3"/>
        <v>-3.9284223161296797E-3</v>
      </c>
      <c r="J18" s="3">
        <f t="shared" si="3"/>
        <v>-3.8970541194534602E-3</v>
      </c>
      <c r="K18" s="3">
        <f t="shared" si="3"/>
        <v>-3.97154252472629E-3</v>
      </c>
      <c r="N18" s="2">
        <f>0-0.02</f>
        <v>-0.02</v>
      </c>
      <c r="O18" s="3">
        <f t="shared" ref="O18:O21" si="4">Q4/100</f>
        <v>3.5315642783750201E-3</v>
      </c>
      <c r="P18" s="3">
        <f t="shared" si="2"/>
        <v>5.8948838779822902E-3</v>
      </c>
      <c r="Q18" s="3">
        <f t="shared" si="2"/>
        <v>6.7848564880592602E-3</v>
      </c>
      <c r="R18" s="3">
        <f t="shared" si="2"/>
        <v>7.08499300422349E-3</v>
      </c>
      <c r="S18" s="3">
        <f t="shared" si="2"/>
        <v>7.0640172710137407E-3</v>
      </c>
      <c r="T18" s="3">
        <f t="shared" si="2"/>
        <v>6.7695739840078093E-3</v>
      </c>
      <c r="U18" s="3">
        <f t="shared" si="2"/>
        <v>6.39178705988126E-3</v>
      </c>
      <c r="V18" s="3">
        <f t="shared" si="2"/>
        <v>6.0740629059082996E-3</v>
      </c>
      <c r="W18" s="3">
        <f t="shared" si="2"/>
        <v>5.9706474993686896E-3</v>
      </c>
      <c r="X18" s="3">
        <f t="shared" si="2"/>
        <v>6.1829970232669595E-3</v>
      </c>
    </row>
    <row r="19" spans="1:24" x14ac:dyDescent="0.25">
      <c r="A19" s="2">
        <v>0.03</v>
      </c>
      <c r="B19" s="3">
        <f t="shared" si="3"/>
        <v>-4.9867601682131004E-3</v>
      </c>
      <c r="C19" s="3">
        <f t="shared" si="3"/>
        <v>-7.26453972660811E-3</v>
      </c>
      <c r="D19" s="3">
        <f t="shared" si="3"/>
        <v>-8.1523972880071603E-3</v>
      </c>
      <c r="E19" s="3">
        <f t="shared" si="3"/>
        <v>-8.6749979891952902E-3</v>
      </c>
      <c r="F19" s="3">
        <f t="shared" si="3"/>
        <v>-9.0751246029600399E-3</v>
      </c>
      <c r="G19" s="3">
        <f t="shared" si="3"/>
        <v>-9.35428614365213E-3</v>
      </c>
      <c r="H19" s="3">
        <f t="shared" si="3"/>
        <v>-9.1865254031199897E-3</v>
      </c>
      <c r="I19" s="3">
        <f t="shared" si="3"/>
        <v>-8.8683722329155994E-3</v>
      </c>
      <c r="J19" s="3">
        <f t="shared" si="3"/>
        <v>-8.7778758690016303E-3</v>
      </c>
      <c r="K19" s="3">
        <f t="shared" si="3"/>
        <v>-8.66305091213832E-3</v>
      </c>
      <c r="N19" s="2">
        <f>0-0.03</f>
        <v>-0.03</v>
      </c>
      <c r="O19" s="3">
        <f t="shared" si="4"/>
        <v>7.5975973353180799E-3</v>
      </c>
      <c r="P19" s="3">
        <f t="shared" si="2"/>
        <v>1.0656816163461001E-2</v>
      </c>
      <c r="Q19" s="3">
        <f t="shared" si="2"/>
        <v>1.1531661151935799E-2</v>
      </c>
      <c r="R19" s="3">
        <f t="shared" si="2"/>
        <v>1.16533301602239E-2</v>
      </c>
      <c r="S19" s="3">
        <f t="shared" si="2"/>
        <v>1.1629699487547501E-2</v>
      </c>
      <c r="T19" s="3">
        <f t="shared" si="2"/>
        <v>1.13723878858079E-2</v>
      </c>
      <c r="U19" s="3">
        <f t="shared" si="2"/>
        <v>1.09427269751824E-2</v>
      </c>
      <c r="V19" s="3">
        <f t="shared" si="2"/>
        <v>1.06317927906464E-2</v>
      </c>
      <c r="W19" s="3">
        <f t="shared" si="2"/>
        <v>1.05645572928158E-2</v>
      </c>
      <c r="X19" s="3">
        <f t="shared" si="2"/>
        <v>1.09308780423704E-2</v>
      </c>
    </row>
    <row r="20" spans="1:24" x14ac:dyDescent="0.25">
      <c r="A20" s="2">
        <v>0.04</v>
      </c>
      <c r="B20" s="3">
        <f t="shared" si="3"/>
        <v>-8.6134593513666306E-3</v>
      </c>
      <c r="C20" s="3">
        <f t="shared" si="3"/>
        <v>-1.15760062492527E-2</v>
      </c>
      <c r="D20" s="3">
        <f t="shared" si="3"/>
        <v>-1.2841235962164198E-2</v>
      </c>
      <c r="E20" s="3">
        <f t="shared" si="3"/>
        <v>-1.33407848320681E-2</v>
      </c>
      <c r="F20" s="3">
        <f t="shared" si="3"/>
        <v>-1.39475075636769E-2</v>
      </c>
      <c r="G20" s="3">
        <f t="shared" si="3"/>
        <v>-1.44764292117584E-2</v>
      </c>
      <c r="H20" s="3">
        <f t="shared" si="3"/>
        <v>-1.4583729358941E-2</v>
      </c>
      <c r="I20" s="3">
        <f t="shared" si="3"/>
        <v>-1.42444940888042E-2</v>
      </c>
      <c r="J20" s="3">
        <f t="shared" si="3"/>
        <v>-1.40735589929523E-2</v>
      </c>
      <c r="K20" s="3">
        <f t="shared" si="3"/>
        <v>-1.37762752948244E-2</v>
      </c>
      <c r="N20" s="2">
        <f>0-0.04</f>
        <v>-0.04</v>
      </c>
      <c r="O20" s="3">
        <f t="shared" si="4"/>
        <v>1.28482501130612E-2</v>
      </c>
      <c r="P20" s="3">
        <f t="shared" si="2"/>
        <v>1.6040436607517097E-2</v>
      </c>
      <c r="Q20" s="3">
        <f t="shared" si="2"/>
        <v>1.67549102612729E-2</v>
      </c>
      <c r="R20" s="3">
        <f t="shared" si="2"/>
        <v>1.6276453160165301E-2</v>
      </c>
      <c r="S20" s="3">
        <f t="shared" si="2"/>
        <v>1.61123116980759E-2</v>
      </c>
      <c r="T20" s="3">
        <f t="shared" si="2"/>
        <v>1.6218182859242002E-2</v>
      </c>
      <c r="U20" s="3">
        <f t="shared" si="2"/>
        <v>1.57779726283678E-2</v>
      </c>
      <c r="V20" s="3">
        <f t="shared" si="2"/>
        <v>1.5651498110946502E-2</v>
      </c>
      <c r="W20" s="3">
        <f t="shared" si="2"/>
        <v>1.5495652551849299E-2</v>
      </c>
      <c r="X20" s="3">
        <f t="shared" si="2"/>
        <v>1.60790401241547E-2</v>
      </c>
    </row>
    <row r="21" spans="1:24" x14ac:dyDescent="0.25">
      <c r="A21" s="2">
        <v>0.05</v>
      </c>
      <c r="B21" s="3">
        <f t="shared" si="3"/>
        <v>-1.18730919578438E-2</v>
      </c>
      <c r="C21" s="3">
        <f t="shared" si="3"/>
        <v>-1.57413209599961E-2</v>
      </c>
      <c r="D21" s="3">
        <f t="shared" si="3"/>
        <v>-1.77245725623974E-2</v>
      </c>
      <c r="E21" s="3">
        <f t="shared" si="3"/>
        <v>-1.8172725844319199E-2</v>
      </c>
      <c r="F21" s="3">
        <f t="shared" si="3"/>
        <v>-1.8433255737812099E-2</v>
      </c>
      <c r="G21" s="3">
        <f t="shared" si="3"/>
        <v>-1.8987160547897099E-2</v>
      </c>
      <c r="H21" s="3">
        <f t="shared" si="3"/>
        <v>-1.9583891176248699E-2</v>
      </c>
      <c r="I21" s="3">
        <f t="shared" si="3"/>
        <v>-1.94768570254076E-2</v>
      </c>
      <c r="J21" s="3">
        <f t="shared" si="3"/>
        <v>-1.9420558874489898E-2</v>
      </c>
      <c r="K21" s="3">
        <f t="shared" si="3"/>
        <v>-1.8959653095949401E-2</v>
      </c>
      <c r="N21" s="2">
        <f>0-0.05</f>
        <v>-0.05</v>
      </c>
      <c r="O21" s="3">
        <f t="shared" si="4"/>
        <v>1.8741046563461802E-2</v>
      </c>
      <c r="P21" s="3">
        <f t="shared" si="2"/>
        <v>2.2427718840398798E-2</v>
      </c>
      <c r="Q21" s="3">
        <f t="shared" si="2"/>
        <v>2.2903798856545202E-2</v>
      </c>
      <c r="R21" s="3">
        <f t="shared" si="2"/>
        <v>2.1843573490204098E-2</v>
      </c>
      <c r="S21" s="3">
        <f t="shared" si="2"/>
        <v>2.19222740316267E-2</v>
      </c>
      <c r="T21" s="3">
        <f t="shared" si="2"/>
        <v>2.1774353485596198E-2</v>
      </c>
      <c r="U21" s="3">
        <f t="shared" si="2"/>
        <v>2.1854012950680398E-2</v>
      </c>
      <c r="V21" s="3">
        <f t="shared" si="2"/>
        <v>2.19047276111769E-2</v>
      </c>
      <c r="W21" s="3">
        <f t="shared" si="2"/>
        <v>2.1978973572615402E-2</v>
      </c>
      <c r="X21" s="3">
        <f t="shared" si="2"/>
        <v>2.2095608278188503E-2</v>
      </c>
    </row>
    <row r="22" spans="1:24" x14ac:dyDescent="0.25">
      <c r="A22" t="s">
        <v>2</v>
      </c>
    </row>
    <row r="39" spans="2:11" x14ac:dyDescent="0.25">
      <c r="B39" s="3">
        <v>3.1918033036795503E-2</v>
      </c>
      <c r="C39" s="3">
        <v>-3.8908872489344402E-2</v>
      </c>
      <c r="D39" s="3">
        <v>-8.6807039333369099E-2</v>
      </c>
      <c r="E39" s="3">
        <v>-0.100143224774024</v>
      </c>
      <c r="F39" s="3">
        <v>-9.5120799335693507E-2</v>
      </c>
      <c r="G39" s="3">
        <v>-7.85745148529957E-2</v>
      </c>
      <c r="H39" s="3">
        <v>-6.2464488979683902E-2</v>
      </c>
      <c r="I39" s="3">
        <v>-5.6639057744295403E-2</v>
      </c>
      <c r="J39" s="3">
        <v>-6.1623427897557398E-2</v>
      </c>
      <c r="K39" s="3">
        <v>-7.1655010801238803E-2</v>
      </c>
    </row>
    <row r="40" spans="2:11" x14ac:dyDescent="0.25">
      <c r="B40" s="3">
        <v>-0.156614384416531</v>
      </c>
      <c r="C40" s="3">
        <v>-0.31476454251772301</v>
      </c>
      <c r="D40" s="3">
        <v>-0.38206962915830001</v>
      </c>
      <c r="E40" s="3">
        <v>-0.41242257400697202</v>
      </c>
      <c r="F40" s="3">
        <v>-0.43074884857884799</v>
      </c>
      <c r="G40" s="3">
        <v>-0.43140169158083902</v>
      </c>
      <c r="H40" s="3">
        <v>-0.41216061029013201</v>
      </c>
      <c r="I40" s="3">
        <v>-0.392842231612968</v>
      </c>
      <c r="J40" s="3">
        <v>-0.38970541194534603</v>
      </c>
      <c r="K40" s="3">
        <v>-0.39715425247262898</v>
      </c>
    </row>
    <row r="41" spans="2:11" x14ac:dyDescent="0.25">
      <c r="B41" s="3">
        <v>-0.49867601682131002</v>
      </c>
      <c r="C41" s="3">
        <v>-0.72645397266081102</v>
      </c>
      <c r="D41" s="3">
        <v>-0.81523972880071605</v>
      </c>
      <c r="E41" s="3">
        <v>-0.867499798919529</v>
      </c>
      <c r="F41" s="3">
        <v>-0.90751246029600396</v>
      </c>
      <c r="G41" s="3">
        <v>-0.93542861436521296</v>
      </c>
      <c r="H41" s="3">
        <v>-0.91865254031199906</v>
      </c>
      <c r="I41" s="3">
        <v>-0.88683722329156001</v>
      </c>
      <c r="J41" s="3">
        <v>-0.87778758690016301</v>
      </c>
      <c r="K41" s="3">
        <v>-0.86630509121383203</v>
      </c>
    </row>
    <row r="42" spans="2:11" x14ac:dyDescent="0.25">
      <c r="B42" s="3">
        <v>-0.86134593513666302</v>
      </c>
      <c r="C42" s="3">
        <v>-1.1576006249252699</v>
      </c>
      <c r="D42" s="3">
        <v>-1.2841235962164199</v>
      </c>
      <c r="E42" s="3">
        <v>-1.33407848320681</v>
      </c>
      <c r="F42" s="3">
        <v>-1.39475075636769</v>
      </c>
      <c r="G42" s="3">
        <v>-1.4476429211758399</v>
      </c>
      <c r="H42" s="3">
        <v>-1.4583729358941</v>
      </c>
      <c r="I42" s="3">
        <v>-1.42444940888042</v>
      </c>
      <c r="J42" s="3">
        <v>-1.40735589929523</v>
      </c>
      <c r="K42" s="3">
        <v>-1.37762752948244</v>
      </c>
    </row>
    <row r="43" spans="2:11" x14ac:dyDescent="0.25">
      <c r="B43" s="3">
        <v>-1.18730919578438</v>
      </c>
      <c r="C43" s="3">
        <v>-1.5741320959996099</v>
      </c>
      <c r="D43" s="3">
        <v>-1.77245725623974</v>
      </c>
      <c r="E43" s="3">
        <v>-1.81727258443192</v>
      </c>
      <c r="F43" s="3">
        <v>-1.84332557378121</v>
      </c>
      <c r="G43" s="3">
        <v>-1.89871605478971</v>
      </c>
      <c r="H43" s="3">
        <v>-1.95838911762487</v>
      </c>
      <c r="I43" s="3">
        <v>-1.9476857025407599</v>
      </c>
      <c r="J43" s="3">
        <v>-1.9420558874489899</v>
      </c>
      <c r="K43" s="3">
        <v>-1.89596530959494</v>
      </c>
    </row>
  </sheetData>
  <mergeCells count="2">
    <mergeCell ref="A15:K15"/>
    <mergeCell ref="N15:X15"/>
  </mergeCells>
  <phoneticPr fontId="2" type="noConversion"/>
  <conditionalFormatting sqref="B2:F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N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K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:X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Z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K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8"/>
  <sheetViews>
    <sheetView tabSelected="1" workbookViewId="0">
      <selection activeCell="L19" sqref="L19"/>
    </sheetView>
  </sheetViews>
  <sheetFormatPr defaultRowHeight="14.4" x14ac:dyDescent="0.25"/>
  <cols>
    <col min="2" max="2" width="9.5546875" bestFit="1" customWidth="1"/>
    <col min="3" max="3" width="13.88671875" bestFit="1" customWidth="1"/>
    <col min="4" max="4" width="11.6640625" bestFit="1" customWidth="1"/>
    <col min="5" max="5" width="12.77734375" bestFit="1" customWidth="1"/>
    <col min="6" max="6" width="13.88671875" bestFit="1" customWidth="1"/>
  </cols>
  <sheetData>
    <row r="3" spans="2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2:6" x14ac:dyDescent="0.25">
      <c r="B4" s="6">
        <v>0.01</v>
      </c>
      <c r="C4" s="5">
        <v>123883</v>
      </c>
      <c r="D4" s="5">
        <v>84254</v>
      </c>
      <c r="E4" s="7">
        <v>0.68010945811774004</v>
      </c>
      <c r="F4" s="7">
        <v>-0.89556059726512105</v>
      </c>
    </row>
    <row r="5" spans="2:6" x14ac:dyDescent="0.25">
      <c r="B5" s="6">
        <v>0.02</v>
      </c>
      <c r="C5" s="5">
        <v>16075</v>
      </c>
      <c r="D5" s="5">
        <v>12276</v>
      </c>
      <c r="E5" s="7">
        <v>0.76367029548989096</v>
      </c>
      <c r="F5" s="7">
        <v>-1.67382046631029</v>
      </c>
    </row>
    <row r="6" spans="2:6" x14ac:dyDescent="0.25">
      <c r="B6" s="6">
        <v>0.03</v>
      </c>
      <c r="C6" s="5">
        <v>4262</v>
      </c>
      <c r="D6" s="5">
        <v>3441</v>
      </c>
      <c r="E6" s="7">
        <v>0.80736743312998605</v>
      </c>
      <c r="F6" s="7">
        <v>-2.30636487236371</v>
      </c>
    </row>
    <row r="7" spans="2:6" x14ac:dyDescent="0.25">
      <c r="B7" s="6">
        <v>0.04</v>
      </c>
      <c r="C7" s="5">
        <v>1696</v>
      </c>
      <c r="D7" s="5">
        <v>1429</v>
      </c>
      <c r="E7" s="7">
        <v>0.84257075471698095</v>
      </c>
      <c r="F7" s="7">
        <v>-2.8625080986519502</v>
      </c>
    </row>
    <row r="8" spans="2:6" x14ac:dyDescent="0.25">
      <c r="B8" s="6">
        <v>0.05</v>
      </c>
      <c r="C8" s="5">
        <v>840</v>
      </c>
      <c r="D8" s="5">
        <v>727</v>
      </c>
      <c r="E8" s="7">
        <v>0.86547619047619095</v>
      </c>
      <c r="F8" s="7">
        <v>-3.2815063624466601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2019-07-03T13:28:13Z</dcterms:modified>
</cp:coreProperties>
</file>