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M25" i="1" l="1"/>
  <c r="M21" i="1"/>
  <c r="H5" i="1" l="1"/>
  <c r="H6" i="1"/>
  <c r="H2" i="1"/>
  <c r="H3" i="1"/>
  <c r="H4" i="1"/>
  <c r="H7" i="1"/>
  <c r="H14" i="1"/>
  <c r="H15" i="1"/>
  <c r="H16" i="1"/>
  <c r="H8" i="1"/>
  <c r="H9" i="1"/>
  <c r="H10" i="1"/>
  <c r="H17" i="1"/>
  <c r="H18" i="1"/>
  <c r="H11" i="1"/>
  <c r="H19" i="1"/>
  <c r="H12" i="1"/>
  <c r="H13" i="1"/>
  <c r="H24" i="1"/>
  <c r="H20" i="1"/>
  <c r="H21" i="1"/>
  <c r="H25" i="1"/>
  <c r="H26" i="1"/>
  <c r="H22" i="1"/>
  <c r="H23" i="1"/>
  <c r="H27" i="1"/>
  <c r="H29" i="1"/>
  <c r="H28" i="1"/>
  <c r="H31" i="1"/>
  <c r="H32" i="1"/>
  <c r="H30" i="1"/>
</calcChain>
</file>

<file path=xl/sharedStrings.xml><?xml version="1.0" encoding="utf-8"?>
<sst xmlns="http://schemas.openxmlformats.org/spreadsheetml/2006/main" count="195" uniqueCount="155">
  <si>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</si>
  <si>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</si>
  <si>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</si>
  <si>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</si>
  <si>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</si>
  <si>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</si>
  <si>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</si>
  <si>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</si>
  <si>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</si>
  <si>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</si>
  <si>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</si>
  <si>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</si>
  <si>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</si>
  <si>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</si>
  <si>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</si>
  <si>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</si>
  <si>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</si>
  <si>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</si>
  <si>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</si>
  <si>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</si>
  <si>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</si>
  <si>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</si>
  <si>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</si>
  <si>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</si>
  <si>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</si>
  <si>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</si>
  <si>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;</t>
  </si>
  <si>
    <t>,</t>
  </si>
  <si>
    <t>.</t>
  </si>
  <si>
    <t>/</t>
  </si>
  <si>
    <t>name</t>
  </si>
  <si>
    <t>m-up</t>
  </si>
  <si>
    <t>m-down</t>
  </si>
  <si>
    <t>m-left</t>
  </si>
  <si>
    <t>m-right</t>
  </si>
  <si>
    <t>complex-value</t>
  </si>
  <si>
    <t>LR</t>
  </si>
  <si>
    <t>L</t>
  </si>
  <si>
    <t>R</t>
  </si>
  <si>
    <t>pinkie</t>
  </si>
  <si>
    <t xml:space="preserve"> ' ( quto )</t>
  </si>
  <si>
    <t>Glyph</t>
  </si>
  <si>
    <t>Command Name</t>
  </si>
  <si>
    <t>%</t>
  </si>
  <si>
    <t>↑</t>
  </si>
  <si>
    <t>previous-line</t>
  </si>
  <si>
    <t>↓</t>
  </si>
  <si>
    <t>next-line</t>
  </si>
  <si>
    <t>←</t>
  </si>
  <si>
    <t>backward-char</t>
  </si>
  <si>
    <t>←w</t>
  </si>
  <si>
    <t>backward-word</t>
  </si>
  <si>
    <t>←¶</t>
  </si>
  <si>
    <t>backward-paragraph</t>
  </si>
  <si>
    <t>|←</t>
  </si>
  <si>
    <t>move-beginning-of-line</t>
  </si>
  <si>
    <t>→</t>
  </si>
  <si>
    <t>forward-char</t>
  </si>
  <si>
    <t>→w</t>
  </si>
  <si>
    <t>forward-word</t>
  </si>
  <si>
    <t>→¶</t>
  </si>
  <si>
    <t>forward-paragraph</t>
  </si>
  <si>
    <t>→|</t>
  </si>
  <si>
    <t>move-end-of-line</t>
  </si>
  <si>
    <t>▲</t>
  </si>
  <si>
    <t>scroll-down (page up)</t>
  </si>
  <si>
    <t>▼</t>
  </si>
  <si>
    <t>scroll-up (page down)</t>
  </si>
  <si>
    <t>|◀</t>
  </si>
  <si>
    <t>beginning-of-buffer</t>
  </si>
  <si>
    <t>▶|</t>
  </si>
  <si>
    <t>end-of-buffer</t>
  </si>
  <si>
    <t>⌫</t>
  </si>
  <si>
    <t>delete-backward-char</t>
  </si>
  <si>
    <t>⌫w</t>
  </si>
  <si>
    <t>backward-kill-word</t>
  </si>
  <si>
    <t>|⌫</t>
  </si>
  <si>
    <t>kill-line-backward</t>
  </si>
  <si>
    <t>⌦</t>
  </si>
  <si>
    <t>delete-char</t>
  </si>
  <si>
    <t>⌦w</t>
  </si>
  <si>
    <t>kill-word</t>
  </si>
  <si>
    <t>⌦|</t>
  </si>
  <si>
    <t>kill-line</t>
  </si>
  <si>
    <t>copy</t>
  </si>
  <si>
    <t>kill-ring-save</t>
  </si>
  <si>
    <t>cut</t>
  </si>
  <si>
    <t>kill-region</t>
  </si>
  <si>
    <t>paste</t>
  </si>
  <si>
    <t>yank</t>
  </si>
  <si>
    <t>paste previous</t>
  </si>
  <si>
    <t>yank-pop</t>
  </si>
  <si>
    <t>set-mark</t>
  </si>
  <si>
    <t>undo</t>
  </si>
  <si>
    <t>M-x</t>
  </si>
  <si>
    <t>execute-extended-command</t>
  </si>
  <si>
    <t>Open</t>
  </si>
  <si>
    <t>find-file, dired-advertised-find-file</t>
  </si>
  <si>
    <t>Close</t>
  </si>
  <si>
    <t>kill-buffer, close-current-buffer</t>
  </si>
  <si>
    <t>Save</t>
  </si>
  <si>
    <t>save-buffer</t>
  </si>
  <si>
    <t>Save As</t>
  </si>
  <si>
    <t>write-file</t>
  </si>
  <si>
    <t>select to Line begin</t>
  </si>
  <si>
    <t>select to Left word</t>
  </si>
  <si>
    <t>select to Right word</t>
  </si>
  <si>
    <t>select current line</t>
  </si>
  <si>
    <t>selec to Line end</t>
  </si>
  <si>
    <t>move to Left word</t>
  </si>
  <si>
    <t>move down</t>
  </si>
  <si>
    <t>move up</t>
  </si>
  <si>
    <t>move to Line end</t>
  </si>
  <si>
    <t>move to Line begin</t>
  </si>
  <si>
    <t>move 5 lines down</t>
  </si>
  <si>
    <t>move 5 lines up</t>
  </si>
  <si>
    <t>move to Right char</t>
  </si>
  <si>
    <t>move to Left char</t>
  </si>
  <si>
    <t>backspace</t>
  </si>
  <si>
    <t>delete current line</t>
  </si>
  <si>
    <t>deselect</t>
  </si>
  <si>
    <t>delete</t>
  </si>
  <si>
    <t>save</t>
  </si>
  <si>
    <t>select all</t>
  </si>
  <si>
    <t>delete last char of current line</t>
  </si>
  <si>
    <t xml:space="preserve">delete first char of current line </t>
  </si>
  <si>
    <t>backspace a word</t>
  </si>
  <si>
    <t>Q</t>
  </si>
  <si>
    <t>W</t>
  </si>
  <si>
    <t>E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</si>
  <si>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</si>
  <si>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</si>
  <si>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</si>
  <si>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</si>
  <si>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</si>
  <si>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</si>
  <si>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</si>
  <si>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</si>
  <si>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</si>
  <si>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</si>
  <si>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</si>
  <si>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</si>
  <si>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</si>
  <si>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</si>
  <si>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N</t>
  </si>
  <si>
    <t>M</t>
  </si>
  <si>
    <t>B</t>
  </si>
  <si>
    <t>V</t>
  </si>
  <si>
    <t>C</t>
  </si>
  <si>
    <t>X</t>
  </si>
  <si>
    <t>Z</t>
  </si>
  <si>
    <t>normal operation</t>
  </si>
  <si>
    <t>special operation</t>
  </si>
  <si>
    <t xml:space="preserve">move </t>
  </si>
  <si>
    <t xml:space="preserve">Selection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</si>
</sst>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shrinkToFit="1"/>
    </xf>
    <xf numFmtId="0" fontId="0" fillId="0" borderId="0" xfId="0" quotePrefix="1" applyAlignment="1">
      <alignment shrinkToFit="1"/>
    </xf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0" xfId="0" quotePrefix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4" borderId="1" xfId="0" applyFill="1" applyBorder="1"/>
    <xf numFmtId="0" fontId="0" fillId="4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3" xfId="0" applyFill="1" applyBorder="1"/>
    <xf numFmtId="0" fontId="0" fillId="4" borderId="3" xfId="0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0" borderId="1" xfId="0" applyFont="1" applyBorder="1"/>
  </cellXfs>
  <cellStyles count="1">
    <cellStyle name="Normal" xfId="0" builtinId="0"/>
  </cellStyles>
  <dxfs count="15"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32" totalsRowShown="0" headerRowDxfId="14" dataDxfId="13">
  <autoFilter ref="A1:H32"/>
  <sortState ref="A2:H32">
    <sortCondition ref="H1:H32"/>
  </sortState>
  <tableColumns count="8">
    <tableColumn id="1" name="name" dataDxfId="12"/>
    <tableColumn id="8" name="LR" dataDxfId="11"/>
    <tableColumn id="2" name="pinkie" dataDxfId="10"/>
    <tableColumn id="3" name="m-up" dataDxfId="9"/>
    <tableColumn id="4" name="m-down" dataDxfId="8"/>
    <tableColumn id="5" name="m-left" dataDxfId="7"/>
    <tableColumn id="6" name="m-right" dataDxfId="6"/>
    <tableColumn id="7" name="complex-value" dataDxfId="5">
      <calculatedColumnFormula>C2+D2+E2*1.5+F2+G2+IF(B2="L",0.5,0)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:M32" totalsRowShown="0" headerRowDxfId="4" dataDxfId="3">
  <autoFilter ref="K1:M32"/>
  <sortState ref="K2:M32">
    <sortCondition descending="1" ref="M1:M32"/>
  </sortState>
  <tableColumns count="3">
    <tableColumn id="1" name="Glyph" dataDxfId="2"/>
    <tableColumn id="2" name="Command Name" dataDxfId="1"/>
    <tableColumn id="3" name="%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4" sqref="M4"/>
    </sheetView>
  </sheetViews>
  <sheetFormatPr defaultRowHeight="15" x14ac:dyDescent="0.25"/>
  <cols>
    <col min="1" max="1" width="8.28515625" style="1" bestFit="1" customWidth="1"/>
    <col min="2" max="2" width="8.28515625" style="1" customWidth="1"/>
    <col min="3" max="3" width="9.85546875" style="1" bestFit="1" customWidth="1"/>
    <col min="4" max="7" width="9.140625" style="1"/>
    <col min="8" max="8" width="16.5703125" style="1" bestFit="1" customWidth="1"/>
    <col min="9" max="10" width="9.140625" style="1"/>
    <col min="11" max="11" width="10.85546875" style="1" bestFit="1" customWidth="1"/>
    <col min="12" max="12" width="52.7109375" style="1" customWidth="1"/>
    <col min="13" max="13" width="17.42578125" style="1" customWidth="1"/>
    <col min="14" max="16384" width="9.140625" style="1"/>
  </cols>
  <sheetData>
    <row r="1" spans="1:13" x14ac:dyDescent="0.25">
      <c r="A1" s="1" t="s">
        <v>30</v>
      </c>
      <c r="B1" s="1" t="s">
        <v>36</v>
      </c>
      <c r="C1" s="1" t="s">
        <v>39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K1" s="3" t="s">
        <v>41</v>
      </c>
      <c r="L1" s="3" t="s">
        <v>42</v>
      </c>
      <c r="M1" s="3" t="s">
        <v>43</v>
      </c>
    </row>
    <row r="2" spans="1:13" x14ac:dyDescent="0.25">
      <c r="A2" s="1" t="s">
        <v>9</v>
      </c>
      <c r="B2" s="1" t="s">
        <v>38</v>
      </c>
      <c r="H2" s="1">
        <f t="shared" ref="H2:H32" si="0">C2+D2+E2*1.5+F2+G2+IF(B2="L",0.5,0)</f>
        <v>0</v>
      </c>
      <c r="K2" s="4" t="s">
        <v>46</v>
      </c>
      <c r="L2" s="4" t="s">
        <v>47</v>
      </c>
      <c r="M2" s="4">
        <v>17.100000000000001</v>
      </c>
    </row>
    <row r="3" spans="1:13" x14ac:dyDescent="0.25">
      <c r="A3" s="1" t="s">
        <v>10</v>
      </c>
      <c r="B3" s="1" t="s">
        <v>38</v>
      </c>
      <c r="H3" s="1">
        <f t="shared" si="0"/>
        <v>0</v>
      </c>
      <c r="K3" s="4" t="s">
        <v>44</v>
      </c>
      <c r="L3" s="4" t="s">
        <v>45</v>
      </c>
      <c r="M3" s="4">
        <v>15.48</v>
      </c>
    </row>
    <row r="4" spans="1:13" x14ac:dyDescent="0.25">
      <c r="A4" s="1" t="s">
        <v>11</v>
      </c>
      <c r="B4" s="1" t="s">
        <v>38</v>
      </c>
      <c r="H4" s="1">
        <f t="shared" si="0"/>
        <v>0</v>
      </c>
      <c r="K4" s="4" t="s">
        <v>58</v>
      </c>
      <c r="L4" s="4" t="s">
        <v>59</v>
      </c>
      <c r="M4" s="4">
        <v>6.19</v>
      </c>
    </row>
    <row r="5" spans="1:13" x14ac:dyDescent="0.25">
      <c r="A5" s="1" t="s">
        <v>3</v>
      </c>
      <c r="B5" s="1" t="s">
        <v>37</v>
      </c>
      <c r="H5" s="1">
        <f t="shared" si="0"/>
        <v>0.5</v>
      </c>
      <c r="K5" s="4" t="s">
        <v>56</v>
      </c>
      <c r="L5" s="4" t="s">
        <v>57</v>
      </c>
      <c r="M5" s="4">
        <v>5.51</v>
      </c>
    </row>
    <row r="6" spans="1:13" x14ac:dyDescent="0.25">
      <c r="A6" s="1" t="s">
        <v>5</v>
      </c>
      <c r="B6" s="1" t="s">
        <v>37</v>
      </c>
      <c r="H6" s="1">
        <f t="shared" si="0"/>
        <v>0.5</v>
      </c>
      <c r="K6" s="4" t="s">
        <v>50</v>
      </c>
      <c r="L6" s="4" t="s">
        <v>51</v>
      </c>
      <c r="M6" s="4">
        <v>4.7</v>
      </c>
    </row>
    <row r="7" spans="1:13" x14ac:dyDescent="0.25">
      <c r="A7" s="1" t="s">
        <v>18</v>
      </c>
      <c r="B7" s="1" t="s">
        <v>37</v>
      </c>
      <c r="H7" s="1">
        <f t="shared" si="0"/>
        <v>0.5</v>
      </c>
      <c r="K7" s="4" t="s">
        <v>48</v>
      </c>
      <c r="L7" s="4" t="s">
        <v>49</v>
      </c>
      <c r="M7" s="4">
        <v>3.23</v>
      </c>
    </row>
    <row r="8" spans="1:13" x14ac:dyDescent="0.25">
      <c r="A8" s="1" t="s">
        <v>7</v>
      </c>
      <c r="B8" s="1" t="s">
        <v>38</v>
      </c>
      <c r="F8" s="1">
        <v>1</v>
      </c>
      <c r="H8" s="1">
        <f t="shared" si="0"/>
        <v>1</v>
      </c>
      <c r="K8" s="4" t="s">
        <v>72</v>
      </c>
      <c r="L8" s="4" t="s">
        <v>73</v>
      </c>
      <c r="M8" s="4">
        <v>3.12</v>
      </c>
    </row>
    <row r="9" spans="1:13" x14ac:dyDescent="0.25">
      <c r="A9" s="1" t="s">
        <v>8</v>
      </c>
      <c r="B9" s="1" t="s">
        <v>38</v>
      </c>
      <c r="D9" s="1">
        <v>1</v>
      </c>
      <c r="H9" s="1">
        <f t="shared" si="0"/>
        <v>1</v>
      </c>
      <c r="K9" s="4" t="s">
        <v>54</v>
      </c>
      <c r="L9" s="4" t="s">
        <v>55</v>
      </c>
      <c r="M9" s="4">
        <v>1.8</v>
      </c>
    </row>
    <row r="10" spans="1:13" x14ac:dyDescent="0.25">
      <c r="A10" s="1" t="s">
        <v>14</v>
      </c>
      <c r="B10" s="1" t="s">
        <v>38</v>
      </c>
      <c r="D10" s="1">
        <v>1</v>
      </c>
      <c r="H10" s="1">
        <f t="shared" si="0"/>
        <v>1</v>
      </c>
      <c r="K10" s="4" t="s">
        <v>74</v>
      </c>
      <c r="L10" s="4" t="s">
        <v>75</v>
      </c>
      <c r="M10" s="4">
        <v>1.68</v>
      </c>
    </row>
    <row r="11" spans="1:13" x14ac:dyDescent="0.25">
      <c r="A11" s="1" t="s">
        <v>20</v>
      </c>
      <c r="B11" s="1" t="s">
        <v>38</v>
      </c>
      <c r="D11" s="1">
        <v>1</v>
      </c>
      <c r="H11" s="1">
        <f t="shared" si="0"/>
        <v>1</v>
      </c>
      <c r="K11" s="4" t="s">
        <v>88</v>
      </c>
      <c r="L11" s="4" t="s">
        <v>89</v>
      </c>
      <c r="M11" s="4">
        <v>1.36</v>
      </c>
    </row>
    <row r="12" spans="1:13" x14ac:dyDescent="0.25">
      <c r="A12" s="1" t="s">
        <v>26</v>
      </c>
      <c r="B12" s="1" t="s">
        <v>38</v>
      </c>
      <c r="C12" s="1">
        <v>1</v>
      </c>
      <c r="H12" s="1">
        <f t="shared" si="0"/>
        <v>1</v>
      </c>
      <c r="K12" s="4" t="s">
        <v>100</v>
      </c>
      <c r="L12" s="4" t="s">
        <v>101</v>
      </c>
      <c r="M12" s="4">
        <v>1.29</v>
      </c>
    </row>
    <row r="13" spans="1:13" x14ac:dyDescent="0.25">
      <c r="A13" s="2" t="s">
        <v>40</v>
      </c>
      <c r="B13" s="2" t="s">
        <v>38</v>
      </c>
      <c r="C13" s="2"/>
      <c r="G13" s="1">
        <v>1</v>
      </c>
      <c r="H13" s="1">
        <f t="shared" si="0"/>
        <v>1</v>
      </c>
      <c r="K13" s="4" t="s">
        <v>82</v>
      </c>
      <c r="L13" s="4" t="s">
        <v>83</v>
      </c>
      <c r="M13" s="4">
        <v>1.18</v>
      </c>
    </row>
    <row r="14" spans="1:13" x14ac:dyDescent="0.25">
      <c r="A14" s="1" t="s">
        <v>0</v>
      </c>
      <c r="B14" s="1" t="s">
        <v>37</v>
      </c>
      <c r="C14" s="1">
        <v>1</v>
      </c>
      <c r="H14" s="1">
        <f t="shared" si="0"/>
        <v>1.5</v>
      </c>
      <c r="K14" s="4" t="s">
        <v>66</v>
      </c>
      <c r="L14" s="4" t="s">
        <v>67</v>
      </c>
      <c r="M14" s="4">
        <v>1.0900000000000001</v>
      </c>
    </row>
    <row r="15" spans="1:13" x14ac:dyDescent="0.25">
      <c r="A15" s="1" t="s">
        <v>4</v>
      </c>
      <c r="B15" s="1" t="s">
        <v>37</v>
      </c>
      <c r="D15" s="1">
        <v>1</v>
      </c>
      <c r="H15" s="1">
        <f t="shared" si="0"/>
        <v>1.5</v>
      </c>
      <c r="K15" s="4" t="s">
        <v>78</v>
      </c>
      <c r="L15" s="4" t="s">
        <v>79</v>
      </c>
      <c r="M15" s="4">
        <v>0.87</v>
      </c>
    </row>
    <row r="16" spans="1:13" x14ac:dyDescent="0.25">
      <c r="A16" s="1" t="s">
        <v>6</v>
      </c>
      <c r="B16" s="1" t="s">
        <v>37</v>
      </c>
      <c r="G16" s="1">
        <v>1</v>
      </c>
      <c r="H16" s="1">
        <f t="shared" si="0"/>
        <v>1.5</v>
      </c>
      <c r="K16" s="4" t="s">
        <v>62</v>
      </c>
      <c r="L16" s="4" t="s">
        <v>63</v>
      </c>
      <c r="M16" s="4">
        <v>0.78</v>
      </c>
    </row>
    <row r="17" spans="1:13" x14ac:dyDescent="0.25">
      <c r="A17" s="1" t="s">
        <v>16</v>
      </c>
      <c r="B17" s="1" t="s">
        <v>37</v>
      </c>
      <c r="D17" s="1">
        <v>1</v>
      </c>
      <c r="H17" s="1">
        <f t="shared" si="0"/>
        <v>1.5</v>
      </c>
      <c r="K17" s="4" t="s">
        <v>94</v>
      </c>
      <c r="L17" s="4" t="s">
        <v>95</v>
      </c>
      <c r="M17" s="4">
        <v>0.66</v>
      </c>
    </row>
    <row r="18" spans="1:13" x14ac:dyDescent="0.25">
      <c r="A18" s="1" t="s">
        <v>19</v>
      </c>
      <c r="B18" s="1" t="s">
        <v>37</v>
      </c>
      <c r="D18" s="1">
        <v>1</v>
      </c>
      <c r="H18" s="1">
        <f t="shared" si="0"/>
        <v>1.5</v>
      </c>
      <c r="K18" s="4" t="s">
        <v>64</v>
      </c>
      <c r="L18" s="4" t="s">
        <v>65</v>
      </c>
      <c r="M18" s="4">
        <v>0.63</v>
      </c>
    </row>
    <row r="19" spans="1:13" x14ac:dyDescent="0.25">
      <c r="A19" s="1" t="s">
        <v>22</v>
      </c>
      <c r="B19" s="1" t="s">
        <v>37</v>
      </c>
      <c r="D19" s="1">
        <v>1</v>
      </c>
      <c r="H19" s="1">
        <f t="shared" si="0"/>
        <v>1.5</v>
      </c>
      <c r="K19" s="4" t="s">
        <v>92</v>
      </c>
      <c r="L19" s="4" t="s">
        <v>92</v>
      </c>
      <c r="M19" s="4">
        <v>0.63</v>
      </c>
    </row>
    <row r="20" spans="1:13" x14ac:dyDescent="0.25">
      <c r="A20" s="1" t="s">
        <v>12</v>
      </c>
      <c r="B20" s="1" t="s">
        <v>38</v>
      </c>
      <c r="E20" s="1">
        <v>1</v>
      </c>
      <c r="H20" s="1">
        <f t="shared" si="0"/>
        <v>1.5</v>
      </c>
      <c r="K20" s="4" t="s">
        <v>80</v>
      </c>
      <c r="L20" s="4" t="s">
        <v>81</v>
      </c>
      <c r="M20" s="4">
        <v>0.62</v>
      </c>
    </row>
    <row r="21" spans="1:13" x14ac:dyDescent="0.25">
      <c r="A21" s="1" t="s">
        <v>13</v>
      </c>
      <c r="B21" s="1" t="s">
        <v>38</v>
      </c>
      <c r="E21" s="1">
        <v>1</v>
      </c>
      <c r="H21" s="1">
        <f t="shared" si="0"/>
        <v>1.5</v>
      </c>
      <c r="K21" s="4" t="s">
        <v>96</v>
      </c>
      <c r="L21" s="4" t="s">
        <v>97</v>
      </c>
      <c r="M21" s="4">
        <f>(0.74+0.32)/2</f>
        <v>0.53</v>
      </c>
    </row>
    <row r="22" spans="1:13" x14ac:dyDescent="0.25">
      <c r="A22" s="1" t="s">
        <v>27</v>
      </c>
      <c r="B22" s="1" t="s">
        <v>38</v>
      </c>
      <c r="E22" s="1">
        <v>1</v>
      </c>
      <c r="H22" s="1">
        <f t="shared" si="0"/>
        <v>1.5</v>
      </c>
      <c r="K22" s="4" t="s">
        <v>93</v>
      </c>
      <c r="L22" s="4" t="s">
        <v>93</v>
      </c>
      <c r="M22" s="4">
        <v>0.51</v>
      </c>
    </row>
    <row r="23" spans="1:13" x14ac:dyDescent="0.25">
      <c r="A23" s="1" t="s">
        <v>28</v>
      </c>
      <c r="B23" s="1" t="s">
        <v>38</v>
      </c>
      <c r="E23" s="1">
        <v>1</v>
      </c>
      <c r="H23" s="1">
        <f t="shared" si="0"/>
        <v>1.5</v>
      </c>
      <c r="K23" s="4" t="s">
        <v>84</v>
      </c>
      <c r="L23" s="4" t="s">
        <v>85</v>
      </c>
      <c r="M23" s="4">
        <v>0.49</v>
      </c>
    </row>
    <row r="24" spans="1:13" x14ac:dyDescent="0.25">
      <c r="A24" s="1" t="s">
        <v>2</v>
      </c>
      <c r="B24" s="1" t="s">
        <v>37</v>
      </c>
      <c r="E24" s="1">
        <v>1</v>
      </c>
      <c r="H24" s="1">
        <f t="shared" si="0"/>
        <v>2</v>
      </c>
      <c r="K24" s="4" t="s">
        <v>86</v>
      </c>
      <c r="L24" s="4" t="s">
        <v>87</v>
      </c>
      <c r="M24" s="4">
        <v>0.44</v>
      </c>
    </row>
    <row r="25" spans="1:13" x14ac:dyDescent="0.25">
      <c r="A25" s="1" t="s">
        <v>21</v>
      </c>
      <c r="B25" s="1" t="s">
        <v>37</v>
      </c>
      <c r="E25" s="1">
        <v>1</v>
      </c>
      <c r="H25" s="1">
        <f t="shared" si="0"/>
        <v>2</v>
      </c>
      <c r="K25" s="4" t="s">
        <v>98</v>
      </c>
      <c r="L25" s="4" t="s">
        <v>99</v>
      </c>
      <c r="M25" s="4">
        <f>(0.15+0.65)/2</f>
        <v>0.4</v>
      </c>
    </row>
    <row r="26" spans="1:13" x14ac:dyDescent="0.25">
      <c r="A26" s="1" t="s">
        <v>23</v>
      </c>
      <c r="B26" s="1" t="s">
        <v>37</v>
      </c>
      <c r="E26" s="1">
        <v>1</v>
      </c>
      <c r="H26" s="1">
        <f t="shared" si="0"/>
        <v>2</v>
      </c>
      <c r="K26" s="4" t="s">
        <v>60</v>
      </c>
      <c r="L26" s="4" t="s">
        <v>61</v>
      </c>
      <c r="M26" s="4">
        <v>0.4</v>
      </c>
    </row>
    <row r="27" spans="1:13" x14ac:dyDescent="0.25">
      <c r="A27" s="1" t="s">
        <v>15</v>
      </c>
      <c r="B27" s="1" t="s">
        <v>38</v>
      </c>
      <c r="C27" s="1">
        <v>1</v>
      </c>
      <c r="D27" s="1">
        <v>1</v>
      </c>
      <c r="H27" s="1">
        <f t="shared" si="0"/>
        <v>2</v>
      </c>
      <c r="K27" s="4" t="s">
        <v>68</v>
      </c>
      <c r="L27" s="4" t="s">
        <v>69</v>
      </c>
      <c r="M27" s="4">
        <v>0.36</v>
      </c>
    </row>
    <row r="28" spans="1:13" x14ac:dyDescent="0.25">
      <c r="A28" s="1" t="s">
        <v>24</v>
      </c>
      <c r="B28" s="1" t="s">
        <v>38</v>
      </c>
      <c r="D28" s="1">
        <v>1</v>
      </c>
      <c r="G28" s="1">
        <v>1</v>
      </c>
      <c r="H28" s="1">
        <f t="shared" si="0"/>
        <v>2</v>
      </c>
      <c r="K28" s="4" t="s">
        <v>70</v>
      </c>
      <c r="L28" s="4" t="s">
        <v>71</v>
      </c>
      <c r="M28" s="4">
        <v>0.33</v>
      </c>
    </row>
    <row r="29" spans="1:13" x14ac:dyDescent="0.25">
      <c r="A29" s="1" t="s">
        <v>17</v>
      </c>
      <c r="B29" s="1" t="s">
        <v>37</v>
      </c>
      <c r="C29" s="1">
        <v>1</v>
      </c>
      <c r="D29" s="1">
        <v>1</v>
      </c>
      <c r="H29" s="1">
        <f t="shared" si="0"/>
        <v>2.5</v>
      </c>
      <c r="K29" s="4" t="s">
        <v>52</v>
      </c>
      <c r="L29" s="4" t="s">
        <v>53</v>
      </c>
      <c r="M29" s="4">
        <v>0.25</v>
      </c>
    </row>
    <row r="30" spans="1:13" x14ac:dyDescent="0.25">
      <c r="A30" s="1" t="s">
        <v>29</v>
      </c>
      <c r="B30" s="1" t="s">
        <v>38</v>
      </c>
      <c r="C30" s="1">
        <v>1</v>
      </c>
      <c r="E30" s="1">
        <v>1</v>
      </c>
      <c r="H30" s="1">
        <f t="shared" si="0"/>
        <v>2.5</v>
      </c>
      <c r="K30" s="4" t="s">
        <v>76</v>
      </c>
      <c r="L30" s="4" t="s">
        <v>77</v>
      </c>
      <c r="M30" s="4">
        <v>0</v>
      </c>
    </row>
    <row r="31" spans="1:13" x14ac:dyDescent="0.25">
      <c r="A31" s="1" t="s">
        <v>1</v>
      </c>
      <c r="B31" s="1" t="s">
        <v>37</v>
      </c>
      <c r="E31" s="1">
        <v>1</v>
      </c>
      <c r="G31" s="1">
        <v>1</v>
      </c>
      <c r="H31" s="1">
        <f t="shared" si="0"/>
        <v>3</v>
      </c>
      <c r="K31" s="4" t="s">
        <v>90</v>
      </c>
      <c r="L31" s="4" t="s">
        <v>91</v>
      </c>
      <c r="M31" s="4">
        <v>0</v>
      </c>
    </row>
    <row r="32" spans="1:13" x14ac:dyDescent="0.25">
      <c r="A32" s="1" t="s">
        <v>25</v>
      </c>
      <c r="B32" s="1" t="s">
        <v>37</v>
      </c>
      <c r="C32" s="1">
        <v>1</v>
      </c>
      <c r="E32" s="1">
        <v>1</v>
      </c>
      <c r="H32" s="1">
        <f t="shared" si="0"/>
        <v>3</v>
      </c>
      <c r="K32" s="4" t="s">
        <v>102</v>
      </c>
      <c r="L32" s="4" t="s">
        <v>103</v>
      </c>
      <c r="M32" s="4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6" sqref="J16"/>
    </sheetView>
  </sheetViews>
  <sheetFormatPr defaultRowHeight="15" x14ac:dyDescent="0.25"/>
  <cols>
    <col min="1" max="1" width="29" bestFit="1" customWidth="1"/>
    <col min="2" max="2" width="28.140625" bestFit="1" customWidth="1"/>
    <col min="3" max="3" width="17.85546875" bestFit="1" customWidth="1"/>
    <col min="4" max="4" width="18" customWidth="1"/>
    <col min="5" max="5" width="18.140625" bestFit="1" customWidth="1"/>
    <col min="6" max="6" width="18.42578125" bestFit="1" customWidth="1"/>
    <col min="7" max="7" width="17.7109375" bestFit="1" customWidth="1"/>
    <col min="8" max="8" width="18.85546875" bestFit="1" customWidth="1"/>
    <col min="9" max="9" width="17.28515625" bestFit="1" customWidth="1"/>
    <col min="10" max="10" width="16" bestFit="1" customWidth="1"/>
  </cols>
  <sheetData>
    <row r="1" spans="1:11" x14ac:dyDescent="0.25">
      <c r="A1" s="11" t="s">
        <v>151</v>
      </c>
    </row>
    <row r="2" spans="1:11" x14ac:dyDescent="0.25">
      <c r="A2" s="13" t="s">
        <v>152</v>
      </c>
    </row>
    <row r="3" spans="1:11" x14ac:dyDescent="0.25">
      <c r="A3" s="6" t="s">
        <v>153</v>
      </c>
    </row>
    <row r="4" spans="1:11" x14ac:dyDescent="0.25">
      <c r="A4" s="9" t="s">
        <v>154</v>
      </c>
    </row>
    <row r="6" spans="1:11" x14ac:dyDescent="0.25">
      <c r="A6" s="18" t="s">
        <v>127</v>
      </c>
      <c r="B6" s="18" t="s">
        <v>128</v>
      </c>
      <c r="C6" s="18" t="s">
        <v>129</v>
      </c>
      <c r="D6" s="19" t="s">
        <v>38</v>
      </c>
      <c r="E6" s="18" t="s">
        <v>130</v>
      </c>
      <c r="F6" s="20" t="s">
        <v>131</v>
      </c>
      <c r="G6" s="20" t="s">
        <v>132</v>
      </c>
      <c r="H6" s="20" t="s">
        <v>133</v>
      </c>
      <c r="I6" s="20" t="s">
        <v>134</v>
      </c>
      <c r="J6" s="20" t="s">
        <v>135</v>
      </c>
    </row>
    <row r="7" spans="1:11" ht="40.5" customHeight="1" x14ac:dyDescent="0.25">
      <c r="A7" s="15" t="s">
        <v>125</v>
      </c>
      <c r="B7" s="15" t="s">
        <v>124</v>
      </c>
      <c r="C7" s="15" t="s">
        <v>119</v>
      </c>
      <c r="D7" s="12" t="s">
        <v>118</v>
      </c>
      <c r="E7" s="14" t="s">
        <v>126</v>
      </c>
      <c r="F7" s="10" t="s">
        <v>104</v>
      </c>
      <c r="G7" s="10" t="s">
        <v>105</v>
      </c>
      <c r="H7" s="10" t="s">
        <v>106</v>
      </c>
      <c r="I7" s="10" t="s">
        <v>107</v>
      </c>
      <c r="J7" s="10" t="s">
        <v>108</v>
      </c>
    </row>
    <row r="8" spans="1:11" x14ac:dyDescent="0.25">
      <c r="A8" s="21" t="s">
        <v>136</v>
      </c>
      <c r="B8" s="22" t="s">
        <v>137</v>
      </c>
      <c r="C8" s="22" t="s">
        <v>138</v>
      </c>
      <c r="D8" s="21" t="s">
        <v>139</v>
      </c>
      <c r="E8" s="23" t="s">
        <v>140</v>
      </c>
      <c r="F8" s="23" t="s">
        <v>141</v>
      </c>
      <c r="G8" s="23" t="s">
        <v>142</v>
      </c>
      <c r="H8" s="23" t="s">
        <v>143</v>
      </c>
      <c r="I8" s="23" t="s">
        <v>37</v>
      </c>
      <c r="J8" s="26" t="s">
        <v>26</v>
      </c>
      <c r="K8" s="5"/>
    </row>
    <row r="9" spans="1:11" ht="40.5" customHeight="1" x14ac:dyDescent="0.25">
      <c r="A9" s="17" t="s">
        <v>123</v>
      </c>
      <c r="B9" s="12" t="s">
        <v>122</v>
      </c>
      <c r="C9" s="12" t="s">
        <v>121</v>
      </c>
      <c r="D9" s="10" t="s">
        <v>120</v>
      </c>
      <c r="E9" s="7" t="s">
        <v>113</v>
      </c>
      <c r="F9" s="7" t="s">
        <v>109</v>
      </c>
      <c r="G9" s="7" t="s">
        <v>110</v>
      </c>
      <c r="H9" s="7" t="s">
        <v>111</v>
      </c>
      <c r="I9" s="7" t="s">
        <v>112</v>
      </c>
      <c r="J9" s="8"/>
    </row>
    <row r="10" spans="1:11" x14ac:dyDescent="0.25">
      <c r="A10" s="19" t="s">
        <v>150</v>
      </c>
      <c r="B10" s="19" t="s">
        <v>149</v>
      </c>
      <c r="C10" s="19" t="s">
        <v>148</v>
      </c>
      <c r="D10" s="19" t="s">
        <v>147</v>
      </c>
      <c r="E10" s="24" t="s">
        <v>146</v>
      </c>
      <c r="F10" s="25" t="s">
        <v>144</v>
      </c>
      <c r="G10" s="25" t="s">
        <v>145</v>
      </c>
      <c r="H10" s="25" t="s">
        <v>27</v>
      </c>
      <c r="I10" s="25" t="s">
        <v>28</v>
      </c>
      <c r="J10" s="24"/>
    </row>
    <row r="11" spans="1:11" ht="40.5" customHeight="1" x14ac:dyDescent="0.25">
      <c r="A11" s="16" t="s">
        <v>93</v>
      </c>
      <c r="B11" s="16" t="s">
        <v>86</v>
      </c>
      <c r="C11" s="16" t="s">
        <v>84</v>
      </c>
      <c r="D11" s="16" t="s">
        <v>88</v>
      </c>
      <c r="E11" s="8"/>
      <c r="F11" s="7" t="s">
        <v>117</v>
      </c>
      <c r="G11" s="7" t="s">
        <v>114</v>
      </c>
      <c r="H11" s="7" t="s">
        <v>115</v>
      </c>
      <c r="I11" s="7" t="s">
        <v>116</v>
      </c>
      <c r="J1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2014-01-28T01:35:37Z</dcterms:modified>
</cp:coreProperties>
</file>