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nnifergill/Desktop/Nature Metabolism REVISION WORKING/"/>
    </mc:Choice>
  </mc:AlternateContent>
  <xr:revisionPtr revIDLastSave="0" documentId="8_{96A1ECD3-2A13-C34A-8456-27629A5BD415}" xr6:coauthVersionLast="47" xr6:coauthVersionMax="47" xr10:uidLastSave="{00000000-0000-0000-0000-000000000000}"/>
  <bookViews>
    <workbookView xWindow="120" yWindow="600" windowWidth="33600" windowHeight="19320" xr2:uid="{B153907C-EF82-CF46-9835-7842875B2405}"/>
  </bookViews>
  <sheets>
    <sheet name="H&amp;E" sheetId="1" r:id="rId1"/>
    <sheet name="Ki67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C32" i="2" s="1"/>
  <c r="C31" i="2" l="1"/>
</calcChain>
</file>

<file path=xl/sharedStrings.xml><?xml version="1.0" encoding="utf-8"?>
<sst xmlns="http://schemas.openxmlformats.org/spreadsheetml/2006/main" count="99" uniqueCount="61">
  <si>
    <t>H&amp;E</t>
  </si>
  <si>
    <t>%Immune Cells (and Type)</t>
  </si>
  <si>
    <t>%Viable Tumor</t>
  </si>
  <si>
    <t>Tumor Bed</t>
  </si>
  <si>
    <t xml:space="preserve">Comments/Observiations on Similarity/Differences </t>
  </si>
  <si>
    <t>TX13 Pt</t>
  </si>
  <si>
    <t>TX13 PDX</t>
  </si>
  <si>
    <t>TX19 Pt</t>
  </si>
  <si>
    <t>TX19 PDX</t>
  </si>
  <si>
    <t>Tray position</t>
  </si>
  <si>
    <t>TX23a Pt</t>
  </si>
  <si>
    <t>TX23b Pt</t>
  </si>
  <si>
    <t>TX26 Pt</t>
  </si>
  <si>
    <t>TX36 Pt</t>
  </si>
  <si>
    <t>TX37 Pt</t>
  </si>
  <si>
    <t>TX41 Pt</t>
  </si>
  <si>
    <t>MP2a Pt</t>
  </si>
  <si>
    <t>MP4 Pt</t>
  </si>
  <si>
    <t>MP5 Pt</t>
  </si>
  <si>
    <t>MP6 Pt</t>
  </si>
  <si>
    <t>MP8a Pt</t>
  </si>
  <si>
    <t>MP8b Pt</t>
  </si>
  <si>
    <t>MP9d Pt</t>
  </si>
  <si>
    <t>MP9f Pt</t>
  </si>
  <si>
    <t>MP10 Pt</t>
  </si>
  <si>
    <t>TX16 Pt (Digital)</t>
  </si>
  <si>
    <t>TX23a PDX</t>
  </si>
  <si>
    <t>TX23b PDX</t>
  </si>
  <si>
    <t>TX26 PDX</t>
  </si>
  <si>
    <t>TX36 PDX</t>
  </si>
  <si>
    <t>TX37 PDX</t>
  </si>
  <si>
    <t>TX41 PDX</t>
  </si>
  <si>
    <t>MP2a PDX</t>
  </si>
  <si>
    <t>MP4 PDX</t>
  </si>
  <si>
    <t>MP5 PDX</t>
  </si>
  <si>
    <t>MP6 PDX</t>
  </si>
  <si>
    <t>MP8a PDX</t>
  </si>
  <si>
    <t>MP8b PDX</t>
  </si>
  <si>
    <t>MP9d PDX</t>
  </si>
  <si>
    <t>MP9f PDX</t>
  </si>
  <si>
    <t>MP10 PDX</t>
  </si>
  <si>
    <t>TX16 PDX</t>
  </si>
  <si>
    <t>TRAY 1</t>
  </si>
  <si>
    <t>TRAY 2</t>
  </si>
  <si>
    <t>% Necrosis</t>
  </si>
  <si>
    <t>Prolif</t>
  </si>
  <si>
    <t>Notes</t>
  </si>
  <si>
    <t>% Stroma/ Fibrosis</t>
  </si>
  <si>
    <t>%Ki-67</t>
  </si>
  <si>
    <t>stain problem</t>
  </si>
  <si>
    <t>RBCs</t>
  </si>
  <si>
    <t>PDX more spindles/fascicles</t>
  </si>
  <si>
    <t>see comment</t>
  </si>
  <si>
    <t>RBCs; more spindles in mouse</t>
  </si>
  <si>
    <t>more necrosis</t>
  </si>
  <si>
    <t>more spindles in mouse</t>
  </si>
  <si>
    <t>COMMENT: minimal if any viable tumor tissue seen in this sample</t>
  </si>
  <si>
    <t>NOTE: in pt samples immune cells were lymphocytes; in mice they were PMNs</t>
  </si>
  <si>
    <t>Average</t>
  </si>
  <si>
    <t>Median</t>
  </si>
  <si>
    <t>Ratio PDX/PT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</si>
</sst>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2" fontId="3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2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94A7-4ECD-5344-A6F3-866A1C959031}">
  <dimension ref="A1:I39"/>
  <sheetViews>
    <sheetView tabSelected="1" workbookViewId="0">
      <selection activeCell="C41" sqref="C41"/>
    </sheetView>
  </sheetViews>
  <sheetFormatPr baseColWidth="10" defaultRowHeight="18" x14ac:dyDescent="0.2"/>
  <cols>
    <col min="1" max="1" width="9.5" style="5" customWidth="1"/>
    <col min="2" max="2" width="14.83203125" style="5" bestFit="1" customWidth="1"/>
    <col min="3" max="3" width="18.6640625" style="2" bestFit="1" customWidth="1"/>
    <col min="4" max="4" width="8.6640625" style="2" customWidth="1"/>
    <col min="5" max="5" width="10.5" style="2" customWidth="1"/>
    <col min="6" max="6" width="9.5" style="2" bestFit="1" customWidth="1"/>
    <col min="7" max="7" width="13.83203125" style="2" bestFit="1" customWidth="1"/>
    <col min="8" max="8" width="15.5" style="2" bestFit="1" customWidth="1"/>
    <col min="9" max="9" width="34.33203125" style="2" bestFit="1" customWidth="1"/>
  </cols>
  <sheetData>
    <row r="1" spans="1:9" x14ac:dyDescent="0.2">
      <c r="A1" s="4" t="s">
        <v>0</v>
      </c>
      <c r="D1" s="1" t="s">
        <v>3</v>
      </c>
      <c r="E1" s="1"/>
      <c r="H1" s="1" t="s">
        <v>45</v>
      </c>
      <c r="I1" s="1" t="s">
        <v>46</v>
      </c>
    </row>
    <row r="2" spans="1:9" ht="60" customHeight="1" thickBot="1" x14ac:dyDescent="0.25">
      <c r="A2" s="4" t="s">
        <v>42</v>
      </c>
      <c r="B2" s="5" t="s">
        <v>9</v>
      </c>
      <c r="D2" s="10" t="s">
        <v>2</v>
      </c>
      <c r="E2" s="10" t="s">
        <v>44</v>
      </c>
      <c r="F2" s="10" t="s">
        <v>47</v>
      </c>
      <c r="G2" s="10" t="s">
        <v>1</v>
      </c>
      <c r="H2" s="10" t="s">
        <v>48</v>
      </c>
      <c r="I2" s="10" t="s">
        <v>4</v>
      </c>
    </row>
    <row r="3" spans="1:9" x14ac:dyDescent="0.2">
      <c r="A3" s="4"/>
      <c r="B3" s="11">
        <v>1</v>
      </c>
      <c r="C3" s="6" t="s">
        <v>5</v>
      </c>
      <c r="D3" s="6">
        <v>80</v>
      </c>
      <c r="E3" s="6">
        <v>10</v>
      </c>
      <c r="F3" s="6">
        <v>5</v>
      </c>
      <c r="G3" s="6">
        <v>5</v>
      </c>
      <c r="H3" s="6">
        <v>40</v>
      </c>
      <c r="I3" s="7"/>
    </row>
    <row r="4" spans="1:9" ht="19" thickBot="1" x14ac:dyDescent="0.25">
      <c r="A4" s="4"/>
      <c r="B4" s="12">
        <v>11</v>
      </c>
      <c r="C4" s="8" t="s">
        <v>6</v>
      </c>
      <c r="D4" s="8">
        <v>75</v>
      </c>
      <c r="E4" s="8">
        <v>20</v>
      </c>
      <c r="F4" s="8">
        <v>5</v>
      </c>
      <c r="G4" s="8">
        <v>0</v>
      </c>
      <c r="H4" s="8">
        <v>40</v>
      </c>
      <c r="I4" s="9"/>
    </row>
    <row r="5" spans="1:9" x14ac:dyDescent="0.2">
      <c r="A5" s="4"/>
      <c r="B5" s="11">
        <v>2</v>
      </c>
      <c r="C5" s="6" t="s">
        <v>7</v>
      </c>
      <c r="D5" s="6">
        <v>60</v>
      </c>
      <c r="E5" s="6">
        <v>30</v>
      </c>
      <c r="F5" s="6">
        <v>10</v>
      </c>
      <c r="G5" s="6">
        <v>0</v>
      </c>
      <c r="H5" s="6">
        <v>20</v>
      </c>
      <c r="I5" s="7"/>
    </row>
    <row r="6" spans="1:9" ht="19" thickBot="1" x14ac:dyDescent="0.25">
      <c r="A6" s="4"/>
      <c r="B6" s="12">
        <v>12</v>
      </c>
      <c r="C6" s="8" t="s">
        <v>8</v>
      </c>
      <c r="D6" s="8">
        <v>25</v>
      </c>
      <c r="E6" s="8">
        <v>60</v>
      </c>
      <c r="F6" s="8">
        <v>0</v>
      </c>
      <c r="G6" s="8">
        <v>5</v>
      </c>
      <c r="H6" s="8">
        <v>30</v>
      </c>
      <c r="I6" s="9"/>
    </row>
    <row r="7" spans="1:9" x14ac:dyDescent="0.2">
      <c r="A7" s="4"/>
      <c r="B7" s="11">
        <v>3</v>
      </c>
      <c r="C7" s="6" t="s">
        <v>10</v>
      </c>
      <c r="D7" s="6">
        <v>90</v>
      </c>
      <c r="E7" s="6">
        <v>0</v>
      </c>
      <c r="F7" s="6">
        <v>10</v>
      </c>
      <c r="G7" s="6">
        <v>0</v>
      </c>
      <c r="H7" s="6">
        <v>30</v>
      </c>
      <c r="I7" s="7"/>
    </row>
    <row r="8" spans="1:9" ht="19" thickBot="1" x14ac:dyDescent="0.25">
      <c r="A8" s="4"/>
      <c r="B8" s="12">
        <v>13</v>
      </c>
      <c r="C8" s="8" t="s">
        <v>26</v>
      </c>
      <c r="D8" s="8">
        <v>95</v>
      </c>
      <c r="E8" s="8">
        <v>0</v>
      </c>
      <c r="F8" s="8">
        <v>5</v>
      </c>
      <c r="G8" s="8">
        <v>0</v>
      </c>
      <c r="H8" s="8">
        <v>50</v>
      </c>
      <c r="I8" s="9"/>
    </row>
    <row r="9" spans="1:9" x14ac:dyDescent="0.2">
      <c r="A9" s="4"/>
      <c r="B9" s="11">
        <v>4</v>
      </c>
      <c r="C9" s="6" t="s">
        <v>11</v>
      </c>
      <c r="D9" s="6">
        <v>90</v>
      </c>
      <c r="E9" s="6">
        <v>0</v>
      </c>
      <c r="F9" s="6">
        <v>10</v>
      </c>
      <c r="G9" s="6">
        <v>0</v>
      </c>
      <c r="H9" s="6">
        <v>50</v>
      </c>
      <c r="I9" s="7"/>
    </row>
    <row r="10" spans="1:9" ht="19" thickBot="1" x14ac:dyDescent="0.25">
      <c r="A10" s="4"/>
      <c r="B10" s="12">
        <v>14</v>
      </c>
      <c r="C10" s="8" t="s">
        <v>27</v>
      </c>
      <c r="D10" s="8">
        <v>85</v>
      </c>
      <c r="E10" s="8">
        <v>0</v>
      </c>
      <c r="F10" s="8">
        <v>15</v>
      </c>
      <c r="G10" s="8">
        <v>0</v>
      </c>
      <c r="H10" s="8">
        <v>70</v>
      </c>
      <c r="I10" s="9"/>
    </row>
    <row r="11" spans="1:9" x14ac:dyDescent="0.2">
      <c r="A11" s="4"/>
      <c r="B11" s="11">
        <v>5</v>
      </c>
      <c r="C11" s="6" t="s">
        <v>12</v>
      </c>
      <c r="D11" s="6">
        <v>85</v>
      </c>
      <c r="E11" s="6">
        <v>0</v>
      </c>
      <c r="F11" s="6">
        <v>5</v>
      </c>
      <c r="G11" s="6">
        <v>10</v>
      </c>
      <c r="H11" s="6">
        <v>10</v>
      </c>
      <c r="I11" s="7"/>
    </row>
    <row r="12" spans="1:9" ht="19" thickBot="1" x14ac:dyDescent="0.25">
      <c r="A12" s="4"/>
      <c r="B12" s="12">
        <v>15</v>
      </c>
      <c r="C12" s="8" t="s">
        <v>28</v>
      </c>
      <c r="D12" s="8">
        <v>95</v>
      </c>
      <c r="E12" s="8">
        <v>0</v>
      </c>
      <c r="F12" s="8">
        <v>5</v>
      </c>
      <c r="G12" s="8">
        <v>0</v>
      </c>
      <c r="H12" s="8">
        <v>25</v>
      </c>
      <c r="I12" s="9" t="s">
        <v>51</v>
      </c>
    </row>
    <row r="13" spans="1:9" x14ac:dyDescent="0.2">
      <c r="A13" s="4"/>
      <c r="B13" s="11">
        <v>6</v>
      </c>
      <c r="C13" s="6" t="s">
        <v>13</v>
      </c>
      <c r="D13" s="6">
        <v>65</v>
      </c>
      <c r="E13" s="6">
        <v>20</v>
      </c>
      <c r="F13" s="6">
        <v>10</v>
      </c>
      <c r="G13" s="6">
        <v>5</v>
      </c>
      <c r="H13" s="6">
        <v>30</v>
      </c>
      <c r="I13" s="7" t="s">
        <v>50</v>
      </c>
    </row>
    <row r="14" spans="1:9" ht="19" thickBot="1" x14ac:dyDescent="0.25">
      <c r="A14" s="4"/>
      <c r="B14" s="12">
        <v>16</v>
      </c>
      <c r="C14" s="8" t="s">
        <v>29</v>
      </c>
      <c r="D14" s="8">
        <v>65</v>
      </c>
      <c r="E14" s="8">
        <v>20</v>
      </c>
      <c r="F14" s="8">
        <v>10</v>
      </c>
      <c r="G14" s="8">
        <v>5</v>
      </c>
      <c r="H14" s="8">
        <v>40</v>
      </c>
      <c r="I14" s="9" t="s">
        <v>50</v>
      </c>
    </row>
    <row r="15" spans="1:9" x14ac:dyDescent="0.2">
      <c r="A15" s="4"/>
      <c r="B15" s="11">
        <v>7</v>
      </c>
      <c r="C15" s="6" t="s">
        <v>14</v>
      </c>
      <c r="D15" s="6">
        <v>90</v>
      </c>
      <c r="E15" s="6">
        <v>0</v>
      </c>
      <c r="F15" s="6">
        <v>10</v>
      </c>
      <c r="G15" s="6">
        <v>0</v>
      </c>
      <c r="H15" s="6">
        <v>50</v>
      </c>
      <c r="I15" s="7"/>
    </row>
    <row r="16" spans="1:9" ht="19" thickBot="1" x14ac:dyDescent="0.25">
      <c r="A16" s="4"/>
      <c r="B16" s="12">
        <v>17</v>
      </c>
      <c r="C16" s="8" t="s">
        <v>30</v>
      </c>
      <c r="D16" s="8">
        <v>95</v>
      </c>
      <c r="E16" s="8">
        <v>0</v>
      </c>
      <c r="F16" s="8">
        <v>5</v>
      </c>
      <c r="G16" s="8">
        <v>0</v>
      </c>
      <c r="H16" s="8">
        <v>50</v>
      </c>
      <c r="I16" s="9"/>
    </row>
    <row r="17" spans="1:9" x14ac:dyDescent="0.2">
      <c r="A17" s="4"/>
      <c r="B17" s="11">
        <v>8</v>
      </c>
      <c r="C17" s="6" t="s">
        <v>15</v>
      </c>
      <c r="D17" s="6">
        <v>75</v>
      </c>
      <c r="E17" s="6">
        <v>15</v>
      </c>
      <c r="F17" s="6">
        <v>10</v>
      </c>
      <c r="G17" s="6">
        <v>0</v>
      </c>
      <c r="H17" s="6">
        <v>15</v>
      </c>
      <c r="I17" s="7"/>
    </row>
    <row r="18" spans="1:9" ht="19" thickBot="1" x14ac:dyDescent="0.25">
      <c r="A18" s="4"/>
      <c r="B18" s="12">
        <v>18</v>
      </c>
      <c r="C18" s="8" t="s">
        <v>31</v>
      </c>
      <c r="D18" s="8">
        <v>75</v>
      </c>
      <c r="E18" s="8">
        <v>20</v>
      </c>
      <c r="F18" s="8">
        <v>5</v>
      </c>
      <c r="G18" s="8">
        <v>0</v>
      </c>
      <c r="H18" s="8">
        <v>40</v>
      </c>
      <c r="I18" s="9"/>
    </row>
    <row r="19" spans="1:9" x14ac:dyDescent="0.2">
      <c r="A19" s="4"/>
      <c r="B19" s="11">
        <v>9</v>
      </c>
      <c r="C19" s="6" t="s">
        <v>16</v>
      </c>
      <c r="D19" s="6">
        <v>65</v>
      </c>
      <c r="E19" s="6">
        <v>10</v>
      </c>
      <c r="F19" s="6">
        <v>15</v>
      </c>
      <c r="G19" s="6">
        <v>10</v>
      </c>
      <c r="H19" s="6">
        <v>5</v>
      </c>
      <c r="I19" s="7" t="s">
        <v>53</v>
      </c>
    </row>
    <row r="20" spans="1:9" ht="19" thickBot="1" x14ac:dyDescent="0.25">
      <c r="A20" s="4"/>
      <c r="B20" s="12">
        <v>19</v>
      </c>
      <c r="C20" s="8" t="s">
        <v>32</v>
      </c>
      <c r="D20" s="8">
        <v>80</v>
      </c>
      <c r="E20" s="8">
        <v>15</v>
      </c>
      <c r="F20" s="8">
        <v>5</v>
      </c>
      <c r="G20" s="8">
        <v>0</v>
      </c>
      <c r="H20" s="8">
        <v>20</v>
      </c>
      <c r="I20" s="9"/>
    </row>
    <row r="21" spans="1:9" x14ac:dyDescent="0.2">
      <c r="A21" s="4"/>
      <c r="B21" s="11">
        <v>10</v>
      </c>
      <c r="C21" s="6" t="s">
        <v>17</v>
      </c>
      <c r="D21" s="6">
        <v>85</v>
      </c>
      <c r="E21" s="6">
        <v>5</v>
      </c>
      <c r="F21" s="6">
        <v>5</v>
      </c>
      <c r="G21" s="6">
        <v>5</v>
      </c>
      <c r="H21" s="6">
        <v>15</v>
      </c>
      <c r="I21" s="7" t="s">
        <v>50</v>
      </c>
    </row>
    <row r="22" spans="1:9" ht="19" thickBot="1" x14ac:dyDescent="0.25">
      <c r="A22" s="4"/>
      <c r="B22" s="12">
        <v>20</v>
      </c>
      <c r="C22" s="8" t="s">
        <v>33</v>
      </c>
      <c r="D22" s="8">
        <v>90</v>
      </c>
      <c r="E22" s="8">
        <v>5</v>
      </c>
      <c r="F22" s="8">
        <v>5</v>
      </c>
      <c r="G22" s="8">
        <v>0</v>
      </c>
      <c r="H22" s="8">
        <v>30</v>
      </c>
      <c r="I22" s="9"/>
    </row>
    <row r="23" spans="1:9" x14ac:dyDescent="0.2">
      <c r="A23" s="4" t="s">
        <v>43</v>
      </c>
      <c r="B23" s="11">
        <v>1</v>
      </c>
      <c r="C23" s="6" t="s">
        <v>18</v>
      </c>
      <c r="D23" s="6">
        <v>90</v>
      </c>
      <c r="E23" s="6">
        <v>0</v>
      </c>
      <c r="F23" s="6">
        <v>5</v>
      </c>
      <c r="G23" s="6">
        <v>5</v>
      </c>
      <c r="H23" s="6">
        <v>80</v>
      </c>
      <c r="I23" s="7"/>
    </row>
    <row r="24" spans="1:9" ht="19" thickBot="1" x14ac:dyDescent="0.25">
      <c r="B24" s="12">
        <v>11</v>
      </c>
      <c r="C24" s="8" t="s">
        <v>34</v>
      </c>
      <c r="D24" s="8">
        <v>75</v>
      </c>
      <c r="E24" s="8">
        <v>20</v>
      </c>
      <c r="F24" s="8">
        <v>5</v>
      </c>
      <c r="G24" s="8">
        <v>0</v>
      </c>
      <c r="H24" s="8">
        <v>90</v>
      </c>
      <c r="I24" s="9" t="s">
        <v>54</v>
      </c>
    </row>
    <row r="25" spans="1:9" x14ac:dyDescent="0.2">
      <c r="B25" s="11">
        <v>2</v>
      </c>
      <c r="C25" s="6" t="s">
        <v>19</v>
      </c>
      <c r="D25" s="6">
        <v>90</v>
      </c>
      <c r="E25" s="6">
        <v>0</v>
      </c>
      <c r="F25" s="6">
        <v>10</v>
      </c>
      <c r="G25" s="6">
        <v>0</v>
      </c>
      <c r="H25" s="6" t="s">
        <v>49</v>
      </c>
      <c r="I25" s="7"/>
    </row>
    <row r="26" spans="1:9" ht="19" thickBot="1" x14ac:dyDescent="0.25">
      <c r="B26" s="12">
        <v>13</v>
      </c>
      <c r="C26" s="8" t="s">
        <v>35</v>
      </c>
      <c r="D26" s="8">
        <v>95</v>
      </c>
      <c r="E26" s="8">
        <v>0</v>
      </c>
      <c r="F26" s="8">
        <v>5</v>
      </c>
      <c r="G26" s="8">
        <v>0</v>
      </c>
      <c r="H26" s="8" t="s">
        <v>49</v>
      </c>
      <c r="I26" s="9"/>
    </row>
    <row r="27" spans="1:9" x14ac:dyDescent="0.2">
      <c r="B27" s="11">
        <v>3</v>
      </c>
      <c r="C27" s="6" t="s">
        <v>20</v>
      </c>
      <c r="D27" s="6">
        <v>90</v>
      </c>
      <c r="E27" s="6">
        <v>5</v>
      </c>
      <c r="F27" s="6">
        <v>5</v>
      </c>
      <c r="G27" s="6">
        <v>0</v>
      </c>
      <c r="H27" s="6" t="s">
        <v>49</v>
      </c>
      <c r="I27" s="7"/>
    </row>
    <row r="28" spans="1:9" ht="19" thickBot="1" x14ac:dyDescent="0.25">
      <c r="B28" s="12">
        <v>13</v>
      </c>
      <c r="C28" s="8" t="s">
        <v>36</v>
      </c>
      <c r="D28" s="8">
        <v>90</v>
      </c>
      <c r="E28" s="8">
        <v>5</v>
      </c>
      <c r="F28" s="8">
        <v>5</v>
      </c>
      <c r="G28" s="8">
        <v>0</v>
      </c>
      <c r="H28" s="8" t="s">
        <v>49</v>
      </c>
      <c r="I28" s="9" t="s">
        <v>55</v>
      </c>
    </row>
    <row r="29" spans="1:9" x14ac:dyDescent="0.2">
      <c r="B29" s="11">
        <v>4</v>
      </c>
      <c r="C29" s="6" t="s">
        <v>21</v>
      </c>
      <c r="D29" s="6">
        <v>80</v>
      </c>
      <c r="E29" s="6">
        <v>0</v>
      </c>
      <c r="F29" s="6">
        <v>15</v>
      </c>
      <c r="G29" s="6">
        <v>5</v>
      </c>
      <c r="H29" s="6">
        <v>60</v>
      </c>
      <c r="I29" s="7"/>
    </row>
    <row r="30" spans="1:9" ht="19" thickBot="1" x14ac:dyDescent="0.25">
      <c r="B30" s="12">
        <v>14</v>
      </c>
      <c r="C30" s="8" t="s">
        <v>37</v>
      </c>
      <c r="D30" s="8">
        <v>75</v>
      </c>
      <c r="E30" s="8">
        <v>10</v>
      </c>
      <c r="F30" s="8">
        <v>15</v>
      </c>
      <c r="G30" s="8">
        <v>0</v>
      </c>
      <c r="H30" s="8">
        <v>80</v>
      </c>
    </row>
    <row r="31" spans="1:9" x14ac:dyDescent="0.2">
      <c r="B31" s="11">
        <v>5</v>
      </c>
      <c r="C31" s="6" t="s">
        <v>22</v>
      </c>
      <c r="D31" s="6">
        <v>90</v>
      </c>
      <c r="E31" s="6">
        <v>0</v>
      </c>
      <c r="F31" s="6">
        <v>5</v>
      </c>
      <c r="G31" s="6">
        <v>5</v>
      </c>
      <c r="H31" s="6">
        <v>10</v>
      </c>
      <c r="I31" s="7"/>
    </row>
    <row r="32" spans="1:9" ht="19" thickBot="1" x14ac:dyDescent="0.25">
      <c r="B32" s="12">
        <v>15</v>
      </c>
      <c r="C32" s="8" t="s">
        <v>38</v>
      </c>
      <c r="D32" s="8">
        <v>95</v>
      </c>
      <c r="E32" s="8">
        <v>0</v>
      </c>
      <c r="F32" s="8">
        <v>5</v>
      </c>
      <c r="G32" s="8">
        <v>0</v>
      </c>
      <c r="H32" s="8">
        <v>20</v>
      </c>
      <c r="I32" s="9"/>
    </row>
    <row r="33" spans="2:9" x14ac:dyDescent="0.2">
      <c r="B33" s="11">
        <v>6</v>
      </c>
      <c r="C33" s="6" t="s">
        <v>23</v>
      </c>
      <c r="D33" s="6">
        <v>70</v>
      </c>
      <c r="E33" s="6">
        <v>20</v>
      </c>
      <c r="F33" s="6">
        <v>5</v>
      </c>
      <c r="G33" s="6">
        <v>5</v>
      </c>
      <c r="H33" s="6" t="s">
        <v>49</v>
      </c>
      <c r="I33" s="7"/>
    </row>
    <row r="34" spans="2:9" ht="19" thickBot="1" x14ac:dyDescent="0.25">
      <c r="B34" s="12">
        <v>16</v>
      </c>
      <c r="C34" s="8" t="s">
        <v>39</v>
      </c>
      <c r="D34" s="8">
        <v>55</v>
      </c>
      <c r="E34" s="8">
        <v>30</v>
      </c>
      <c r="F34" s="8">
        <v>5</v>
      </c>
      <c r="G34" s="8">
        <v>10</v>
      </c>
      <c r="H34" s="8" t="s">
        <v>49</v>
      </c>
      <c r="I34" s="9"/>
    </row>
    <row r="35" spans="2:9" x14ac:dyDescent="0.2">
      <c r="B35" s="11">
        <v>7</v>
      </c>
      <c r="C35" s="6" t="s">
        <v>24</v>
      </c>
      <c r="D35" s="6">
        <v>50</v>
      </c>
      <c r="E35" s="6">
        <v>30</v>
      </c>
      <c r="F35" s="6">
        <v>15</v>
      </c>
      <c r="G35" s="6">
        <v>5</v>
      </c>
      <c r="H35" s="6">
        <v>20</v>
      </c>
      <c r="I35" s="7"/>
    </row>
    <row r="36" spans="2:9" ht="19" thickBot="1" x14ac:dyDescent="0.25">
      <c r="B36" s="12">
        <v>17</v>
      </c>
      <c r="C36" s="8" t="s">
        <v>40</v>
      </c>
      <c r="D36" s="8">
        <v>85</v>
      </c>
      <c r="E36" s="8">
        <v>10</v>
      </c>
      <c r="F36" s="8">
        <v>5</v>
      </c>
      <c r="G36" s="8">
        <v>0</v>
      </c>
      <c r="H36" s="8">
        <v>50</v>
      </c>
      <c r="I36" s="9"/>
    </row>
    <row r="37" spans="2:9" x14ac:dyDescent="0.2">
      <c r="B37" s="11">
        <v>8</v>
      </c>
      <c r="C37" s="6" t="s">
        <v>25</v>
      </c>
      <c r="D37" s="6" t="s">
        <v>52</v>
      </c>
      <c r="E37" s="6"/>
      <c r="F37" s="6"/>
      <c r="G37" s="6">
        <v>0</v>
      </c>
      <c r="H37" s="6"/>
      <c r="I37" t="s">
        <v>56</v>
      </c>
    </row>
    <row r="38" spans="2:9" ht="19" thickBot="1" x14ac:dyDescent="0.25">
      <c r="B38" s="12">
        <v>18</v>
      </c>
      <c r="C38" s="8" t="s">
        <v>41</v>
      </c>
      <c r="D38" s="8">
        <v>55</v>
      </c>
      <c r="E38" s="8">
        <v>40</v>
      </c>
      <c r="F38" s="8">
        <v>5</v>
      </c>
      <c r="G38" s="8">
        <v>0</v>
      </c>
      <c r="H38" s="8" t="s">
        <v>49</v>
      </c>
      <c r="I38" s="9"/>
    </row>
    <row r="39" spans="2:9" x14ac:dyDescent="0.2">
      <c r="G39" s="2" t="s">
        <v>57</v>
      </c>
    </row>
  </sheetData>
  <pageMargins left="0.7" right="0.7" top="0.75" bottom="0.75" header="0.3" footer="0.3"/>
  <pageSetup orientation="landscape" horizontalDpi="0" verticalDpi="0"/>
  <rowBreaks count="1" manualBreakCount="1">
    <brk id="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C294-5F07-9F4E-BBC2-DA70E0B35FD2}">
  <dimension ref="A1:C32"/>
  <sheetViews>
    <sheetView workbookViewId="0">
      <selection activeCell="F21" sqref="F21"/>
    </sheetView>
  </sheetViews>
  <sheetFormatPr baseColWidth="10" defaultRowHeight="19" x14ac:dyDescent="0.25"/>
  <cols>
    <col min="1" max="1" width="16.5" style="3" bestFit="1" customWidth="1"/>
    <col min="2" max="2" width="10.83203125" style="13"/>
    <col min="3" max="3" width="12.1640625" style="13" bestFit="1" customWidth="1"/>
  </cols>
  <sheetData>
    <row r="1" spans="1:3" x14ac:dyDescent="0.25">
      <c r="A1" s="2"/>
      <c r="B1" s="1" t="s">
        <v>45</v>
      </c>
    </row>
    <row r="2" spans="1:3" ht="21" thickBot="1" x14ac:dyDescent="0.3">
      <c r="A2" s="2"/>
      <c r="B2" s="14" t="s">
        <v>48</v>
      </c>
      <c r="C2" s="13" t="s">
        <v>60</v>
      </c>
    </row>
    <row r="3" spans="1:3" x14ac:dyDescent="0.25">
      <c r="A3" s="6" t="s">
        <v>5</v>
      </c>
      <c r="B3" s="6">
        <v>40</v>
      </c>
    </row>
    <row r="4" spans="1:3" ht="20" thickBot="1" x14ac:dyDescent="0.3">
      <c r="A4" s="8" t="s">
        <v>6</v>
      </c>
      <c r="B4" s="8">
        <v>40</v>
      </c>
      <c r="C4" s="13">
        <f>B4/B3</f>
        <v>1</v>
      </c>
    </row>
    <row r="5" spans="1:3" x14ac:dyDescent="0.25">
      <c r="A5" s="6" t="s">
        <v>7</v>
      </c>
      <c r="B5" s="6">
        <v>20</v>
      </c>
    </row>
    <row r="6" spans="1:3" ht="20" thickBot="1" x14ac:dyDescent="0.3">
      <c r="A6" s="8" t="s">
        <v>8</v>
      </c>
      <c r="B6" s="8">
        <v>30</v>
      </c>
      <c r="C6" s="13">
        <f>B6/B5</f>
        <v>1.5</v>
      </c>
    </row>
    <row r="7" spans="1:3" x14ac:dyDescent="0.25">
      <c r="A7" s="6" t="s">
        <v>10</v>
      </c>
      <c r="B7" s="6">
        <v>30</v>
      </c>
    </row>
    <row r="8" spans="1:3" ht="20" thickBot="1" x14ac:dyDescent="0.3">
      <c r="A8" s="8" t="s">
        <v>26</v>
      </c>
      <c r="B8" s="8">
        <v>50</v>
      </c>
      <c r="C8" s="13">
        <f>B8/B7</f>
        <v>1.6666666666666667</v>
      </c>
    </row>
    <row r="9" spans="1:3" x14ac:dyDescent="0.25">
      <c r="A9" s="6" t="s">
        <v>11</v>
      </c>
      <c r="B9" s="6">
        <v>50</v>
      </c>
    </row>
    <row r="10" spans="1:3" ht="20" thickBot="1" x14ac:dyDescent="0.3">
      <c r="A10" s="8" t="s">
        <v>27</v>
      </c>
      <c r="B10" s="8">
        <v>70</v>
      </c>
      <c r="C10" s="13">
        <f>B10/B9</f>
        <v>1.4</v>
      </c>
    </row>
    <row r="11" spans="1:3" x14ac:dyDescent="0.25">
      <c r="A11" s="6" t="s">
        <v>12</v>
      </c>
      <c r="B11" s="6">
        <v>10</v>
      </c>
    </row>
    <row r="12" spans="1:3" ht="20" thickBot="1" x14ac:dyDescent="0.3">
      <c r="A12" s="8" t="s">
        <v>28</v>
      </c>
      <c r="B12" s="8">
        <v>25</v>
      </c>
      <c r="C12" s="13">
        <f>B12/B11</f>
        <v>2.5</v>
      </c>
    </row>
    <row r="13" spans="1:3" x14ac:dyDescent="0.25">
      <c r="A13" s="6" t="s">
        <v>13</v>
      </c>
      <c r="B13" s="6">
        <v>30</v>
      </c>
    </row>
    <row r="14" spans="1:3" ht="20" thickBot="1" x14ac:dyDescent="0.3">
      <c r="A14" s="8" t="s">
        <v>29</v>
      </c>
      <c r="B14" s="8">
        <v>40</v>
      </c>
      <c r="C14" s="13">
        <f>B14/B13</f>
        <v>1.3333333333333333</v>
      </c>
    </row>
    <row r="15" spans="1:3" x14ac:dyDescent="0.25">
      <c r="A15" s="6" t="s">
        <v>14</v>
      </c>
      <c r="B15" s="6">
        <v>50</v>
      </c>
    </row>
    <row r="16" spans="1:3" ht="20" thickBot="1" x14ac:dyDescent="0.3">
      <c r="A16" s="8" t="s">
        <v>30</v>
      </c>
      <c r="B16" s="8">
        <v>50</v>
      </c>
      <c r="C16" s="13">
        <f>B16/B15</f>
        <v>1</v>
      </c>
    </row>
    <row r="17" spans="1:3" x14ac:dyDescent="0.25">
      <c r="A17" s="6" t="s">
        <v>15</v>
      </c>
      <c r="B17" s="6">
        <v>15</v>
      </c>
    </row>
    <row r="18" spans="1:3" ht="20" thickBot="1" x14ac:dyDescent="0.3">
      <c r="A18" s="8" t="s">
        <v>31</v>
      </c>
      <c r="B18" s="8">
        <v>40</v>
      </c>
      <c r="C18" s="13">
        <f>B18/B17</f>
        <v>2.6666666666666665</v>
      </c>
    </row>
    <row r="19" spans="1:3" x14ac:dyDescent="0.25">
      <c r="A19" s="6" t="s">
        <v>16</v>
      </c>
      <c r="B19" s="6">
        <v>5</v>
      </c>
    </row>
    <row r="20" spans="1:3" ht="20" thickBot="1" x14ac:dyDescent="0.3">
      <c r="A20" s="8" t="s">
        <v>32</v>
      </c>
      <c r="B20" s="8">
        <v>20</v>
      </c>
      <c r="C20" s="13">
        <f>B20/B19</f>
        <v>4</v>
      </c>
    </row>
    <row r="21" spans="1:3" x14ac:dyDescent="0.25">
      <c r="A21" s="6" t="s">
        <v>17</v>
      </c>
      <c r="B21" s="6">
        <v>15</v>
      </c>
    </row>
    <row r="22" spans="1:3" ht="20" thickBot="1" x14ac:dyDescent="0.3">
      <c r="A22" s="8" t="s">
        <v>33</v>
      </c>
      <c r="B22" s="8">
        <v>30</v>
      </c>
      <c r="C22" s="13">
        <f>B22/B21</f>
        <v>2</v>
      </c>
    </row>
    <row r="23" spans="1:3" x14ac:dyDescent="0.25">
      <c r="A23" s="6" t="s">
        <v>18</v>
      </c>
      <c r="B23" s="6">
        <v>80</v>
      </c>
    </row>
    <row r="24" spans="1:3" ht="20" thickBot="1" x14ac:dyDescent="0.3">
      <c r="A24" s="8" t="s">
        <v>34</v>
      </c>
      <c r="B24" s="8">
        <v>90</v>
      </c>
      <c r="C24" s="13">
        <f>B24/B23</f>
        <v>1.125</v>
      </c>
    </row>
    <row r="25" spans="1:3" x14ac:dyDescent="0.25">
      <c r="A25" s="6" t="s">
        <v>21</v>
      </c>
      <c r="B25" s="6">
        <v>60</v>
      </c>
    </row>
    <row r="26" spans="1:3" ht="20" thickBot="1" x14ac:dyDescent="0.3">
      <c r="A26" s="8" t="s">
        <v>37</v>
      </c>
      <c r="B26" s="8">
        <v>80</v>
      </c>
      <c r="C26" s="13">
        <f>B26/B25</f>
        <v>1.3333333333333333</v>
      </c>
    </row>
    <row r="27" spans="1:3" x14ac:dyDescent="0.25">
      <c r="A27" s="6" t="s">
        <v>22</v>
      </c>
      <c r="B27" s="6">
        <v>10</v>
      </c>
    </row>
    <row r="28" spans="1:3" ht="20" thickBot="1" x14ac:dyDescent="0.3">
      <c r="A28" s="8" t="s">
        <v>38</v>
      </c>
      <c r="B28" s="8">
        <v>20</v>
      </c>
      <c r="C28" s="13">
        <f>B28/B27</f>
        <v>2</v>
      </c>
    </row>
    <row r="29" spans="1:3" x14ac:dyDescent="0.25">
      <c r="A29" s="6" t="s">
        <v>24</v>
      </c>
      <c r="B29" s="6">
        <v>20</v>
      </c>
    </row>
    <row r="30" spans="1:3" ht="20" thickBot="1" x14ac:dyDescent="0.3">
      <c r="A30" s="8" t="s">
        <v>40</v>
      </c>
      <c r="B30" s="8">
        <v>50</v>
      </c>
      <c r="C30" s="13">
        <f>B30/B29</f>
        <v>2.5</v>
      </c>
    </row>
    <row r="31" spans="1:3" x14ac:dyDescent="0.25">
      <c r="B31" s="13" t="s">
        <v>58</v>
      </c>
      <c r="C31" s="13">
        <f>AVERAGE(C4:C30)</f>
        <v>1.8589285714285713</v>
      </c>
    </row>
    <row r="32" spans="1:3" x14ac:dyDescent="0.25">
      <c r="B32" s="13" t="s">
        <v>59</v>
      </c>
      <c r="C32" s="13">
        <f>MEDIAN(C4:C30)</f>
        <v>1.5833333333333335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H&amp;E</vt:lpstr>
      <vt:lpstr>Ki67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Gill</dc:creator>
  <cp:lastModifiedBy>Jennifer Gill</cp:lastModifiedBy>
  <cp:lastPrinted>2024-12-16T16:21:28Z</cp:lastPrinted>
  <dcterms:created xsi:type="dcterms:W3CDTF">2024-12-16T14:15:25Z</dcterms:created>
  <dcterms:modified xsi:type="dcterms:W3CDTF">2025-01-26T01:53:33Z</dcterms:modified>
</cp:coreProperties>
</file>